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filterPrivacy="1"/>
  <bookViews>
    <workbookView xWindow="-105" yWindow="-105" windowWidth="23250" windowHeight="12450"/>
  </bookViews>
  <sheets>
    <sheet name="KOPSAVILKUMS" sheetId="5" r:id="rId1"/>
    <sheet name="1.RĪCĪBAS VIRZIENS" sheetId="3" r:id="rId2"/>
    <sheet name="2.RĪCĪBAS VIRZIENS" sheetId="7" r:id="rId3"/>
  </sheets>
  <definedNames>
    <definedName name="_xlnm._FilterDatabase" localSheetId="1" hidden="1">'1.RĪCĪBAS VIRZIENS'!$A$7:$L$5345</definedName>
    <definedName name="_xlnm._FilterDatabase" localSheetId="2" hidden="1">'2.RĪCĪBAS VIRZIENS'!$A$7:$L$757</definedName>
    <definedName name="_xlnm._FilterDatabase" localSheetId="0" hidden="1">KOPSAVILKUMS!$A$6:$J$257</definedName>
    <definedName name="_xlnm.Print_Area" localSheetId="1">'1.RĪCĪBAS VIRZIENS'!$A$1:$L$5352</definedName>
    <definedName name="_xlnm.Print_Area" localSheetId="2">'2.RĪCĪBAS VIRZIENS'!$A$1:$L$769</definedName>
    <definedName name="_xlnm.Print_Area" localSheetId="0">KOPSAVILKUMS!$A$1:$J$265</definedName>
    <definedName name="_xlnm.Print_Titles" localSheetId="1">'1.RĪCĪBAS VIRZIENS'!$5:$7</definedName>
    <definedName name="_xlnm.Print_Titles" localSheetId="2">'2.RĪCĪBAS VIRZIENS'!$5:$7</definedName>
    <definedName name="_xlnm.Print_Titles" localSheetId="0">KOPSAVILKUMS!$4:$6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J3591" i="3" l="1"/>
  <c r="I3343" i="3"/>
  <c r="J3343" i="3" s="1"/>
  <c r="I3374" i="3"/>
  <c r="J3374" i="3" s="1"/>
  <c r="J429" i="7"/>
  <c r="I181" i="7"/>
  <c r="J181" i="7" s="1"/>
  <c r="I5139" i="3"/>
  <c r="I4924" i="3"/>
  <c r="F4857" i="3"/>
  <c r="I4738" i="3"/>
  <c r="J4738" i="3" s="1"/>
  <c r="I4707" i="3"/>
  <c r="J4707" i="3" s="1"/>
  <c r="J4676" i="3"/>
  <c r="I4676" i="3"/>
  <c r="J4552" i="3" l="1"/>
  <c r="I4521" i="3"/>
  <c r="J4521" i="3" s="1"/>
  <c r="I4490" i="3"/>
  <c r="J4490" i="3" s="1"/>
  <c r="I4459" i="3"/>
  <c r="J4459" i="3" s="1"/>
  <c r="I4428" i="3"/>
  <c r="J4428" i="3" s="1"/>
  <c r="I4366" i="3"/>
  <c r="J4366" i="3" s="1"/>
  <c r="I4304" i="3"/>
  <c r="J4304" i="3" s="1"/>
  <c r="J4273" i="3"/>
  <c r="I4242" i="3"/>
  <c r="J4242" i="3" s="1"/>
  <c r="J4087" i="3"/>
  <c r="J4025" i="3"/>
  <c r="J3994" i="3"/>
  <c r="J3963" i="3"/>
  <c r="G468" i="3"/>
  <c r="F3930" i="3" l="1"/>
  <c r="F3899" i="3"/>
  <c r="F3868" i="3"/>
  <c r="F3279" i="3"/>
  <c r="F2721" i="3"/>
  <c r="F1897" i="3"/>
  <c r="H749" i="7"/>
  <c r="G749" i="7"/>
  <c r="H746" i="7"/>
  <c r="G746" i="7"/>
  <c r="H743" i="7"/>
  <c r="G743" i="7"/>
  <c r="H740" i="7"/>
  <c r="G740" i="7"/>
  <c r="H736" i="7"/>
  <c r="G736" i="7"/>
  <c r="H733" i="7"/>
  <c r="G733" i="7"/>
  <c r="H730" i="7"/>
  <c r="G730" i="7"/>
  <c r="H728" i="7"/>
  <c r="G728" i="7"/>
  <c r="H727" i="7"/>
  <c r="G727" i="7"/>
  <c r="H726" i="7"/>
  <c r="G726" i="7"/>
  <c r="H718" i="7"/>
  <c r="G718" i="7"/>
  <c r="H715" i="7"/>
  <c r="G715" i="7"/>
  <c r="H712" i="7"/>
  <c r="G712" i="7"/>
  <c r="H709" i="7"/>
  <c r="G709" i="7"/>
  <c r="H705" i="7"/>
  <c r="G705" i="7"/>
  <c r="H702" i="7"/>
  <c r="G702" i="7"/>
  <c r="H699" i="7"/>
  <c r="G699" i="7"/>
  <c r="H697" i="7"/>
  <c r="G697" i="7"/>
  <c r="H696" i="7"/>
  <c r="G696" i="7"/>
  <c r="H695" i="7"/>
  <c r="G695" i="7"/>
  <c r="H687" i="7"/>
  <c r="G687" i="7"/>
  <c r="H684" i="7"/>
  <c r="G684" i="7"/>
  <c r="H681" i="7"/>
  <c r="G681" i="7"/>
  <c r="H678" i="7"/>
  <c r="G678" i="7"/>
  <c r="H674" i="7"/>
  <c r="G674" i="7"/>
  <c r="H671" i="7"/>
  <c r="G671" i="7"/>
  <c r="H668" i="7"/>
  <c r="G668" i="7"/>
  <c r="H666" i="7"/>
  <c r="G666" i="7"/>
  <c r="H665" i="7"/>
  <c r="G665" i="7"/>
  <c r="H664" i="7"/>
  <c r="G664" i="7"/>
  <c r="H658" i="7"/>
  <c r="G658" i="7"/>
  <c r="H657" i="7"/>
  <c r="G657" i="7"/>
  <c r="H655" i="7"/>
  <c r="G655" i="7"/>
  <c r="H654" i="7"/>
  <c r="G654" i="7"/>
  <c r="H652" i="7"/>
  <c r="G652" i="7"/>
  <c r="H651" i="7"/>
  <c r="G651" i="7"/>
  <c r="H649" i="7"/>
  <c r="G649" i="7"/>
  <c r="H648" i="7"/>
  <c r="G648" i="7"/>
  <c r="H646" i="7"/>
  <c r="G646" i="7"/>
  <c r="H645" i="7"/>
  <c r="G645" i="7"/>
  <c r="H644" i="7"/>
  <c r="G644" i="7"/>
  <c r="H642" i="7"/>
  <c r="G642" i="7"/>
  <c r="H641" i="7"/>
  <c r="G641" i="7"/>
  <c r="H639" i="7"/>
  <c r="G639" i="7"/>
  <c r="H638" i="7"/>
  <c r="G638" i="7"/>
  <c r="H631" i="7"/>
  <c r="G631" i="7"/>
  <c r="H630" i="7"/>
  <c r="G630" i="7"/>
  <c r="H629" i="7"/>
  <c r="G629" i="7"/>
  <c r="H625" i="7"/>
  <c r="G625" i="7"/>
  <c r="H622" i="7"/>
  <c r="G622" i="7"/>
  <c r="H619" i="7"/>
  <c r="G619" i="7"/>
  <c r="H616" i="7"/>
  <c r="G616" i="7"/>
  <c r="H612" i="7"/>
  <c r="G612" i="7"/>
  <c r="H609" i="7"/>
  <c r="G609" i="7"/>
  <c r="H606" i="7"/>
  <c r="G606" i="7"/>
  <c r="H604" i="7"/>
  <c r="G604" i="7"/>
  <c r="H603" i="7"/>
  <c r="G603" i="7"/>
  <c r="H602" i="7"/>
  <c r="G602" i="7"/>
  <c r="H594" i="7"/>
  <c r="H563" i="7" s="1"/>
  <c r="G594" i="7"/>
  <c r="H591" i="7"/>
  <c r="G591" i="7"/>
  <c r="H588" i="7"/>
  <c r="G588" i="7"/>
  <c r="H585" i="7"/>
  <c r="G585" i="7"/>
  <c r="H581" i="7"/>
  <c r="G581" i="7"/>
  <c r="H578" i="7"/>
  <c r="G578" i="7"/>
  <c r="H575" i="7"/>
  <c r="H544" i="7" s="1"/>
  <c r="G575" i="7"/>
  <c r="H573" i="7"/>
  <c r="G573" i="7"/>
  <c r="H572" i="7"/>
  <c r="G572" i="7"/>
  <c r="H571" i="7"/>
  <c r="G571" i="7"/>
  <c r="H565" i="7"/>
  <c r="G565" i="7"/>
  <c r="H564" i="7"/>
  <c r="G564" i="7"/>
  <c r="H562" i="7"/>
  <c r="G562" i="7"/>
  <c r="H561" i="7"/>
  <c r="G561" i="7"/>
  <c r="H559" i="7"/>
  <c r="G559" i="7"/>
  <c r="H558" i="7"/>
  <c r="G558" i="7"/>
  <c r="H556" i="7"/>
  <c r="G556" i="7"/>
  <c r="H555" i="7"/>
  <c r="G555" i="7"/>
  <c r="H553" i="7"/>
  <c r="G553" i="7"/>
  <c r="H552" i="7"/>
  <c r="G552" i="7"/>
  <c r="H551" i="7"/>
  <c r="G551" i="7"/>
  <c r="H549" i="7"/>
  <c r="G549" i="7"/>
  <c r="H548" i="7"/>
  <c r="G548" i="7"/>
  <c r="H546" i="7"/>
  <c r="G546" i="7"/>
  <c r="H545" i="7"/>
  <c r="G545" i="7"/>
  <c r="H538" i="7"/>
  <c r="G538" i="7"/>
  <c r="H537" i="7"/>
  <c r="G537" i="7"/>
  <c r="H536" i="7"/>
  <c r="G536" i="7"/>
  <c r="H532" i="7"/>
  <c r="G532" i="7"/>
  <c r="H529" i="7"/>
  <c r="G529" i="7"/>
  <c r="H526" i="7"/>
  <c r="G526" i="7"/>
  <c r="H523" i="7"/>
  <c r="G523" i="7"/>
  <c r="H519" i="7"/>
  <c r="G519" i="7"/>
  <c r="H516" i="7"/>
  <c r="G516" i="7"/>
  <c r="H513" i="7"/>
  <c r="G513" i="7"/>
  <c r="H511" i="7"/>
  <c r="G511" i="7"/>
  <c r="H510" i="7"/>
  <c r="G510" i="7"/>
  <c r="H509" i="7"/>
  <c r="G509" i="7"/>
  <c r="H501" i="7"/>
  <c r="G501" i="7"/>
  <c r="H498" i="7"/>
  <c r="G498" i="7"/>
  <c r="H495" i="7"/>
  <c r="G495" i="7"/>
  <c r="H492" i="7"/>
  <c r="G492" i="7"/>
  <c r="H488" i="7"/>
  <c r="G488" i="7"/>
  <c r="H485" i="7"/>
  <c r="G485" i="7"/>
  <c r="H482" i="7"/>
  <c r="G482" i="7"/>
  <c r="H480" i="7"/>
  <c r="G480" i="7"/>
  <c r="H479" i="7"/>
  <c r="G479" i="7"/>
  <c r="H478" i="7"/>
  <c r="G478" i="7"/>
  <c r="H472" i="7"/>
  <c r="G472" i="7"/>
  <c r="H471" i="7"/>
  <c r="G471" i="7"/>
  <c r="H469" i="7"/>
  <c r="G469" i="7"/>
  <c r="H468" i="7"/>
  <c r="G468" i="7"/>
  <c r="H466" i="7"/>
  <c r="G466" i="7"/>
  <c r="H465" i="7"/>
  <c r="G465" i="7"/>
  <c r="H463" i="7"/>
  <c r="G463" i="7"/>
  <c r="H462" i="7"/>
  <c r="G462" i="7"/>
  <c r="H460" i="7"/>
  <c r="G460" i="7"/>
  <c r="H459" i="7"/>
  <c r="G459" i="7"/>
  <c r="H458" i="7"/>
  <c r="G458" i="7"/>
  <c r="H456" i="7"/>
  <c r="G456" i="7"/>
  <c r="H455" i="7"/>
  <c r="G455" i="7"/>
  <c r="H453" i="7"/>
  <c r="G453" i="7"/>
  <c r="H452" i="7"/>
  <c r="G452" i="7"/>
  <c r="H445" i="7"/>
  <c r="G445" i="7"/>
  <c r="H444" i="7"/>
  <c r="G444" i="7"/>
  <c r="H443" i="7"/>
  <c r="G443" i="7"/>
  <c r="H439" i="7"/>
  <c r="H408" i="7" s="1"/>
  <c r="G439" i="7"/>
  <c r="G408" i="7" s="1"/>
  <c r="H436" i="7"/>
  <c r="H405" i="7" s="1"/>
  <c r="G436" i="7"/>
  <c r="G405" i="7" s="1"/>
  <c r="H433" i="7"/>
  <c r="H402" i="7" s="1"/>
  <c r="G433" i="7"/>
  <c r="G402" i="7" s="1"/>
  <c r="H430" i="7"/>
  <c r="H399" i="7" s="1"/>
  <c r="G430" i="7"/>
  <c r="G399" i="7" s="1"/>
  <c r="H426" i="7"/>
  <c r="H395" i="7" s="1"/>
  <c r="G426" i="7"/>
  <c r="G395" i="7" s="1"/>
  <c r="H423" i="7"/>
  <c r="H392" i="7" s="1"/>
  <c r="G423" i="7"/>
  <c r="G392" i="7" s="1"/>
  <c r="H420" i="7"/>
  <c r="H389" i="7" s="1"/>
  <c r="G420" i="7"/>
  <c r="G389" i="7" s="1"/>
  <c r="H418" i="7"/>
  <c r="H387" i="7" s="1"/>
  <c r="G418" i="7"/>
  <c r="G387" i="7" s="1"/>
  <c r="H417" i="7"/>
  <c r="H386" i="7" s="1"/>
  <c r="G417" i="7"/>
  <c r="G386" i="7" s="1"/>
  <c r="H416" i="7"/>
  <c r="H385" i="7" s="1"/>
  <c r="G416" i="7"/>
  <c r="H410" i="7"/>
  <c r="G410" i="7"/>
  <c r="H409" i="7"/>
  <c r="G409" i="7"/>
  <c r="H407" i="7"/>
  <c r="G407" i="7"/>
  <c r="H406" i="7"/>
  <c r="G406" i="7"/>
  <c r="H404" i="7"/>
  <c r="G404" i="7"/>
  <c r="H403" i="7"/>
  <c r="G403" i="7"/>
  <c r="H401" i="7"/>
  <c r="G401" i="7"/>
  <c r="H400" i="7"/>
  <c r="G400" i="7"/>
  <c r="H398" i="7"/>
  <c r="G398" i="7"/>
  <c r="H397" i="7"/>
  <c r="G397" i="7"/>
  <c r="H396" i="7"/>
  <c r="G396" i="7"/>
  <c r="H394" i="7"/>
  <c r="G394" i="7"/>
  <c r="H393" i="7"/>
  <c r="G393" i="7"/>
  <c r="H391" i="7"/>
  <c r="G391" i="7"/>
  <c r="H390" i="7"/>
  <c r="G390" i="7"/>
  <c r="H388" i="7"/>
  <c r="G388" i="7"/>
  <c r="H383" i="7"/>
  <c r="G383" i="7"/>
  <c r="H382" i="7"/>
  <c r="G382" i="7"/>
  <c r="H381" i="7"/>
  <c r="G381" i="7"/>
  <c r="H377" i="7"/>
  <c r="G377" i="7"/>
  <c r="H374" i="7"/>
  <c r="G374" i="7"/>
  <c r="H371" i="7"/>
  <c r="G371" i="7"/>
  <c r="H368" i="7"/>
  <c r="G368" i="7"/>
  <c r="H364" i="7"/>
  <c r="G364" i="7"/>
  <c r="H361" i="7"/>
  <c r="G361" i="7"/>
  <c r="H358" i="7"/>
  <c r="G358" i="7"/>
  <c r="H356" i="7"/>
  <c r="G356" i="7"/>
  <c r="H355" i="7"/>
  <c r="G355" i="7"/>
  <c r="H354" i="7"/>
  <c r="G354" i="7"/>
  <c r="H346" i="7"/>
  <c r="G346" i="7"/>
  <c r="H343" i="7"/>
  <c r="G343" i="7"/>
  <c r="H340" i="7"/>
  <c r="G340" i="7"/>
  <c r="H337" i="7"/>
  <c r="G337" i="7"/>
  <c r="H333" i="7"/>
  <c r="G333" i="7"/>
  <c r="H330" i="7"/>
  <c r="G330" i="7"/>
  <c r="H327" i="7"/>
  <c r="G327" i="7"/>
  <c r="H325" i="7"/>
  <c r="G325" i="7"/>
  <c r="H324" i="7"/>
  <c r="G324" i="7"/>
  <c r="H323" i="7"/>
  <c r="G323" i="7"/>
  <c r="H315" i="7"/>
  <c r="G315" i="7"/>
  <c r="H312" i="7"/>
  <c r="G312" i="7"/>
  <c r="H309" i="7"/>
  <c r="G309" i="7"/>
  <c r="H306" i="7"/>
  <c r="G306" i="7"/>
  <c r="H302" i="7"/>
  <c r="G302" i="7"/>
  <c r="H299" i="7"/>
  <c r="G299" i="7"/>
  <c r="H296" i="7"/>
  <c r="G296" i="7"/>
  <c r="H294" i="7"/>
  <c r="G294" i="7"/>
  <c r="H293" i="7"/>
  <c r="G293" i="7"/>
  <c r="H292" i="7"/>
  <c r="G292" i="7"/>
  <c r="H286" i="7"/>
  <c r="G286" i="7"/>
  <c r="H285" i="7"/>
  <c r="G285" i="7"/>
  <c r="H283" i="7"/>
  <c r="G283" i="7"/>
  <c r="H282" i="7"/>
  <c r="G282" i="7"/>
  <c r="H280" i="7"/>
  <c r="G280" i="7"/>
  <c r="H279" i="7"/>
  <c r="G279" i="7"/>
  <c r="H277" i="7"/>
  <c r="G277" i="7"/>
  <c r="H276" i="7"/>
  <c r="G276" i="7"/>
  <c r="H274" i="7"/>
  <c r="G274" i="7"/>
  <c r="H273" i="7"/>
  <c r="G273" i="7"/>
  <c r="H272" i="7"/>
  <c r="G272" i="7"/>
  <c r="H270" i="7"/>
  <c r="G270" i="7"/>
  <c r="H269" i="7"/>
  <c r="G269" i="7"/>
  <c r="H267" i="7"/>
  <c r="G267" i="7"/>
  <c r="H266" i="7"/>
  <c r="G266" i="7"/>
  <c r="H259" i="7"/>
  <c r="G259" i="7"/>
  <c r="H258" i="7"/>
  <c r="G258" i="7"/>
  <c r="H257" i="7"/>
  <c r="G257" i="7"/>
  <c r="H253" i="7"/>
  <c r="G253" i="7"/>
  <c r="H250" i="7"/>
  <c r="G250" i="7"/>
  <c r="H247" i="7"/>
  <c r="G247" i="7"/>
  <c r="H244" i="7"/>
  <c r="G244" i="7"/>
  <c r="H240" i="7"/>
  <c r="G240" i="7"/>
  <c r="H237" i="7"/>
  <c r="G237" i="7"/>
  <c r="H234" i="7"/>
  <c r="G234" i="7"/>
  <c r="H232" i="7"/>
  <c r="G232" i="7"/>
  <c r="H231" i="7"/>
  <c r="G231" i="7"/>
  <c r="H230" i="7"/>
  <c r="G230" i="7"/>
  <c r="H222" i="7"/>
  <c r="G222" i="7"/>
  <c r="H219" i="7"/>
  <c r="G219" i="7"/>
  <c r="H216" i="7"/>
  <c r="G216" i="7"/>
  <c r="H213" i="7"/>
  <c r="G213" i="7"/>
  <c r="H209" i="7"/>
  <c r="G209" i="7"/>
  <c r="H206" i="7"/>
  <c r="G206" i="7"/>
  <c r="H203" i="7"/>
  <c r="G203" i="7"/>
  <c r="H201" i="7"/>
  <c r="G201" i="7"/>
  <c r="H200" i="7"/>
  <c r="G200" i="7"/>
  <c r="H199" i="7"/>
  <c r="G199" i="7"/>
  <c r="H191" i="7"/>
  <c r="G191" i="7"/>
  <c r="H188" i="7"/>
  <c r="G188" i="7"/>
  <c r="H185" i="7"/>
  <c r="G185" i="7"/>
  <c r="H182" i="7"/>
  <c r="G182" i="7"/>
  <c r="H178" i="7"/>
  <c r="G178" i="7"/>
  <c r="H175" i="7"/>
  <c r="G175" i="7"/>
  <c r="H172" i="7"/>
  <c r="G172" i="7"/>
  <c r="H170" i="7"/>
  <c r="G170" i="7"/>
  <c r="H169" i="7"/>
  <c r="G169" i="7"/>
  <c r="H168" i="7"/>
  <c r="G168" i="7"/>
  <c r="H162" i="7"/>
  <c r="G162" i="7"/>
  <c r="H161" i="7"/>
  <c r="G161" i="7"/>
  <c r="H159" i="7"/>
  <c r="G159" i="7"/>
  <c r="H158" i="7"/>
  <c r="G158" i="7"/>
  <c r="H156" i="7"/>
  <c r="G156" i="7"/>
  <c r="H155" i="7"/>
  <c r="G155" i="7"/>
  <c r="H153" i="7"/>
  <c r="G153" i="7"/>
  <c r="H152" i="7"/>
  <c r="G152" i="7"/>
  <c r="H150" i="7"/>
  <c r="G150" i="7"/>
  <c r="H149" i="7"/>
  <c r="G149" i="7"/>
  <c r="H148" i="7"/>
  <c r="G148" i="7"/>
  <c r="H146" i="7"/>
  <c r="G146" i="7"/>
  <c r="H145" i="7"/>
  <c r="G145" i="7"/>
  <c r="H143" i="7"/>
  <c r="G143" i="7"/>
  <c r="H142" i="7"/>
  <c r="G142" i="7"/>
  <c r="H135" i="7"/>
  <c r="G135" i="7"/>
  <c r="H134" i="7"/>
  <c r="G134" i="7"/>
  <c r="H133" i="7"/>
  <c r="G133" i="7"/>
  <c r="H129" i="7"/>
  <c r="G129" i="7"/>
  <c r="H126" i="7"/>
  <c r="G126" i="7"/>
  <c r="H123" i="7"/>
  <c r="G123" i="7"/>
  <c r="H120" i="7"/>
  <c r="G120" i="7"/>
  <c r="H116" i="7"/>
  <c r="G116" i="7"/>
  <c r="H113" i="7"/>
  <c r="G113" i="7"/>
  <c r="H110" i="7"/>
  <c r="G110" i="7"/>
  <c r="H108" i="7"/>
  <c r="G108" i="7"/>
  <c r="H107" i="7"/>
  <c r="G107" i="7"/>
  <c r="H106" i="7"/>
  <c r="G106" i="7"/>
  <c r="H98" i="7"/>
  <c r="G98" i="7"/>
  <c r="H95" i="7"/>
  <c r="G95" i="7"/>
  <c r="H92" i="7"/>
  <c r="G92" i="7"/>
  <c r="H89" i="7"/>
  <c r="G89" i="7"/>
  <c r="G58" i="7" s="1"/>
  <c r="H85" i="7"/>
  <c r="G85" i="7"/>
  <c r="H82" i="7"/>
  <c r="G82" i="7"/>
  <c r="H79" i="7"/>
  <c r="G79" i="7"/>
  <c r="G48" i="7" s="1"/>
  <c r="H77" i="7"/>
  <c r="G77" i="7"/>
  <c r="H76" i="7"/>
  <c r="G76" i="7"/>
  <c r="H75" i="7"/>
  <c r="G75" i="7"/>
  <c r="G44" i="7" s="1"/>
  <c r="H69" i="7"/>
  <c r="G69" i="7"/>
  <c r="H68" i="7"/>
  <c r="G68" i="7"/>
  <c r="H66" i="7"/>
  <c r="G66" i="7"/>
  <c r="H65" i="7"/>
  <c r="G65" i="7"/>
  <c r="H63" i="7"/>
  <c r="G63" i="7"/>
  <c r="H62" i="7"/>
  <c r="G62" i="7"/>
  <c r="H60" i="7"/>
  <c r="G60" i="7"/>
  <c r="H59" i="7"/>
  <c r="G59" i="7"/>
  <c r="H57" i="7"/>
  <c r="G57" i="7"/>
  <c r="H56" i="7"/>
  <c r="G56" i="7"/>
  <c r="H55" i="7"/>
  <c r="G55" i="7"/>
  <c r="H53" i="7"/>
  <c r="G53" i="7"/>
  <c r="H52" i="7"/>
  <c r="G52" i="7"/>
  <c r="H50" i="7"/>
  <c r="G50" i="7"/>
  <c r="H49" i="7"/>
  <c r="G49" i="7"/>
  <c r="H42" i="7"/>
  <c r="G42" i="7"/>
  <c r="H41" i="7"/>
  <c r="G41" i="7"/>
  <c r="H40" i="7"/>
  <c r="G40" i="7"/>
  <c r="E749" i="7"/>
  <c r="D749" i="7"/>
  <c r="E746" i="7"/>
  <c r="D746" i="7"/>
  <c r="E743" i="7"/>
  <c r="D743" i="7"/>
  <c r="E740" i="7"/>
  <c r="D740" i="7"/>
  <c r="E736" i="7"/>
  <c r="D736" i="7"/>
  <c r="E733" i="7"/>
  <c r="D733" i="7"/>
  <c r="E730" i="7"/>
  <c r="D730" i="7"/>
  <c r="E728" i="7"/>
  <c r="D728" i="7"/>
  <c r="E727" i="7"/>
  <c r="D727" i="7"/>
  <c r="E726" i="7"/>
  <c r="D726" i="7"/>
  <c r="E718" i="7"/>
  <c r="D718" i="7"/>
  <c r="E715" i="7"/>
  <c r="D715" i="7"/>
  <c r="E712" i="7"/>
  <c r="D712" i="7"/>
  <c r="E709" i="7"/>
  <c r="D709" i="7"/>
  <c r="E705" i="7"/>
  <c r="D705" i="7"/>
  <c r="E702" i="7"/>
  <c r="D702" i="7"/>
  <c r="E699" i="7"/>
  <c r="D699" i="7"/>
  <c r="E697" i="7"/>
  <c r="D697" i="7"/>
  <c r="E696" i="7"/>
  <c r="D696" i="7"/>
  <c r="E695" i="7"/>
  <c r="D695" i="7"/>
  <c r="E687" i="7"/>
  <c r="D687" i="7"/>
  <c r="E684" i="7"/>
  <c r="D684" i="7"/>
  <c r="E681" i="7"/>
  <c r="D681" i="7"/>
  <c r="E678" i="7"/>
  <c r="D678" i="7"/>
  <c r="E674" i="7"/>
  <c r="D674" i="7"/>
  <c r="E671" i="7"/>
  <c r="D671" i="7"/>
  <c r="E668" i="7"/>
  <c r="D668" i="7"/>
  <c r="E666" i="7"/>
  <c r="D666" i="7"/>
  <c r="E665" i="7"/>
  <c r="D665" i="7"/>
  <c r="E664" i="7"/>
  <c r="D664" i="7"/>
  <c r="E658" i="7"/>
  <c r="D658" i="7"/>
  <c r="E657" i="7"/>
  <c r="D657" i="7"/>
  <c r="E655" i="7"/>
  <c r="D655" i="7"/>
  <c r="E654" i="7"/>
  <c r="D654" i="7"/>
  <c r="E652" i="7"/>
  <c r="D652" i="7"/>
  <c r="E651" i="7"/>
  <c r="D651" i="7"/>
  <c r="E649" i="7"/>
  <c r="D649" i="7"/>
  <c r="E648" i="7"/>
  <c r="D648" i="7"/>
  <c r="E646" i="7"/>
  <c r="D646" i="7"/>
  <c r="E645" i="7"/>
  <c r="D645" i="7"/>
  <c r="E644" i="7"/>
  <c r="D644" i="7"/>
  <c r="E642" i="7"/>
  <c r="D642" i="7"/>
  <c r="E641" i="7"/>
  <c r="D641" i="7"/>
  <c r="E639" i="7"/>
  <c r="D639" i="7"/>
  <c r="E638" i="7"/>
  <c r="D638" i="7"/>
  <c r="E631" i="7"/>
  <c r="D631" i="7"/>
  <c r="E630" i="7"/>
  <c r="D630" i="7"/>
  <c r="E629" i="7"/>
  <c r="D629" i="7"/>
  <c r="E625" i="7"/>
  <c r="D625" i="7"/>
  <c r="E622" i="7"/>
  <c r="D622" i="7"/>
  <c r="E619" i="7"/>
  <c r="D619" i="7"/>
  <c r="E616" i="7"/>
  <c r="D616" i="7"/>
  <c r="E612" i="7"/>
  <c r="D612" i="7"/>
  <c r="E609" i="7"/>
  <c r="D609" i="7"/>
  <c r="E606" i="7"/>
  <c r="D606" i="7"/>
  <c r="E604" i="7"/>
  <c r="D604" i="7"/>
  <c r="E603" i="7"/>
  <c r="D603" i="7"/>
  <c r="E602" i="7"/>
  <c r="D602" i="7"/>
  <c r="E594" i="7"/>
  <c r="D594" i="7"/>
  <c r="E591" i="7"/>
  <c r="D591" i="7"/>
  <c r="E588" i="7"/>
  <c r="D588" i="7"/>
  <c r="E585" i="7"/>
  <c r="D585" i="7"/>
  <c r="E581" i="7"/>
  <c r="E550" i="7" s="1"/>
  <c r="D581" i="7"/>
  <c r="E578" i="7"/>
  <c r="D578" i="7"/>
  <c r="E575" i="7"/>
  <c r="D575" i="7"/>
  <c r="E573" i="7"/>
  <c r="D573" i="7"/>
  <c r="E572" i="7"/>
  <c r="D572" i="7"/>
  <c r="E571" i="7"/>
  <c r="D571" i="7"/>
  <c r="E565" i="7"/>
  <c r="D565" i="7"/>
  <c r="E564" i="7"/>
  <c r="D564" i="7"/>
  <c r="E562" i="7"/>
  <c r="D562" i="7"/>
  <c r="E561" i="7"/>
  <c r="D561" i="7"/>
  <c r="E559" i="7"/>
  <c r="D559" i="7"/>
  <c r="E558" i="7"/>
  <c r="D558" i="7"/>
  <c r="E556" i="7"/>
  <c r="D556" i="7"/>
  <c r="E555" i="7"/>
  <c r="D555" i="7"/>
  <c r="E553" i="7"/>
  <c r="D553" i="7"/>
  <c r="E552" i="7"/>
  <c r="D552" i="7"/>
  <c r="E551" i="7"/>
  <c r="D551" i="7"/>
  <c r="E549" i="7"/>
  <c r="D549" i="7"/>
  <c r="E548" i="7"/>
  <c r="D548" i="7"/>
  <c r="E546" i="7"/>
  <c r="D546" i="7"/>
  <c r="E545" i="7"/>
  <c r="D545" i="7"/>
  <c r="E538" i="7"/>
  <c r="D538" i="7"/>
  <c r="E537" i="7"/>
  <c r="D537" i="7"/>
  <c r="E536" i="7"/>
  <c r="D536" i="7"/>
  <c r="E532" i="7"/>
  <c r="D532" i="7"/>
  <c r="E529" i="7"/>
  <c r="D529" i="7"/>
  <c r="E526" i="7"/>
  <c r="D526" i="7"/>
  <c r="E523" i="7"/>
  <c r="D523" i="7"/>
  <c r="E519" i="7"/>
  <c r="D519" i="7"/>
  <c r="E516" i="7"/>
  <c r="D516" i="7"/>
  <c r="E513" i="7"/>
  <c r="D513" i="7"/>
  <c r="E511" i="7"/>
  <c r="D511" i="7"/>
  <c r="E510" i="7"/>
  <c r="D510" i="7"/>
  <c r="E509" i="7"/>
  <c r="D509" i="7"/>
  <c r="E501" i="7"/>
  <c r="D501" i="7"/>
  <c r="E498" i="7"/>
  <c r="D498" i="7"/>
  <c r="E495" i="7"/>
  <c r="E464" i="7" s="1"/>
  <c r="D495" i="7"/>
  <c r="E492" i="7"/>
  <c r="D492" i="7"/>
  <c r="E488" i="7"/>
  <c r="D488" i="7"/>
  <c r="E485" i="7"/>
  <c r="D485" i="7"/>
  <c r="E482" i="7"/>
  <c r="D482" i="7"/>
  <c r="E480" i="7"/>
  <c r="D480" i="7"/>
  <c r="E479" i="7"/>
  <c r="D479" i="7"/>
  <c r="E478" i="7"/>
  <c r="D478" i="7"/>
  <c r="E472" i="7"/>
  <c r="D472" i="7"/>
  <c r="E471" i="7"/>
  <c r="D471" i="7"/>
  <c r="E469" i="7"/>
  <c r="D469" i="7"/>
  <c r="E468" i="7"/>
  <c r="D468" i="7"/>
  <c r="E466" i="7"/>
  <c r="D466" i="7"/>
  <c r="E465" i="7"/>
  <c r="D465" i="7"/>
  <c r="E463" i="7"/>
  <c r="D463" i="7"/>
  <c r="E462" i="7"/>
  <c r="D462" i="7"/>
  <c r="E460" i="7"/>
  <c r="D460" i="7"/>
  <c r="E459" i="7"/>
  <c r="D459" i="7"/>
  <c r="E458" i="7"/>
  <c r="D458" i="7"/>
  <c r="E456" i="7"/>
  <c r="D456" i="7"/>
  <c r="E455" i="7"/>
  <c r="D455" i="7"/>
  <c r="E453" i="7"/>
  <c r="D453" i="7"/>
  <c r="E452" i="7"/>
  <c r="D452" i="7"/>
  <c r="E445" i="7"/>
  <c r="D445" i="7"/>
  <c r="E444" i="7"/>
  <c r="D444" i="7"/>
  <c r="E443" i="7"/>
  <c r="D443" i="7"/>
  <c r="E439" i="7"/>
  <c r="E408" i="7" s="1"/>
  <c r="D439" i="7"/>
  <c r="D408" i="7" s="1"/>
  <c r="E436" i="7"/>
  <c r="E405" i="7" s="1"/>
  <c r="D436" i="7"/>
  <c r="D405" i="7" s="1"/>
  <c r="E433" i="7"/>
  <c r="E402" i="7" s="1"/>
  <c r="D433" i="7"/>
  <c r="D402" i="7" s="1"/>
  <c r="E430" i="7"/>
  <c r="E399" i="7" s="1"/>
  <c r="D430" i="7"/>
  <c r="E426" i="7"/>
  <c r="E395" i="7" s="1"/>
  <c r="D426" i="7"/>
  <c r="E423" i="7"/>
  <c r="E392" i="7" s="1"/>
  <c r="D423" i="7"/>
  <c r="D392" i="7" s="1"/>
  <c r="E420" i="7"/>
  <c r="E389" i="7" s="1"/>
  <c r="D420" i="7"/>
  <c r="D389" i="7" s="1"/>
  <c r="E418" i="7"/>
  <c r="E387" i="7" s="1"/>
  <c r="D418" i="7"/>
  <c r="D387" i="7" s="1"/>
  <c r="E417" i="7"/>
  <c r="E386" i="7" s="1"/>
  <c r="D417" i="7"/>
  <c r="D386" i="7" s="1"/>
  <c r="E416" i="7"/>
  <c r="D416" i="7"/>
  <c r="D385" i="7" s="1"/>
  <c r="E410" i="7"/>
  <c r="D410" i="7"/>
  <c r="E409" i="7"/>
  <c r="D409" i="7"/>
  <c r="E407" i="7"/>
  <c r="D407" i="7"/>
  <c r="E406" i="7"/>
  <c r="D406" i="7"/>
  <c r="E404" i="7"/>
  <c r="D404" i="7"/>
  <c r="E403" i="7"/>
  <c r="D403" i="7"/>
  <c r="E401" i="7"/>
  <c r="D401" i="7"/>
  <c r="E400" i="7"/>
  <c r="D400" i="7"/>
  <c r="D399" i="7"/>
  <c r="E398" i="7"/>
  <c r="D398" i="7"/>
  <c r="E397" i="7"/>
  <c r="D397" i="7"/>
  <c r="E396" i="7"/>
  <c r="D396" i="7"/>
  <c r="D395" i="7"/>
  <c r="E394" i="7"/>
  <c r="D394" i="7"/>
  <c r="E393" i="7"/>
  <c r="D393" i="7"/>
  <c r="E391" i="7"/>
  <c r="D391" i="7"/>
  <c r="E390" i="7"/>
  <c r="D390" i="7"/>
  <c r="E388" i="7"/>
  <c r="D388" i="7"/>
  <c r="E383" i="7"/>
  <c r="D383" i="7"/>
  <c r="E382" i="7"/>
  <c r="D382" i="7"/>
  <c r="E381" i="7"/>
  <c r="D381" i="7"/>
  <c r="E377" i="7"/>
  <c r="D377" i="7"/>
  <c r="E374" i="7"/>
  <c r="D374" i="7"/>
  <c r="E371" i="7"/>
  <c r="D371" i="7"/>
  <c r="E368" i="7"/>
  <c r="D368" i="7"/>
  <c r="E364" i="7"/>
  <c r="D364" i="7"/>
  <c r="E361" i="7"/>
  <c r="D361" i="7"/>
  <c r="E358" i="7"/>
  <c r="D358" i="7"/>
  <c r="E356" i="7"/>
  <c r="D356" i="7"/>
  <c r="E355" i="7"/>
  <c r="D355" i="7"/>
  <c r="E354" i="7"/>
  <c r="D354" i="7"/>
  <c r="E346" i="7"/>
  <c r="D346" i="7"/>
  <c r="E343" i="7"/>
  <c r="D343" i="7"/>
  <c r="E340" i="7"/>
  <c r="D340" i="7"/>
  <c r="E337" i="7"/>
  <c r="D337" i="7"/>
  <c r="E333" i="7"/>
  <c r="D333" i="7"/>
  <c r="E330" i="7"/>
  <c r="D330" i="7"/>
  <c r="E327" i="7"/>
  <c r="D327" i="7"/>
  <c r="E325" i="7"/>
  <c r="D325" i="7"/>
  <c r="E324" i="7"/>
  <c r="D324" i="7"/>
  <c r="E323" i="7"/>
  <c r="D323" i="7"/>
  <c r="E315" i="7"/>
  <c r="D315" i="7"/>
  <c r="E312" i="7"/>
  <c r="D312" i="7"/>
  <c r="E309" i="7"/>
  <c r="D309" i="7"/>
  <c r="E306" i="7"/>
  <c r="D306" i="7"/>
  <c r="E302" i="7"/>
  <c r="D302" i="7"/>
  <c r="E299" i="7"/>
  <c r="D299" i="7"/>
  <c r="E296" i="7"/>
  <c r="D296" i="7"/>
  <c r="E294" i="7"/>
  <c r="D294" i="7"/>
  <c r="E293" i="7"/>
  <c r="D293" i="7"/>
  <c r="E292" i="7"/>
  <c r="D292" i="7"/>
  <c r="E286" i="7"/>
  <c r="D286" i="7"/>
  <c r="E285" i="7"/>
  <c r="D285" i="7"/>
  <c r="E283" i="7"/>
  <c r="D283" i="7"/>
  <c r="E282" i="7"/>
  <c r="D282" i="7"/>
  <c r="E280" i="7"/>
  <c r="D280" i="7"/>
  <c r="E279" i="7"/>
  <c r="D279" i="7"/>
  <c r="E277" i="7"/>
  <c r="D277" i="7"/>
  <c r="E276" i="7"/>
  <c r="D276" i="7"/>
  <c r="E274" i="7"/>
  <c r="D274" i="7"/>
  <c r="E273" i="7"/>
  <c r="D273" i="7"/>
  <c r="E272" i="7"/>
  <c r="D272" i="7"/>
  <c r="E270" i="7"/>
  <c r="D270" i="7"/>
  <c r="E269" i="7"/>
  <c r="D269" i="7"/>
  <c r="E267" i="7"/>
  <c r="D267" i="7"/>
  <c r="E266" i="7"/>
  <c r="D266" i="7"/>
  <c r="E259" i="7"/>
  <c r="D259" i="7"/>
  <c r="E258" i="7"/>
  <c r="D258" i="7"/>
  <c r="E257" i="7"/>
  <c r="D257" i="7"/>
  <c r="E253" i="7"/>
  <c r="D253" i="7"/>
  <c r="E250" i="7"/>
  <c r="D250" i="7"/>
  <c r="E247" i="7"/>
  <c r="D247" i="7"/>
  <c r="E244" i="7"/>
  <c r="D244" i="7"/>
  <c r="E240" i="7"/>
  <c r="D240" i="7"/>
  <c r="E237" i="7"/>
  <c r="D237" i="7"/>
  <c r="E234" i="7"/>
  <c r="D234" i="7"/>
  <c r="E232" i="7"/>
  <c r="D232" i="7"/>
  <c r="E231" i="7"/>
  <c r="D231" i="7"/>
  <c r="E230" i="7"/>
  <c r="D230" i="7"/>
  <c r="E222" i="7"/>
  <c r="D222" i="7"/>
  <c r="E219" i="7"/>
  <c r="D219" i="7"/>
  <c r="E216" i="7"/>
  <c r="D216" i="7"/>
  <c r="E213" i="7"/>
  <c r="D213" i="7"/>
  <c r="E209" i="7"/>
  <c r="D209" i="7"/>
  <c r="E206" i="7"/>
  <c r="D206" i="7"/>
  <c r="E203" i="7"/>
  <c r="D203" i="7"/>
  <c r="E201" i="7"/>
  <c r="D201" i="7"/>
  <c r="E200" i="7"/>
  <c r="D200" i="7"/>
  <c r="E199" i="7"/>
  <c r="D199" i="7"/>
  <c r="E191" i="7"/>
  <c r="D191" i="7"/>
  <c r="E188" i="7"/>
  <c r="D188" i="7"/>
  <c r="E185" i="7"/>
  <c r="D185" i="7"/>
  <c r="E182" i="7"/>
  <c r="D182" i="7"/>
  <c r="E178" i="7"/>
  <c r="D178" i="7"/>
  <c r="E175" i="7"/>
  <c r="D175" i="7"/>
  <c r="E172" i="7"/>
  <c r="D172" i="7"/>
  <c r="E170" i="7"/>
  <c r="D170" i="7"/>
  <c r="E169" i="7"/>
  <c r="D169" i="7"/>
  <c r="E168" i="7"/>
  <c r="D168" i="7"/>
  <c r="E162" i="7"/>
  <c r="D162" i="7"/>
  <c r="E161" i="7"/>
  <c r="D161" i="7"/>
  <c r="E159" i="7"/>
  <c r="D159" i="7"/>
  <c r="E158" i="7"/>
  <c r="D158" i="7"/>
  <c r="E156" i="7"/>
  <c r="D156" i="7"/>
  <c r="E155" i="7"/>
  <c r="D155" i="7"/>
  <c r="E153" i="7"/>
  <c r="D153" i="7"/>
  <c r="E152" i="7"/>
  <c r="D152" i="7"/>
  <c r="E150" i="7"/>
  <c r="D150" i="7"/>
  <c r="E149" i="7"/>
  <c r="D149" i="7"/>
  <c r="E148" i="7"/>
  <c r="D148" i="7"/>
  <c r="E146" i="7"/>
  <c r="D146" i="7"/>
  <c r="E145" i="7"/>
  <c r="D145" i="7"/>
  <c r="E143" i="7"/>
  <c r="D143" i="7"/>
  <c r="E142" i="7"/>
  <c r="D142" i="7"/>
  <c r="E135" i="7"/>
  <c r="D135" i="7"/>
  <c r="E134" i="7"/>
  <c r="D134" i="7"/>
  <c r="E133" i="7"/>
  <c r="D133" i="7"/>
  <c r="E129" i="7"/>
  <c r="D129" i="7"/>
  <c r="E126" i="7"/>
  <c r="D126" i="7"/>
  <c r="E123" i="7"/>
  <c r="D123" i="7"/>
  <c r="E120" i="7"/>
  <c r="D120" i="7"/>
  <c r="E116" i="7"/>
  <c r="D116" i="7"/>
  <c r="E113" i="7"/>
  <c r="D113" i="7"/>
  <c r="E110" i="7"/>
  <c r="D110" i="7"/>
  <c r="E108" i="7"/>
  <c r="D108" i="7"/>
  <c r="E107" i="7"/>
  <c r="D107" i="7"/>
  <c r="E106" i="7"/>
  <c r="D106" i="7"/>
  <c r="E98" i="7"/>
  <c r="D98" i="7"/>
  <c r="E95" i="7"/>
  <c r="D95" i="7"/>
  <c r="E92" i="7"/>
  <c r="D92" i="7"/>
  <c r="E89" i="7"/>
  <c r="D89" i="7"/>
  <c r="E85" i="7"/>
  <c r="D85" i="7"/>
  <c r="E82" i="7"/>
  <c r="D82" i="7"/>
  <c r="E79" i="7"/>
  <c r="D79" i="7"/>
  <c r="E77" i="7"/>
  <c r="D77" i="7"/>
  <c r="E76" i="7"/>
  <c r="D76" i="7"/>
  <c r="E75" i="7"/>
  <c r="D75" i="7"/>
  <c r="E69" i="7"/>
  <c r="D69" i="7"/>
  <c r="E68" i="7"/>
  <c r="D68" i="7"/>
  <c r="E66" i="7"/>
  <c r="D66" i="7"/>
  <c r="E65" i="7"/>
  <c r="D65" i="7"/>
  <c r="E63" i="7"/>
  <c r="D63" i="7"/>
  <c r="E62" i="7"/>
  <c r="D62" i="7"/>
  <c r="E60" i="7"/>
  <c r="D60" i="7"/>
  <c r="E59" i="7"/>
  <c r="D59" i="7"/>
  <c r="E57" i="7"/>
  <c r="D57" i="7"/>
  <c r="E56" i="7"/>
  <c r="D56" i="7"/>
  <c r="E55" i="7"/>
  <c r="D55" i="7"/>
  <c r="E53" i="7"/>
  <c r="D53" i="7"/>
  <c r="D22" i="7" s="1"/>
  <c r="E52" i="7"/>
  <c r="D52" i="7"/>
  <c r="E50" i="7"/>
  <c r="D50" i="7"/>
  <c r="E49" i="7"/>
  <c r="D49" i="7"/>
  <c r="E42" i="7"/>
  <c r="D42" i="7"/>
  <c r="E41" i="7"/>
  <c r="D41" i="7"/>
  <c r="E40" i="7"/>
  <c r="D40" i="7"/>
  <c r="H5337" i="3"/>
  <c r="H5306" i="3" s="1"/>
  <c r="G5337" i="3"/>
  <c r="H5334" i="3"/>
  <c r="H5303" i="3" s="1"/>
  <c r="G5334" i="3"/>
  <c r="G5303" i="3" s="1"/>
  <c r="H5331" i="3"/>
  <c r="H5300" i="3" s="1"/>
  <c r="G5331" i="3"/>
  <c r="G5300" i="3" s="1"/>
  <c r="H5328" i="3"/>
  <c r="H5297" i="3" s="1"/>
  <c r="G5328" i="3"/>
  <c r="G5297" i="3" s="1"/>
  <c r="H5324" i="3"/>
  <c r="H5293" i="3" s="1"/>
  <c r="G5324" i="3"/>
  <c r="G5293" i="3" s="1"/>
  <c r="H5321" i="3"/>
  <c r="H5290" i="3" s="1"/>
  <c r="G5321" i="3"/>
  <c r="G5290" i="3" s="1"/>
  <c r="H5318" i="3"/>
  <c r="H5287" i="3" s="1"/>
  <c r="G5318" i="3"/>
  <c r="G5287" i="3" s="1"/>
  <c r="H5316" i="3"/>
  <c r="H5285" i="3" s="1"/>
  <c r="G5316" i="3"/>
  <c r="G5285" i="3" s="1"/>
  <c r="H5315" i="3"/>
  <c r="H5284" i="3" s="1"/>
  <c r="G5315" i="3"/>
  <c r="G5284" i="3" s="1"/>
  <c r="H5314" i="3"/>
  <c r="G5314" i="3"/>
  <c r="G5283" i="3" s="1"/>
  <c r="H5308" i="3"/>
  <c r="G5308" i="3"/>
  <c r="H5307" i="3"/>
  <c r="G5307" i="3"/>
  <c r="G5306" i="3"/>
  <c r="H5305" i="3"/>
  <c r="G5305" i="3"/>
  <c r="H5304" i="3"/>
  <c r="G5304" i="3"/>
  <c r="H5302" i="3"/>
  <c r="G5302" i="3"/>
  <c r="H5301" i="3"/>
  <c r="G5301" i="3"/>
  <c r="H5299" i="3"/>
  <c r="G5299" i="3"/>
  <c r="H5298" i="3"/>
  <c r="G5298" i="3"/>
  <c r="H5296" i="3"/>
  <c r="G5296" i="3"/>
  <c r="H5295" i="3"/>
  <c r="G5295" i="3"/>
  <c r="H5294" i="3"/>
  <c r="G5294" i="3"/>
  <c r="H5292" i="3"/>
  <c r="G5292" i="3"/>
  <c r="H5291" i="3"/>
  <c r="G5291" i="3"/>
  <c r="H5289" i="3"/>
  <c r="G5289" i="3"/>
  <c r="H5288" i="3"/>
  <c r="G5288" i="3"/>
  <c r="H5286" i="3"/>
  <c r="G5286" i="3"/>
  <c r="H5281" i="3"/>
  <c r="G5281" i="3"/>
  <c r="H5280" i="3"/>
  <c r="G5280" i="3"/>
  <c r="H5279" i="3"/>
  <c r="G5279" i="3"/>
  <c r="H5275" i="3"/>
  <c r="H5244" i="3" s="1"/>
  <c r="G5275" i="3"/>
  <c r="G5244" i="3" s="1"/>
  <c r="H5272" i="3"/>
  <c r="H5241" i="3" s="1"/>
  <c r="G5272" i="3"/>
  <c r="G5241" i="3" s="1"/>
  <c r="H5269" i="3"/>
  <c r="H5238" i="3" s="1"/>
  <c r="G5269" i="3"/>
  <c r="G5238" i="3" s="1"/>
  <c r="H5266" i="3"/>
  <c r="H5235" i="3" s="1"/>
  <c r="G5266" i="3"/>
  <c r="G5235" i="3" s="1"/>
  <c r="H5262" i="3"/>
  <c r="H5231" i="3" s="1"/>
  <c r="G5262" i="3"/>
  <c r="G5231" i="3" s="1"/>
  <c r="H5259" i="3"/>
  <c r="H5228" i="3" s="1"/>
  <c r="G5259" i="3"/>
  <c r="G5228" i="3" s="1"/>
  <c r="H5256" i="3"/>
  <c r="H5225" i="3" s="1"/>
  <c r="G5256" i="3"/>
  <c r="G5225" i="3" s="1"/>
  <c r="H5254" i="3"/>
  <c r="H5223" i="3" s="1"/>
  <c r="G5254" i="3"/>
  <c r="G5223" i="3" s="1"/>
  <c r="H5253" i="3"/>
  <c r="H5222" i="3" s="1"/>
  <c r="G5253" i="3"/>
  <c r="G5222" i="3" s="1"/>
  <c r="H5252" i="3"/>
  <c r="G5252" i="3"/>
  <c r="G5221" i="3" s="1"/>
  <c r="H5246" i="3"/>
  <c r="G5246" i="3"/>
  <c r="H5245" i="3"/>
  <c r="G5245" i="3"/>
  <c r="H5243" i="3"/>
  <c r="G5243" i="3"/>
  <c r="H5242" i="3"/>
  <c r="G5242" i="3"/>
  <c r="H5240" i="3"/>
  <c r="G5240" i="3"/>
  <c r="H5239" i="3"/>
  <c r="G5239" i="3"/>
  <c r="H5237" i="3"/>
  <c r="G5237" i="3"/>
  <c r="H5236" i="3"/>
  <c r="G5236" i="3"/>
  <c r="H5234" i="3"/>
  <c r="G5234" i="3"/>
  <c r="H5233" i="3"/>
  <c r="G5233" i="3"/>
  <c r="H5232" i="3"/>
  <c r="G5232" i="3"/>
  <c r="H5230" i="3"/>
  <c r="G5230" i="3"/>
  <c r="H5229" i="3"/>
  <c r="G5229" i="3"/>
  <c r="H5227" i="3"/>
  <c r="G5227" i="3"/>
  <c r="H5226" i="3"/>
  <c r="G5226" i="3"/>
  <c r="H5224" i="3"/>
  <c r="G5224" i="3"/>
  <c r="H5219" i="3"/>
  <c r="G5219" i="3"/>
  <c r="H5218" i="3"/>
  <c r="G5218" i="3"/>
  <c r="H5217" i="3"/>
  <c r="G5217" i="3"/>
  <c r="H5213" i="3"/>
  <c r="G5213" i="3"/>
  <c r="G5182" i="3" s="1"/>
  <c r="H5210" i="3"/>
  <c r="H5179" i="3" s="1"/>
  <c r="G5210" i="3"/>
  <c r="G5179" i="3" s="1"/>
  <c r="H5207" i="3"/>
  <c r="H5176" i="3" s="1"/>
  <c r="G5207" i="3"/>
  <c r="G5176" i="3" s="1"/>
  <c r="H5204" i="3"/>
  <c r="H5173" i="3" s="1"/>
  <c r="G5204" i="3"/>
  <c r="G5173" i="3" s="1"/>
  <c r="H5200" i="3"/>
  <c r="H5169" i="3" s="1"/>
  <c r="G5200" i="3"/>
  <c r="G5169" i="3" s="1"/>
  <c r="H5197" i="3"/>
  <c r="H5166" i="3" s="1"/>
  <c r="G5197" i="3"/>
  <c r="G5166" i="3" s="1"/>
  <c r="H5194" i="3"/>
  <c r="H5163" i="3" s="1"/>
  <c r="G5194" i="3"/>
  <c r="G5163" i="3" s="1"/>
  <c r="H5192" i="3"/>
  <c r="H5161" i="3" s="1"/>
  <c r="G5192" i="3"/>
  <c r="G5161" i="3" s="1"/>
  <c r="H5191" i="3"/>
  <c r="G5191" i="3"/>
  <c r="H5190" i="3"/>
  <c r="G5190" i="3"/>
  <c r="H5184" i="3"/>
  <c r="G5184" i="3"/>
  <c r="H5183" i="3"/>
  <c r="G5183" i="3"/>
  <c r="H5182" i="3"/>
  <c r="H5181" i="3"/>
  <c r="G5181" i="3"/>
  <c r="H5180" i="3"/>
  <c r="G5180" i="3"/>
  <c r="H5178" i="3"/>
  <c r="G5178" i="3"/>
  <c r="H5177" i="3"/>
  <c r="G5177" i="3"/>
  <c r="H5175" i="3"/>
  <c r="G5175" i="3"/>
  <c r="H5174" i="3"/>
  <c r="G5174" i="3"/>
  <c r="H5172" i="3"/>
  <c r="G5172" i="3"/>
  <c r="H5171" i="3"/>
  <c r="G5171" i="3"/>
  <c r="H5170" i="3"/>
  <c r="G5170" i="3"/>
  <c r="H5168" i="3"/>
  <c r="G5168" i="3"/>
  <c r="H5167" i="3"/>
  <c r="G5167" i="3"/>
  <c r="H5165" i="3"/>
  <c r="G5165" i="3"/>
  <c r="H5164" i="3"/>
  <c r="G5164" i="3"/>
  <c r="H5162" i="3"/>
  <c r="G5162" i="3"/>
  <c r="G5160" i="3"/>
  <c r="H5159" i="3"/>
  <c r="H5157" i="3"/>
  <c r="G5157" i="3"/>
  <c r="H5156" i="3"/>
  <c r="G5156" i="3"/>
  <c r="H5155" i="3"/>
  <c r="G5155" i="3"/>
  <c r="H5151" i="3"/>
  <c r="H5120" i="3" s="1"/>
  <c r="G5151" i="3"/>
  <c r="G5120" i="3" s="1"/>
  <c r="H5148" i="3"/>
  <c r="H5117" i="3" s="1"/>
  <c r="G5148" i="3"/>
  <c r="G5117" i="3" s="1"/>
  <c r="H5145" i="3"/>
  <c r="H5114" i="3" s="1"/>
  <c r="G5145" i="3"/>
  <c r="G5114" i="3" s="1"/>
  <c r="H5142" i="3"/>
  <c r="H5111" i="3" s="1"/>
  <c r="G5142" i="3"/>
  <c r="G5111" i="3" s="1"/>
  <c r="H5138" i="3"/>
  <c r="H5107" i="3" s="1"/>
  <c r="G5138" i="3"/>
  <c r="G5107" i="3" s="1"/>
  <c r="H5135" i="3"/>
  <c r="H5104" i="3" s="1"/>
  <c r="G5135" i="3"/>
  <c r="G5104" i="3" s="1"/>
  <c r="H5132" i="3"/>
  <c r="H5101" i="3" s="1"/>
  <c r="G5132" i="3"/>
  <c r="G5101" i="3" s="1"/>
  <c r="H5130" i="3"/>
  <c r="H5099" i="3" s="1"/>
  <c r="G5130" i="3"/>
  <c r="G5099" i="3" s="1"/>
  <c r="H5129" i="3"/>
  <c r="H5098" i="3" s="1"/>
  <c r="G5129" i="3"/>
  <c r="G5098" i="3" s="1"/>
  <c r="H5128" i="3"/>
  <c r="H5097" i="3" s="1"/>
  <c r="G5128" i="3"/>
  <c r="G5097" i="3" s="1"/>
  <c r="H5122" i="3"/>
  <c r="G5122" i="3"/>
  <c r="H5121" i="3"/>
  <c r="G5121" i="3"/>
  <c r="H5119" i="3"/>
  <c r="G5119" i="3"/>
  <c r="H5118" i="3"/>
  <c r="G5118" i="3"/>
  <c r="H5116" i="3"/>
  <c r="G5116" i="3"/>
  <c r="H5115" i="3"/>
  <c r="G5115" i="3"/>
  <c r="H5113" i="3"/>
  <c r="H5082" i="3" s="1"/>
  <c r="G5113" i="3"/>
  <c r="H5112" i="3"/>
  <c r="G5112" i="3"/>
  <c r="H5110" i="3"/>
  <c r="G5110" i="3"/>
  <c r="H5109" i="3"/>
  <c r="G5109" i="3"/>
  <c r="H5108" i="3"/>
  <c r="G5108" i="3"/>
  <c r="H5106" i="3"/>
  <c r="G5106" i="3"/>
  <c r="H5105" i="3"/>
  <c r="G5105" i="3"/>
  <c r="H5103" i="3"/>
  <c r="G5103" i="3"/>
  <c r="H5102" i="3"/>
  <c r="G5102" i="3"/>
  <c r="H5100" i="3"/>
  <c r="G5100" i="3"/>
  <c r="H5095" i="3"/>
  <c r="G5095" i="3"/>
  <c r="H5094" i="3"/>
  <c r="G5094" i="3"/>
  <c r="H5093" i="3"/>
  <c r="G5093" i="3"/>
  <c r="H5058" i="3"/>
  <c r="G5058" i="3"/>
  <c r="G5027" i="3" s="1"/>
  <c r="H5055" i="3"/>
  <c r="H5024" i="3" s="1"/>
  <c r="G5055" i="3"/>
  <c r="G5024" i="3" s="1"/>
  <c r="H5052" i="3"/>
  <c r="H5021" i="3" s="1"/>
  <c r="G5052" i="3"/>
  <c r="G5021" i="3" s="1"/>
  <c r="H5049" i="3"/>
  <c r="H5018" i="3" s="1"/>
  <c r="G5049" i="3"/>
  <c r="G5018" i="3" s="1"/>
  <c r="H5045" i="3"/>
  <c r="H5014" i="3" s="1"/>
  <c r="G5045" i="3"/>
  <c r="G5014" i="3" s="1"/>
  <c r="H5042" i="3"/>
  <c r="H5011" i="3" s="1"/>
  <c r="G5042" i="3"/>
  <c r="H5039" i="3"/>
  <c r="H5008" i="3" s="1"/>
  <c r="G5039" i="3"/>
  <c r="G5008" i="3" s="1"/>
  <c r="H5037" i="3"/>
  <c r="H5006" i="3" s="1"/>
  <c r="G5037" i="3"/>
  <c r="G5006" i="3" s="1"/>
  <c r="H5036" i="3"/>
  <c r="H5005" i="3" s="1"/>
  <c r="G5036" i="3"/>
  <c r="G5005" i="3" s="1"/>
  <c r="H5035" i="3"/>
  <c r="G5035" i="3"/>
  <c r="G5004" i="3" s="1"/>
  <c r="H5029" i="3"/>
  <c r="G5029" i="3"/>
  <c r="H5028" i="3"/>
  <c r="G5028" i="3"/>
  <c r="H5027" i="3"/>
  <c r="H5026" i="3"/>
  <c r="G5026" i="3"/>
  <c r="H5025" i="3"/>
  <c r="G5025" i="3"/>
  <c r="H5023" i="3"/>
  <c r="G5023" i="3"/>
  <c r="H5022" i="3"/>
  <c r="G5022" i="3"/>
  <c r="H5020" i="3"/>
  <c r="G5020" i="3"/>
  <c r="H5019" i="3"/>
  <c r="G5019" i="3"/>
  <c r="H5017" i="3"/>
  <c r="G5017" i="3"/>
  <c r="H5016" i="3"/>
  <c r="G5016" i="3"/>
  <c r="H5015" i="3"/>
  <c r="G5015" i="3"/>
  <c r="H5013" i="3"/>
  <c r="G5013" i="3"/>
  <c r="H5012" i="3"/>
  <c r="G5012" i="3"/>
  <c r="G5011" i="3"/>
  <c r="H5010" i="3"/>
  <c r="G5010" i="3"/>
  <c r="H5009" i="3"/>
  <c r="G5009" i="3"/>
  <c r="H5007" i="3"/>
  <c r="G5007" i="3"/>
  <c r="H5002" i="3"/>
  <c r="G5002" i="3"/>
  <c r="H5001" i="3"/>
  <c r="G5001" i="3"/>
  <c r="H5000" i="3"/>
  <c r="G5000" i="3"/>
  <c r="H4996" i="3"/>
  <c r="G4996" i="3"/>
  <c r="H4993" i="3"/>
  <c r="G4993" i="3"/>
  <c r="H4990" i="3"/>
  <c r="G4990" i="3"/>
  <c r="H4987" i="3"/>
  <c r="G4987" i="3"/>
  <c r="H4983" i="3"/>
  <c r="G4983" i="3"/>
  <c r="H4980" i="3"/>
  <c r="G4980" i="3"/>
  <c r="H4977" i="3"/>
  <c r="G4977" i="3"/>
  <c r="H4975" i="3"/>
  <c r="G4975" i="3"/>
  <c r="H4974" i="3"/>
  <c r="G4974" i="3"/>
  <c r="H4973" i="3"/>
  <c r="G4973" i="3"/>
  <c r="H4965" i="3"/>
  <c r="G4965" i="3"/>
  <c r="H4962" i="3"/>
  <c r="G4962" i="3"/>
  <c r="H4959" i="3"/>
  <c r="G4959" i="3"/>
  <c r="H4956" i="3"/>
  <c r="G4956" i="3"/>
  <c r="H4952" i="3"/>
  <c r="G4952" i="3"/>
  <c r="H4949" i="3"/>
  <c r="G4949" i="3"/>
  <c r="H4946" i="3"/>
  <c r="G4946" i="3"/>
  <c r="H4944" i="3"/>
  <c r="G4944" i="3"/>
  <c r="H4943" i="3"/>
  <c r="G4943" i="3"/>
  <c r="H4942" i="3"/>
  <c r="G4942" i="3"/>
  <c r="H4934" i="3"/>
  <c r="G4934" i="3"/>
  <c r="H4931" i="3"/>
  <c r="G4931" i="3"/>
  <c r="H4928" i="3"/>
  <c r="G4928" i="3"/>
  <c r="H4925" i="3"/>
  <c r="G4925" i="3"/>
  <c r="H4921" i="3"/>
  <c r="G4921" i="3"/>
  <c r="H4918" i="3"/>
  <c r="G4918" i="3"/>
  <c r="H4915" i="3"/>
  <c r="G4915" i="3"/>
  <c r="H4913" i="3"/>
  <c r="G4913" i="3"/>
  <c r="H4912" i="3"/>
  <c r="G4912" i="3"/>
  <c r="H4911" i="3"/>
  <c r="G4911" i="3"/>
  <c r="H4905" i="3"/>
  <c r="G4905" i="3"/>
  <c r="H4904" i="3"/>
  <c r="G4904" i="3"/>
  <c r="H4902" i="3"/>
  <c r="G4902" i="3"/>
  <c r="H4901" i="3"/>
  <c r="G4901" i="3"/>
  <c r="H4899" i="3"/>
  <c r="G4899" i="3"/>
  <c r="H4898" i="3"/>
  <c r="G4898" i="3"/>
  <c r="H4896" i="3"/>
  <c r="G4896" i="3"/>
  <c r="H4895" i="3"/>
  <c r="G4895" i="3"/>
  <c r="H4893" i="3"/>
  <c r="G4893" i="3"/>
  <c r="H4892" i="3"/>
  <c r="G4892" i="3"/>
  <c r="H4891" i="3"/>
  <c r="G4891" i="3"/>
  <c r="H4889" i="3"/>
  <c r="G4889" i="3"/>
  <c r="H4888" i="3"/>
  <c r="G4888" i="3"/>
  <c r="H4886" i="3"/>
  <c r="G4886" i="3"/>
  <c r="H4885" i="3"/>
  <c r="G4885" i="3"/>
  <c r="H4878" i="3"/>
  <c r="G4878" i="3"/>
  <c r="H4877" i="3"/>
  <c r="G4877" i="3"/>
  <c r="H4876" i="3"/>
  <c r="G4876" i="3"/>
  <c r="H4872" i="3"/>
  <c r="G4872" i="3"/>
  <c r="G4841" i="3" s="1"/>
  <c r="H4869" i="3"/>
  <c r="H4838" i="3" s="1"/>
  <c r="G4869" i="3"/>
  <c r="G4838" i="3" s="1"/>
  <c r="H4866" i="3"/>
  <c r="H4835" i="3" s="1"/>
  <c r="G4866" i="3"/>
  <c r="G4835" i="3" s="1"/>
  <c r="H4863" i="3"/>
  <c r="H4832" i="3" s="1"/>
  <c r="G4863" i="3"/>
  <c r="G4832" i="3" s="1"/>
  <c r="H4859" i="3"/>
  <c r="H4828" i="3" s="1"/>
  <c r="G4859" i="3"/>
  <c r="G4828" i="3" s="1"/>
  <c r="H4856" i="3"/>
  <c r="H4825" i="3" s="1"/>
  <c r="G4856" i="3"/>
  <c r="G4825" i="3" s="1"/>
  <c r="H4853" i="3"/>
  <c r="H4822" i="3" s="1"/>
  <c r="G4853" i="3"/>
  <c r="G4822" i="3" s="1"/>
  <c r="H4851" i="3"/>
  <c r="G4851" i="3"/>
  <c r="G4820" i="3" s="1"/>
  <c r="H4850" i="3"/>
  <c r="G4850" i="3"/>
  <c r="G4819" i="3" s="1"/>
  <c r="H4849" i="3"/>
  <c r="H4818" i="3" s="1"/>
  <c r="G4849" i="3"/>
  <c r="H4843" i="3"/>
  <c r="G4843" i="3"/>
  <c r="H4842" i="3"/>
  <c r="G4842" i="3"/>
  <c r="H4841" i="3"/>
  <c r="H4840" i="3"/>
  <c r="G4840" i="3"/>
  <c r="H4839" i="3"/>
  <c r="G4839" i="3"/>
  <c r="H4837" i="3"/>
  <c r="G4837" i="3"/>
  <c r="H4836" i="3"/>
  <c r="G4836" i="3"/>
  <c r="H4834" i="3"/>
  <c r="G4834" i="3"/>
  <c r="H4833" i="3"/>
  <c r="G4833" i="3"/>
  <c r="H4831" i="3"/>
  <c r="G4831" i="3"/>
  <c r="H4830" i="3"/>
  <c r="G4830" i="3"/>
  <c r="H4829" i="3"/>
  <c r="G4829" i="3"/>
  <c r="H4827" i="3"/>
  <c r="G4827" i="3"/>
  <c r="H4826" i="3"/>
  <c r="G4826" i="3"/>
  <c r="H4824" i="3"/>
  <c r="G4824" i="3"/>
  <c r="H4823" i="3"/>
  <c r="G4823" i="3"/>
  <c r="H4821" i="3"/>
  <c r="G4821" i="3"/>
  <c r="H4820" i="3"/>
  <c r="H4816" i="3"/>
  <c r="G4816" i="3"/>
  <c r="H4815" i="3"/>
  <c r="G4815" i="3"/>
  <c r="H4814" i="3"/>
  <c r="G4814" i="3"/>
  <c r="H4810" i="3"/>
  <c r="G4810" i="3"/>
  <c r="H4807" i="3"/>
  <c r="G4807" i="3"/>
  <c r="H4804" i="3"/>
  <c r="G4804" i="3"/>
  <c r="H4801" i="3"/>
  <c r="G4801" i="3"/>
  <c r="H4797" i="3"/>
  <c r="G4797" i="3"/>
  <c r="H4794" i="3"/>
  <c r="G4794" i="3"/>
  <c r="H4791" i="3"/>
  <c r="G4791" i="3"/>
  <c r="H4789" i="3"/>
  <c r="G4789" i="3"/>
  <c r="H4788" i="3"/>
  <c r="G4788" i="3"/>
  <c r="H4787" i="3"/>
  <c r="G4787" i="3"/>
  <c r="H4779" i="3"/>
  <c r="G4779" i="3"/>
  <c r="H4776" i="3"/>
  <c r="G4776" i="3"/>
  <c r="H4773" i="3"/>
  <c r="G4773" i="3"/>
  <c r="H4770" i="3"/>
  <c r="G4770" i="3"/>
  <c r="H4766" i="3"/>
  <c r="G4766" i="3"/>
  <c r="H4763" i="3"/>
  <c r="G4763" i="3"/>
  <c r="H4760" i="3"/>
  <c r="G4760" i="3"/>
  <c r="H4758" i="3"/>
  <c r="G4758" i="3"/>
  <c r="H4757" i="3"/>
  <c r="G4757" i="3"/>
  <c r="H4756" i="3"/>
  <c r="G4756" i="3"/>
  <c r="H4748" i="3"/>
  <c r="G4748" i="3"/>
  <c r="H4745" i="3"/>
  <c r="G4745" i="3"/>
  <c r="H4742" i="3"/>
  <c r="G4742" i="3"/>
  <c r="H4739" i="3"/>
  <c r="G4739" i="3"/>
  <c r="H4735" i="3"/>
  <c r="G4735" i="3"/>
  <c r="H4732" i="3"/>
  <c r="G4732" i="3"/>
  <c r="H4729" i="3"/>
  <c r="G4729" i="3"/>
  <c r="H4727" i="3"/>
  <c r="G4727" i="3"/>
  <c r="H4726" i="3"/>
  <c r="G4726" i="3"/>
  <c r="H4725" i="3"/>
  <c r="G4725" i="3"/>
  <c r="H4717" i="3"/>
  <c r="G4717" i="3"/>
  <c r="H4714" i="3"/>
  <c r="G4714" i="3"/>
  <c r="H4711" i="3"/>
  <c r="G4711" i="3"/>
  <c r="H4708" i="3"/>
  <c r="G4708" i="3"/>
  <c r="H4704" i="3"/>
  <c r="G4704" i="3"/>
  <c r="H4701" i="3"/>
  <c r="G4701" i="3"/>
  <c r="H4698" i="3"/>
  <c r="G4698" i="3"/>
  <c r="H4696" i="3"/>
  <c r="G4696" i="3"/>
  <c r="H4695" i="3"/>
  <c r="G4695" i="3"/>
  <c r="H4694" i="3"/>
  <c r="G4694" i="3"/>
  <c r="H4686" i="3"/>
  <c r="G4686" i="3"/>
  <c r="H4683" i="3"/>
  <c r="G4683" i="3"/>
  <c r="H4680" i="3"/>
  <c r="G4680" i="3"/>
  <c r="H4677" i="3"/>
  <c r="G4677" i="3"/>
  <c r="H4673" i="3"/>
  <c r="G4673" i="3"/>
  <c r="H4670" i="3"/>
  <c r="G4670" i="3"/>
  <c r="H4667" i="3"/>
  <c r="G4667" i="3"/>
  <c r="H4665" i="3"/>
  <c r="G4665" i="3"/>
  <c r="H4664" i="3"/>
  <c r="G4664" i="3"/>
  <c r="H4663" i="3"/>
  <c r="G4663" i="3"/>
  <c r="H4655" i="3"/>
  <c r="G4655" i="3"/>
  <c r="H4652" i="3"/>
  <c r="G4652" i="3"/>
  <c r="H4649" i="3"/>
  <c r="G4649" i="3"/>
  <c r="H4646" i="3"/>
  <c r="G4646" i="3"/>
  <c r="H4642" i="3"/>
  <c r="G4642" i="3"/>
  <c r="H4639" i="3"/>
  <c r="G4639" i="3"/>
  <c r="H4636" i="3"/>
  <c r="G4636" i="3"/>
  <c r="H4634" i="3"/>
  <c r="G4634" i="3"/>
  <c r="H4633" i="3"/>
  <c r="G4633" i="3"/>
  <c r="H4632" i="3"/>
  <c r="G4632" i="3"/>
  <c r="H4626" i="3"/>
  <c r="G4626" i="3"/>
  <c r="H4625" i="3"/>
  <c r="G4625" i="3"/>
  <c r="H4623" i="3"/>
  <c r="G4623" i="3"/>
  <c r="H4622" i="3"/>
  <c r="G4622" i="3"/>
  <c r="H4620" i="3"/>
  <c r="G4620" i="3"/>
  <c r="H4619" i="3"/>
  <c r="G4619" i="3"/>
  <c r="H4617" i="3"/>
  <c r="G4617" i="3"/>
  <c r="H4616" i="3"/>
  <c r="G4616" i="3"/>
  <c r="H4614" i="3"/>
  <c r="G4614" i="3"/>
  <c r="H4613" i="3"/>
  <c r="G4613" i="3"/>
  <c r="H4612" i="3"/>
  <c r="G4612" i="3"/>
  <c r="H4610" i="3"/>
  <c r="G4610" i="3"/>
  <c r="H4609" i="3"/>
  <c r="G4609" i="3"/>
  <c r="H4607" i="3"/>
  <c r="G4607" i="3"/>
  <c r="H4606" i="3"/>
  <c r="G4606" i="3"/>
  <c r="H4599" i="3"/>
  <c r="G4599" i="3"/>
  <c r="H4598" i="3"/>
  <c r="G4598" i="3"/>
  <c r="H4597" i="3"/>
  <c r="G4597" i="3"/>
  <c r="H4593" i="3"/>
  <c r="G4593" i="3"/>
  <c r="H4590" i="3"/>
  <c r="G4590" i="3"/>
  <c r="H4587" i="3"/>
  <c r="G4587" i="3"/>
  <c r="H4584" i="3"/>
  <c r="G4584" i="3"/>
  <c r="H4580" i="3"/>
  <c r="G4580" i="3"/>
  <c r="H4577" i="3"/>
  <c r="G4577" i="3"/>
  <c r="H4574" i="3"/>
  <c r="G4574" i="3"/>
  <c r="H4572" i="3"/>
  <c r="G4572" i="3"/>
  <c r="H4571" i="3"/>
  <c r="G4571" i="3"/>
  <c r="H4570" i="3"/>
  <c r="G4570" i="3"/>
  <c r="H4562" i="3"/>
  <c r="G4562" i="3"/>
  <c r="H4559" i="3"/>
  <c r="G4559" i="3"/>
  <c r="H4556" i="3"/>
  <c r="G4556" i="3"/>
  <c r="H4553" i="3"/>
  <c r="G4553" i="3"/>
  <c r="H4549" i="3"/>
  <c r="G4549" i="3"/>
  <c r="H4546" i="3"/>
  <c r="G4546" i="3"/>
  <c r="H4543" i="3"/>
  <c r="G4543" i="3"/>
  <c r="H4541" i="3"/>
  <c r="G4541" i="3"/>
  <c r="H4540" i="3"/>
  <c r="G4540" i="3"/>
  <c r="H4539" i="3"/>
  <c r="G4539" i="3"/>
  <c r="H4531" i="3"/>
  <c r="G4531" i="3"/>
  <c r="H4528" i="3"/>
  <c r="G4528" i="3"/>
  <c r="H4525" i="3"/>
  <c r="G4525" i="3"/>
  <c r="H4522" i="3"/>
  <c r="G4522" i="3"/>
  <c r="H4518" i="3"/>
  <c r="G4518" i="3"/>
  <c r="H4515" i="3"/>
  <c r="G4515" i="3"/>
  <c r="H4512" i="3"/>
  <c r="G4512" i="3"/>
  <c r="H4510" i="3"/>
  <c r="G4510" i="3"/>
  <c r="H4509" i="3"/>
  <c r="G4509" i="3"/>
  <c r="H4508" i="3"/>
  <c r="G4508" i="3"/>
  <c r="H4500" i="3"/>
  <c r="G4500" i="3"/>
  <c r="H4497" i="3"/>
  <c r="G4497" i="3"/>
  <c r="H4494" i="3"/>
  <c r="G4494" i="3"/>
  <c r="H4491" i="3"/>
  <c r="G4491" i="3"/>
  <c r="H4487" i="3"/>
  <c r="G4487" i="3"/>
  <c r="H4484" i="3"/>
  <c r="G4484" i="3"/>
  <c r="H4481" i="3"/>
  <c r="G4481" i="3"/>
  <c r="H4479" i="3"/>
  <c r="G4479" i="3"/>
  <c r="H4478" i="3"/>
  <c r="G4478" i="3"/>
  <c r="H4477" i="3"/>
  <c r="G4477" i="3"/>
  <c r="H4469" i="3"/>
  <c r="G4469" i="3"/>
  <c r="H4466" i="3"/>
  <c r="G4466" i="3"/>
  <c r="H4463" i="3"/>
  <c r="G4463" i="3"/>
  <c r="H4460" i="3"/>
  <c r="G4460" i="3"/>
  <c r="H4456" i="3"/>
  <c r="G4456" i="3"/>
  <c r="H4453" i="3"/>
  <c r="G4453" i="3"/>
  <c r="H4450" i="3"/>
  <c r="G4450" i="3"/>
  <c r="H4448" i="3"/>
  <c r="G4448" i="3"/>
  <c r="H4447" i="3"/>
  <c r="G4447" i="3"/>
  <c r="H4446" i="3"/>
  <c r="G4446" i="3"/>
  <c r="H4438" i="3"/>
  <c r="G4438" i="3"/>
  <c r="H4435" i="3"/>
  <c r="G4435" i="3"/>
  <c r="H4432" i="3"/>
  <c r="G4432" i="3"/>
  <c r="H4429" i="3"/>
  <c r="G4429" i="3"/>
  <c r="H4425" i="3"/>
  <c r="G4425" i="3"/>
  <c r="H4422" i="3"/>
  <c r="G4422" i="3"/>
  <c r="H4419" i="3"/>
  <c r="G4419" i="3"/>
  <c r="H4417" i="3"/>
  <c r="G4417" i="3"/>
  <c r="H4416" i="3"/>
  <c r="G4416" i="3"/>
  <c r="H4415" i="3"/>
  <c r="G4415" i="3"/>
  <c r="H4407" i="3"/>
  <c r="G4407" i="3"/>
  <c r="H4404" i="3"/>
  <c r="G4404" i="3"/>
  <c r="H4401" i="3"/>
  <c r="G4401" i="3"/>
  <c r="H4398" i="3"/>
  <c r="G4398" i="3"/>
  <c r="H4394" i="3"/>
  <c r="G4394" i="3"/>
  <c r="H4391" i="3"/>
  <c r="G4391" i="3"/>
  <c r="H4388" i="3"/>
  <c r="G4388" i="3"/>
  <c r="H4386" i="3"/>
  <c r="G4386" i="3"/>
  <c r="H4385" i="3"/>
  <c r="G4385" i="3"/>
  <c r="H4384" i="3"/>
  <c r="G4384" i="3"/>
  <c r="H4376" i="3"/>
  <c r="G4376" i="3"/>
  <c r="H4373" i="3"/>
  <c r="G4373" i="3"/>
  <c r="H4370" i="3"/>
  <c r="G4370" i="3"/>
  <c r="H4367" i="3"/>
  <c r="G4367" i="3"/>
  <c r="H4363" i="3"/>
  <c r="G4363" i="3"/>
  <c r="H4360" i="3"/>
  <c r="G4360" i="3"/>
  <c r="H4357" i="3"/>
  <c r="G4357" i="3"/>
  <c r="H4355" i="3"/>
  <c r="G4355" i="3"/>
  <c r="H4354" i="3"/>
  <c r="G4354" i="3"/>
  <c r="H4353" i="3"/>
  <c r="G4353" i="3"/>
  <c r="H4345" i="3"/>
  <c r="G4345" i="3"/>
  <c r="H4342" i="3"/>
  <c r="G4342" i="3"/>
  <c r="H4339" i="3"/>
  <c r="G4339" i="3"/>
  <c r="H4336" i="3"/>
  <c r="G4336" i="3"/>
  <c r="H4332" i="3"/>
  <c r="G4332" i="3"/>
  <c r="H4329" i="3"/>
  <c r="G4329" i="3"/>
  <c r="H4326" i="3"/>
  <c r="G4326" i="3"/>
  <c r="H4324" i="3"/>
  <c r="G4324" i="3"/>
  <c r="H4323" i="3"/>
  <c r="G4323" i="3"/>
  <c r="H4322" i="3"/>
  <c r="G4322" i="3"/>
  <c r="H4314" i="3"/>
  <c r="G4314" i="3"/>
  <c r="H4311" i="3"/>
  <c r="G4311" i="3"/>
  <c r="H4308" i="3"/>
  <c r="G4308" i="3"/>
  <c r="H4305" i="3"/>
  <c r="G4305" i="3"/>
  <c r="H4301" i="3"/>
  <c r="G4301" i="3"/>
  <c r="H4298" i="3"/>
  <c r="G4298" i="3"/>
  <c r="H4295" i="3"/>
  <c r="G4295" i="3"/>
  <c r="H4293" i="3"/>
  <c r="G4293" i="3"/>
  <c r="H4292" i="3"/>
  <c r="G4292" i="3"/>
  <c r="H4291" i="3"/>
  <c r="G4291" i="3"/>
  <c r="H4283" i="3"/>
  <c r="G4283" i="3"/>
  <c r="H4280" i="3"/>
  <c r="G4280" i="3"/>
  <c r="H4277" i="3"/>
  <c r="G4277" i="3"/>
  <c r="H4274" i="3"/>
  <c r="G4274" i="3"/>
  <c r="H4270" i="3"/>
  <c r="G4270" i="3"/>
  <c r="H4267" i="3"/>
  <c r="G4267" i="3"/>
  <c r="H4264" i="3"/>
  <c r="G4264" i="3"/>
  <c r="H4262" i="3"/>
  <c r="G4262" i="3"/>
  <c r="H4261" i="3"/>
  <c r="G4261" i="3"/>
  <c r="H4260" i="3"/>
  <c r="G4260" i="3"/>
  <c r="H4252" i="3"/>
  <c r="G4252" i="3"/>
  <c r="H4249" i="3"/>
  <c r="G4249" i="3"/>
  <c r="H4246" i="3"/>
  <c r="G4246" i="3"/>
  <c r="H4243" i="3"/>
  <c r="G4243" i="3"/>
  <c r="H4239" i="3"/>
  <c r="G4239" i="3"/>
  <c r="H4236" i="3"/>
  <c r="G4236" i="3"/>
  <c r="H4233" i="3"/>
  <c r="G4233" i="3"/>
  <c r="H4231" i="3"/>
  <c r="G4231" i="3"/>
  <c r="H4230" i="3"/>
  <c r="G4230" i="3"/>
  <c r="H4229" i="3"/>
  <c r="G4229" i="3"/>
  <c r="H4221" i="3"/>
  <c r="G4221" i="3"/>
  <c r="H4218" i="3"/>
  <c r="G4218" i="3"/>
  <c r="H4215" i="3"/>
  <c r="G4215" i="3"/>
  <c r="H4212" i="3"/>
  <c r="G4212" i="3"/>
  <c r="H4208" i="3"/>
  <c r="G4208" i="3"/>
  <c r="H4205" i="3"/>
  <c r="G4205" i="3"/>
  <c r="H4202" i="3"/>
  <c r="G4202" i="3"/>
  <c r="H4200" i="3"/>
  <c r="G4200" i="3"/>
  <c r="H4199" i="3"/>
  <c r="G4199" i="3"/>
  <c r="H4198" i="3"/>
  <c r="G4198" i="3"/>
  <c r="H4190" i="3"/>
  <c r="G4190" i="3"/>
  <c r="H4187" i="3"/>
  <c r="G4187" i="3"/>
  <c r="H4184" i="3"/>
  <c r="G4184" i="3"/>
  <c r="H4181" i="3"/>
  <c r="G4181" i="3"/>
  <c r="H4177" i="3"/>
  <c r="G4177" i="3"/>
  <c r="H4174" i="3"/>
  <c r="G4174" i="3"/>
  <c r="H4171" i="3"/>
  <c r="G4171" i="3"/>
  <c r="H4169" i="3"/>
  <c r="G4169" i="3"/>
  <c r="H4168" i="3"/>
  <c r="G4168" i="3"/>
  <c r="H4167" i="3"/>
  <c r="G4167" i="3"/>
  <c r="H4159" i="3"/>
  <c r="G4159" i="3"/>
  <c r="H4156" i="3"/>
  <c r="G4156" i="3"/>
  <c r="H4153" i="3"/>
  <c r="G4153" i="3"/>
  <c r="H4150" i="3"/>
  <c r="G4150" i="3"/>
  <c r="H4146" i="3"/>
  <c r="G4146" i="3"/>
  <c r="H4143" i="3"/>
  <c r="G4143" i="3"/>
  <c r="H4140" i="3"/>
  <c r="G4140" i="3"/>
  <c r="H4138" i="3"/>
  <c r="G4138" i="3"/>
  <c r="H4137" i="3"/>
  <c r="G4137" i="3"/>
  <c r="H4136" i="3"/>
  <c r="G4136" i="3"/>
  <c r="H4128" i="3"/>
  <c r="G4128" i="3"/>
  <c r="H4125" i="3"/>
  <c r="G4125" i="3"/>
  <c r="H4122" i="3"/>
  <c r="G4122" i="3"/>
  <c r="H4119" i="3"/>
  <c r="G4119" i="3"/>
  <c r="H4115" i="3"/>
  <c r="G4115" i="3"/>
  <c r="H4112" i="3"/>
  <c r="G4112" i="3"/>
  <c r="H4109" i="3"/>
  <c r="G4109" i="3"/>
  <c r="H4107" i="3"/>
  <c r="G4107" i="3"/>
  <c r="H4106" i="3"/>
  <c r="G4106" i="3"/>
  <c r="H4105" i="3"/>
  <c r="G4105" i="3"/>
  <c r="H4097" i="3"/>
  <c r="G4097" i="3"/>
  <c r="H4094" i="3"/>
  <c r="G4094" i="3"/>
  <c r="H4091" i="3"/>
  <c r="G4091" i="3"/>
  <c r="H4088" i="3"/>
  <c r="G4088" i="3"/>
  <c r="H4084" i="3"/>
  <c r="G4084" i="3"/>
  <c r="H4081" i="3"/>
  <c r="G4081" i="3"/>
  <c r="H4078" i="3"/>
  <c r="G4078" i="3"/>
  <c r="H4076" i="3"/>
  <c r="G4076" i="3"/>
  <c r="H4075" i="3"/>
  <c r="G4075" i="3"/>
  <c r="H4074" i="3"/>
  <c r="G4074" i="3"/>
  <c r="H4066" i="3"/>
  <c r="G4066" i="3"/>
  <c r="H4063" i="3"/>
  <c r="G4063" i="3"/>
  <c r="H4060" i="3"/>
  <c r="G4060" i="3"/>
  <c r="H4057" i="3"/>
  <c r="G4057" i="3"/>
  <c r="H4053" i="3"/>
  <c r="G4053" i="3"/>
  <c r="H4050" i="3"/>
  <c r="G4050" i="3"/>
  <c r="H4047" i="3"/>
  <c r="G4047" i="3"/>
  <c r="H4045" i="3"/>
  <c r="G4045" i="3"/>
  <c r="H4044" i="3"/>
  <c r="G4044" i="3"/>
  <c r="H4043" i="3"/>
  <c r="G4043" i="3"/>
  <c r="H4035" i="3"/>
  <c r="G4035" i="3"/>
  <c r="H4032" i="3"/>
  <c r="G4032" i="3"/>
  <c r="H4029" i="3"/>
  <c r="G4029" i="3"/>
  <c r="H4026" i="3"/>
  <c r="G4026" i="3"/>
  <c r="H4022" i="3"/>
  <c r="G4022" i="3"/>
  <c r="H4019" i="3"/>
  <c r="G4019" i="3"/>
  <c r="H4016" i="3"/>
  <c r="G4016" i="3"/>
  <c r="H4014" i="3"/>
  <c r="G4014" i="3"/>
  <c r="H4013" i="3"/>
  <c r="G4013" i="3"/>
  <c r="H4012" i="3"/>
  <c r="G4012" i="3"/>
  <c r="H4004" i="3"/>
  <c r="G4004" i="3"/>
  <c r="H4001" i="3"/>
  <c r="G4001" i="3"/>
  <c r="H3998" i="3"/>
  <c r="G3998" i="3"/>
  <c r="H3995" i="3"/>
  <c r="G3995" i="3"/>
  <c r="H3991" i="3"/>
  <c r="G3991" i="3"/>
  <c r="H3988" i="3"/>
  <c r="G3988" i="3"/>
  <c r="H3985" i="3"/>
  <c r="G3985" i="3"/>
  <c r="H3983" i="3"/>
  <c r="G3983" i="3"/>
  <c r="H3982" i="3"/>
  <c r="G3982" i="3"/>
  <c r="H3981" i="3"/>
  <c r="G3981" i="3"/>
  <c r="H3973" i="3"/>
  <c r="G3973" i="3"/>
  <c r="H3970" i="3"/>
  <c r="G3970" i="3"/>
  <c r="H3967" i="3"/>
  <c r="G3967" i="3"/>
  <c r="H3964" i="3"/>
  <c r="G3964" i="3"/>
  <c r="H3960" i="3"/>
  <c r="G3960" i="3"/>
  <c r="H3957" i="3"/>
  <c r="G3957" i="3"/>
  <c r="H3954" i="3"/>
  <c r="G3954" i="3"/>
  <c r="H3952" i="3"/>
  <c r="G3952" i="3"/>
  <c r="H3951" i="3"/>
  <c r="G3951" i="3"/>
  <c r="H3950" i="3"/>
  <c r="G3950" i="3"/>
  <c r="H3942" i="3"/>
  <c r="G3942" i="3"/>
  <c r="H3939" i="3"/>
  <c r="G3939" i="3"/>
  <c r="H3936" i="3"/>
  <c r="G3936" i="3"/>
  <c r="H3933" i="3"/>
  <c r="G3933" i="3"/>
  <c r="H3929" i="3"/>
  <c r="G3929" i="3"/>
  <c r="H3926" i="3"/>
  <c r="G3926" i="3"/>
  <c r="H3923" i="3"/>
  <c r="G3923" i="3"/>
  <c r="H3921" i="3"/>
  <c r="G3921" i="3"/>
  <c r="H3920" i="3"/>
  <c r="G3920" i="3"/>
  <c r="H3919" i="3"/>
  <c r="G3919" i="3"/>
  <c r="H3911" i="3"/>
  <c r="G3911" i="3"/>
  <c r="H3908" i="3"/>
  <c r="G3908" i="3"/>
  <c r="H3905" i="3"/>
  <c r="G3905" i="3"/>
  <c r="H3902" i="3"/>
  <c r="G3902" i="3"/>
  <c r="H3898" i="3"/>
  <c r="G3898" i="3"/>
  <c r="H3895" i="3"/>
  <c r="G3895" i="3"/>
  <c r="H3892" i="3"/>
  <c r="G3892" i="3"/>
  <c r="H3890" i="3"/>
  <c r="G3890" i="3"/>
  <c r="H3889" i="3"/>
  <c r="G3889" i="3"/>
  <c r="H3888" i="3"/>
  <c r="G3888" i="3"/>
  <c r="H3880" i="3"/>
  <c r="G3880" i="3"/>
  <c r="H3877" i="3"/>
  <c r="G3877" i="3"/>
  <c r="H3874" i="3"/>
  <c r="G3874" i="3"/>
  <c r="H3871" i="3"/>
  <c r="G3871" i="3"/>
  <c r="H3867" i="3"/>
  <c r="G3867" i="3"/>
  <c r="H3864" i="3"/>
  <c r="G3864" i="3"/>
  <c r="H3861" i="3"/>
  <c r="G3861" i="3"/>
  <c r="H3859" i="3"/>
  <c r="G3859" i="3"/>
  <c r="H3858" i="3"/>
  <c r="G3858" i="3"/>
  <c r="H3857" i="3"/>
  <c r="G3857" i="3"/>
  <c r="H3851" i="3"/>
  <c r="G3851" i="3"/>
  <c r="H3850" i="3"/>
  <c r="G3850" i="3"/>
  <c r="H3848" i="3"/>
  <c r="G3848" i="3"/>
  <c r="H3847" i="3"/>
  <c r="G3847" i="3"/>
  <c r="H3845" i="3"/>
  <c r="G3845" i="3"/>
  <c r="H3844" i="3"/>
  <c r="G3844" i="3"/>
  <c r="H3842" i="3"/>
  <c r="G3842" i="3"/>
  <c r="H3841" i="3"/>
  <c r="G3841" i="3"/>
  <c r="H3839" i="3"/>
  <c r="G3839" i="3"/>
  <c r="H3838" i="3"/>
  <c r="G3838" i="3"/>
  <c r="H3837" i="3"/>
  <c r="G3837" i="3"/>
  <c r="H3835" i="3"/>
  <c r="G3835" i="3"/>
  <c r="H3834" i="3"/>
  <c r="G3834" i="3"/>
  <c r="H3832" i="3"/>
  <c r="G3832" i="3"/>
  <c r="H3831" i="3"/>
  <c r="G3831" i="3"/>
  <c r="H3824" i="3"/>
  <c r="G3824" i="3"/>
  <c r="H3823" i="3"/>
  <c r="G3823" i="3"/>
  <c r="H3822" i="3"/>
  <c r="G3822" i="3"/>
  <c r="H3818" i="3"/>
  <c r="G3818" i="3"/>
  <c r="H3815" i="3"/>
  <c r="G3815" i="3"/>
  <c r="H3812" i="3"/>
  <c r="G3812" i="3"/>
  <c r="H3809" i="3"/>
  <c r="G3809" i="3"/>
  <c r="H3805" i="3"/>
  <c r="G3805" i="3"/>
  <c r="H3802" i="3"/>
  <c r="G3802" i="3"/>
  <c r="H3799" i="3"/>
  <c r="G3799" i="3"/>
  <c r="H3797" i="3"/>
  <c r="G3797" i="3"/>
  <c r="H3796" i="3"/>
  <c r="G3796" i="3"/>
  <c r="H3795" i="3"/>
  <c r="G3795" i="3"/>
  <c r="H3787" i="3"/>
  <c r="G3787" i="3"/>
  <c r="H3784" i="3"/>
  <c r="G3784" i="3"/>
  <c r="H3781" i="3"/>
  <c r="G3781" i="3"/>
  <c r="H3778" i="3"/>
  <c r="G3778" i="3"/>
  <c r="H3774" i="3"/>
  <c r="G3774" i="3"/>
  <c r="H3771" i="3"/>
  <c r="G3771" i="3"/>
  <c r="H3768" i="3"/>
  <c r="G3768" i="3"/>
  <c r="H3766" i="3"/>
  <c r="G3766" i="3"/>
  <c r="H3765" i="3"/>
  <c r="G3765" i="3"/>
  <c r="H3764" i="3"/>
  <c r="G3764" i="3"/>
  <c r="H3756" i="3"/>
  <c r="G3756" i="3"/>
  <c r="H3753" i="3"/>
  <c r="G3753" i="3"/>
  <c r="H3750" i="3"/>
  <c r="G3750" i="3"/>
  <c r="H3747" i="3"/>
  <c r="G3747" i="3"/>
  <c r="H3743" i="3"/>
  <c r="G3743" i="3"/>
  <c r="H3740" i="3"/>
  <c r="G3740" i="3"/>
  <c r="H3737" i="3"/>
  <c r="G3737" i="3"/>
  <c r="H3735" i="3"/>
  <c r="G3735" i="3"/>
  <c r="H3734" i="3"/>
  <c r="G3734" i="3"/>
  <c r="H3733" i="3"/>
  <c r="G3733" i="3"/>
  <c r="H3725" i="3"/>
  <c r="G3725" i="3"/>
  <c r="H3722" i="3"/>
  <c r="G3722" i="3"/>
  <c r="H3719" i="3"/>
  <c r="G3719" i="3"/>
  <c r="H3716" i="3"/>
  <c r="G3716" i="3"/>
  <c r="H3712" i="3"/>
  <c r="G3712" i="3"/>
  <c r="H3709" i="3"/>
  <c r="G3709" i="3"/>
  <c r="H3706" i="3"/>
  <c r="G3706" i="3"/>
  <c r="H3704" i="3"/>
  <c r="G3704" i="3"/>
  <c r="H3703" i="3"/>
  <c r="G3703" i="3"/>
  <c r="H3702" i="3"/>
  <c r="G3702" i="3"/>
  <c r="H3694" i="3"/>
  <c r="G3694" i="3"/>
  <c r="H3691" i="3"/>
  <c r="G3691" i="3"/>
  <c r="H3688" i="3"/>
  <c r="G3688" i="3"/>
  <c r="H3685" i="3"/>
  <c r="G3685" i="3"/>
  <c r="H3681" i="3"/>
  <c r="G3681" i="3"/>
  <c r="H3678" i="3"/>
  <c r="G3678" i="3"/>
  <c r="H3675" i="3"/>
  <c r="G3675" i="3"/>
  <c r="H3673" i="3"/>
  <c r="G3673" i="3"/>
  <c r="H3672" i="3"/>
  <c r="G3672" i="3"/>
  <c r="H3671" i="3"/>
  <c r="G3671" i="3"/>
  <c r="H3665" i="3"/>
  <c r="G3665" i="3"/>
  <c r="H3664" i="3"/>
  <c r="G3664" i="3"/>
  <c r="H3662" i="3"/>
  <c r="G3662" i="3"/>
  <c r="H3661" i="3"/>
  <c r="G3661" i="3"/>
  <c r="H3659" i="3"/>
  <c r="G3659" i="3"/>
  <c r="H3658" i="3"/>
  <c r="G3658" i="3"/>
  <c r="H3656" i="3"/>
  <c r="G3656" i="3"/>
  <c r="H3655" i="3"/>
  <c r="G3655" i="3"/>
  <c r="H3653" i="3"/>
  <c r="G3653" i="3"/>
  <c r="H3652" i="3"/>
  <c r="G3652" i="3"/>
  <c r="H3651" i="3"/>
  <c r="G3651" i="3"/>
  <c r="H3649" i="3"/>
  <c r="G3649" i="3"/>
  <c r="H3648" i="3"/>
  <c r="G3648" i="3"/>
  <c r="H3646" i="3"/>
  <c r="G3646" i="3"/>
  <c r="H3645" i="3"/>
  <c r="G3645" i="3"/>
  <c r="H3638" i="3"/>
  <c r="G3638" i="3"/>
  <c r="H3637" i="3"/>
  <c r="G3637" i="3"/>
  <c r="H3636" i="3"/>
  <c r="G3636" i="3"/>
  <c r="H3601" i="3"/>
  <c r="H3570" i="3" s="1"/>
  <c r="G3601" i="3"/>
  <c r="G3570" i="3" s="1"/>
  <c r="H3598" i="3"/>
  <c r="H3567" i="3" s="1"/>
  <c r="G3598" i="3"/>
  <c r="G3567" i="3" s="1"/>
  <c r="H3595" i="3"/>
  <c r="H3564" i="3" s="1"/>
  <c r="G3595" i="3"/>
  <c r="G3564" i="3" s="1"/>
  <c r="H3592" i="3"/>
  <c r="H3561" i="3" s="1"/>
  <c r="G3592" i="3"/>
  <c r="G3561" i="3" s="1"/>
  <c r="H3588" i="3"/>
  <c r="H3557" i="3" s="1"/>
  <c r="G3588" i="3"/>
  <c r="G3557" i="3" s="1"/>
  <c r="H3585" i="3"/>
  <c r="H3554" i="3" s="1"/>
  <c r="G3585" i="3"/>
  <c r="G3554" i="3" s="1"/>
  <c r="H3582" i="3"/>
  <c r="H3551" i="3" s="1"/>
  <c r="G3582" i="3"/>
  <c r="G3551" i="3" s="1"/>
  <c r="H3580" i="3"/>
  <c r="H3549" i="3" s="1"/>
  <c r="G3580" i="3"/>
  <c r="G3549" i="3" s="1"/>
  <c r="H3579" i="3"/>
  <c r="H3548" i="3" s="1"/>
  <c r="G3579" i="3"/>
  <c r="G3548" i="3" s="1"/>
  <c r="H3578" i="3"/>
  <c r="G3578" i="3"/>
  <c r="G3547" i="3" s="1"/>
  <c r="H3572" i="3"/>
  <c r="G3572" i="3"/>
  <c r="H3571" i="3"/>
  <c r="G3571" i="3"/>
  <c r="H3569" i="3"/>
  <c r="G3569" i="3"/>
  <c r="H3568" i="3"/>
  <c r="G3568" i="3"/>
  <c r="H3566" i="3"/>
  <c r="G3566" i="3"/>
  <c r="H3565" i="3"/>
  <c r="G3565" i="3"/>
  <c r="H3563" i="3"/>
  <c r="G3563" i="3"/>
  <c r="H3562" i="3"/>
  <c r="G3562" i="3"/>
  <c r="H3560" i="3"/>
  <c r="G3560" i="3"/>
  <c r="H3559" i="3"/>
  <c r="G3559" i="3"/>
  <c r="H3558" i="3"/>
  <c r="G3558" i="3"/>
  <c r="H3556" i="3"/>
  <c r="G3556" i="3"/>
  <c r="H3555" i="3"/>
  <c r="G3555" i="3"/>
  <c r="H3553" i="3"/>
  <c r="G3553" i="3"/>
  <c r="H3552" i="3"/>
  <c r="G3552" i="3"/>
  <c r="H3545" i="3"/>
  <c r="G3545" i="3"/>
  <c r="H3544" i="3"/>
  <c r="G3544" i="3"/>
  <c r="H3543" i="3"/>
  <c r="G3543" i="3"/>
  <c r="H3539" i="3"/>
  <c r="H3508" i="3" s="1"/>
  <c r="G3539" i="3"/>
  <c r="G3508" i="3" s="1"/>
  <c r="H3536" i="3"/>
  <c r="H3505" i="3" s="1"/>
  <c r="G3536" i="3"/>
  <c r="G3505" i="3" s="1"/>
  <c r="H3533" i="3"/>
  <c r="H3502" i="3" s="1"/>
  <c r="G3533" i="3"/>
  <c r="G3502" i="3" s="1"/>
  <c r="H3530" i="3"/>
  <c r="H3499" i="3" s="1"/>
  <c r="G3530" i="3"/>
  <c r="G3499" i="3" s="1"/>
  <c r="H3526" i="3"/>
  <c r="H3495" i="3" s="1"/>
  <c r="G3526" i="3"/>
  <c r="G3495" i="3" s="1"/>
  <c r="H3523" i="3"/>
  <c r="H3492" i="3" s="1"/>
  <c r="G3523" i="3"/>
  <c r="G3492" i="3" s="1"/>
  <c r="H3520" i="3"/>
  <c r="H3489" i="3" s="1"/>
  <c r="G3520" i="3"/>
  <c r="G3489" i="3" s="1"/>
  <c r="H3518" i="3"/>
  <c r="H3487" i="3" s="1"/>
  <c r="G3518" i="3"/>
  <c r="G3487" i="3" s="1"/>
  <c r="H3517" i="3"/>
  <c r="H3486" i="3" s="1"/>
  <c r="G3517" i="3"/>
  <c r="G3486" i="3" s="1"/>
  <c r="H3516" i="3"/>
  <c r="G3516" i="3"/>
  <c r="G3485" i="3" s="1"/>
  <c r="H3510" i="3"/>
  <c r="G3510" i="3"/>
  <c r="H3509" i="3"/>
  <c r="G3509" i="3"/>
  <c r="H3507" i="3"/>
  <c r="G3507" i="3"/>
  <c r="H3506" i="3"/>
  <c r="G3506" i="3"/>
  <c r="H3504" i="3"/>
  <c r="G3504" i="3"/>
  <c r="H3503" i="3"/>
  <c r="G3503" i="3"/>
  <c r="H3501" i="3"/>
  <c r="G3501" i="3"/>
  <c r="H3500" i="3"/>
  <c r="G3500" i="3"/>
  <c r="H3498" i="3"/>
  <c r="G3498" i="3"/>
  <c r="H3497" i="3"/>
  <c r="G3497" i="3"/>
  <c r="H3496" i="3"/>
  <c r="G3496" i="3"/>
  <c r="H3494" i="3"/>
  <c r="G3494" i="3"/>
  <c r="H3493" i="3"/>
  <c r="G3493" i="3"/>
  <c r="H3491" i="3"/>
  <c r="G3491" i="3"/>
  <c r="H3490" i="3"/>
  <c r="G3490" i="3"/>
  <c r="H3483" i="3"/>
  <c r="G3483" i="3"/>
  <c r="H3482" i="3"/>
  <c r="G3482" i="3"/>
  <c r="H3481" i="3"/>
  <c r="G3481" i="3"/>
  <c r="H3477" i="3"/>
  <c r="H3446" i="3" s="1"/>
  <c r="G3477" i="3"/>
  <c r="G3446" i="3" s="1"/>
  <c r="H3474" i="3"/>
  <c r="H3443" i="3" s="1"/>
  <c r="G3474" i="3"/>
  <c r="G3443" i="3" s="1"/>
  <c r="H3471" i="3"/>
  <c r="H3440" i="3" s="1"/>
  <c r="G3471" i="3"/>
  <c r="G3440" i="3" s="1"/>
  <c r="H3468" i="3"/>
  <c r="H3437" i="3" s="1"/>
  <c r="G3468" i="3"/>
  <c r="G3437" i="3" s="1"/>
  <c r="H3464" i="3"/>
  <c r="H3433" i="3" s="1"/>
  <c r="G3464" i="3"/>
  <c r="G3433" i="3" s="1"/>
  <c r="H3461" i="3"/>
  <c r="H3430" i="3" s="1"/>
  <c r="G3461" i="3"/>
  <c r="G3430" i="3" s="1"/>
  <c r="H3458" i="3"/>
  <c r="H3427" i="3" s="1"/>
  <c r="G3458" i="3"/>
  <c r="G3427" i="3" s="1"/>
  <c r="H3456" i="3"/>
  <c r="H3425" i="3" s="1"/>
  <c r="G3456" i="3"/>
  <c r="G3425" i="3" s="1"/>
  <c r="H3455" i="3"/>
  <c r="H3424" i="3" s="1"/>
  <c r="G3455" i="3"/>
  <c r="G3424" i="3" s="1"/>
  <c r="H3454" i="3"/>
  <c r="G3454" i="3"/>
  <c r="G3423" i="3" s="1"/>
  <c r="H3448" i="3"/>
  <c r="G3448" i="3"/>
  <c r="H3447" i="3"/>
  <c r="G3447" i="3"/>
  <c r="H3445" i="3"/>
  <c r="G3445" i="3"/>
  <c r="H3444" i="3"/>
  <c r="G3444" i="3"/>
  <c r="H3442" i="3"/>
  <c r="G3442" i="3"/>
  <c r="H3441" i="3"/>
  <c r="G3441" i="3"/>
  <c r="H3439" i="3"/>
  <c r="G3439" i="3"/>
  <c r="H3438" i="3"/>
  <c r="G3438" i="3"/>
  <c r="H3436" i="3"/>
  <c r="G3436" i="3"/>
  <c r="H3435" i="3"/>
  <c r="G3435" i="3"/>
  <c r="H3434" i="3"/>
  <c r="G3434" i="3"/>
  <c r="H3432" i="3"/>
  <c r="G3432" i="3"/>
  <c r="H3431" i="3"/>
  <c r="G3431" i="3"/>
  <c r="H3429" i="3"/>
  <c r="G3429" i="3"/>
  <c r="H3428" i="3"/>
  <c r="G3428" i="3"/>
  <c r="H3426" i="3"/>
  <c r="G3426" i="3"/>
  <c r="H3421" i="3"/>
  <c r="G3421" i="3"/>
  <c r="H3420" i="3"/>
  <c r="G3420" i="3"/>
  <c r="H3419" i="3"/>
  <c r="G3419" i="3"/>
  <c r="H3415" i="3"/>
  <c r="G3415" i="3"/>
  <c r="H3412" i="3"/>
  <c r="G3412" i="3"/>
  <c r="H3409" i="3"/>
  <c r="G3409" i="3"/>
  <c r="H3406" i="3"/>
  <c r="G3406" i="3"/>
  <c r="H3402" i="3"/>
  <c r="G3402" i="3"/>
  <c r="H3399" i="3"/>
  <c r="G3399" i="3"/>
  <c r="H3396" i="3"/>
  <c r="G3396" i="3"/>
  <c r="H3394" i="3"/>
  <c r="G3394" i="3"/>
  <c r="H3393" i="3"/>
  <c r="G3393" i="3"/>
  <c r="H3392" i="3"/>
  <c r="G3392" i="3"/>
  <c r="H3384" i="3"/>
  <c r="G3384" i="3"/>
  <c r="H3381" i="3"/>
  <c r="G3381" i="3"/>
  <c r="H3378" i="3"/>
  <c r="G3378" i="3"/>
  <c r="H3375" i="3"/>
  <c r="G3375" i="3"/>
  <c r="H3371" i="3"/>
  <c r="G3371" i="3"/>
  <c r="H3368" i="3"/>
  <c r="G3368" i="3"/>
  <c r="H3365" i="3"/>
  <c r="G3365" i="3"/>
  <c r="H3363" i="3"/>
  <c r="G3363" i="3"/>
  <c r="H3362" i="3"/>
  <c r="G3362" i="3"/>
  <c r="H3361" i="3"/>
  <c r="G3361" i="3"/>
  <c r="H3353" i="3"/>
  <c r="G3353" i="3"/>
  <c r="H3350" i="3"/>
  <c r="G3350" i="3"/>
  <c r="H3347" i="3"/>
  <c r="G3347" i="3"/>
  <c r="H3344" i="3"/>
  <c r="G3344" i="3"/>
  <c r="H3340" i="3"/>
  <c r="G3340" i="3"/>
  <c r="H3337" i="3"/>
  <c r="G3337" i="3"/>
  <c r="H3334" i="3"/>
  <c r="G3334" i="3"/>
  <c r="H3332" i="3"/>
  <c r="G3332" i="3"/>
  <c r="H3331" i="3"/>
  <c r="G3331" i="3"/>
  <c r="H3330" i="3"/>
  <c r="G3330" i="3"/>
  <c r="H3322" i="3"/>
  <c r="G3322" i="3"/>
  <c r="H3319" i="3"/>
  <c r="G3319" i="3"/>
  <c r="H3316" i="3"/>
  <c r="G3316" i="3"/>
  <c r="H3313" i="3"/>
  <c r="G3313" i="3"/>
  <c r="H3309" i="3"/>
  <c r="G3309" i="3"/>
  <c r="H3306" i="3"/>
  <c r="G3306" i="3"/>
  <c r="H3303" i="3"/>
  <c r="G3303" i="3"/>
  <c r="H3301" i="3"/>
  <c r="G3301" i="3"/>
  <c r="H3300" i="3"/>
  <c r="G3300" i="3"/>
  <c r="H3299" i="3"/>
  <c r="G3299" i="3"/>
  <c r="H3291" i="3"/>
  <c r="G3291" i="3"/>
  <c r="H3288" i="3"/>
  <c r="G3288" i="3"/>
  <c r="H3285" i="3"/>
  <c r="G3285" i="3"/>
  <c r="H3282" i="3"/>
  <c r="G3282" i="3"/>
  <c r="H3278" i="3"/>
  <c r="G3278" i="3"/>
  <c r="H3275" i="3"/>
  <c r="G3275" i="3"/>
  <c r="H3272" i="3"/>
  <c r="G3272" i="3"/>
  <c r="H3270" i="3"/>
  <c r="G3270" i="3"/>
  <c r="H3269" i="3"/>
  <c r="G3269" i="3"/>
  <c r="H3268" i="3"/>
  <c r="G3268" i="3"/>
  <c r="H3262" i="3"/>
  <c r="G3262" i="3"/>
  <c r="H3261" i="3"/>
  <c r="G3261" i="3"/>
  <c r="H3259" i="3"/>
  <c r="G3259" i="3"/>
  <c r="H3258" i="3"/>
  <c r="G3258" i="3"/>
  <c r="H3256" i="3"/>
  <c r="G3256" i="3"/>
  <c r="H3255" i="3"/>
  <c r="G3255" i="3"/>
  <c r="H3253" i="3"/>
  <c r="G3253" i="3"/>
  <c r="H3252" i="3"/>
  <c r="G3252" i="3"/>
  <c r="H3250" i="3"/>
  <c r="G3250" i="3"/>
  <c r="H3249" i="3"/>
  <c r="G3249" i="3"/>
  <c r="H3248" i="3"/>
  <c r="G3248" i="3"/>
  <c r="H3246" i="3"/>
  <c r="G3246" i="3"/>
  <c r="H3245" i="3"/>
  <c r="G3245" i="3"/>
  <c r="H3243" i="3"/>
  <c r="G3243" i="3"/>
  <c r="H3242" i="3"/>
  <c r="G3242" i="3"/>
  <c r="H3235" i="3"/>
  <c r="G3235" i="3"/>
  <c r="H3234" i="3"/>
  <c r="G3234" i="3"/>
  <c r="H3233" i="3"/>
  <c r="G3233" i="3"/>
  <c r="H3198" i="3"/>
  <c r="G3198" i="3"/>
  <c r="G3167" i="3" s="1"/>
  <c r="H3195" i="3"/>
  <c r="H3164" i="3" s="1"/>
  <c r="G3195" i="3"/>
  <c r="G3164" i="3" s="1"/>
  <c r="H3192" i="3"/>
  <c r="H3161" i="3" s="1"/>
  <c r="G3192" i="3"/>
  <c r="G3161" i="3" s="1"/>
  <c r="H3189" i="3"/>
  <c r="H3158" i="3" s="1"/>
  <c r="G3189" i="3"/>
  <c r="G3158" i="3" s="1"/>
  <c r="H3185" i="3"/>
  <c r="H3154" i="3" s="1"/>
  <c r="G3185" i="3"/>
  <c r="G3154" i="3" s="1"/>
  <c r="H3182" i="3"/>
  <c r="H3151" i="3" s="1"/>
  <c r="G3182" i="3"/>
  <c r="G3151" i="3" s="1"/>
  <c r="H3179" i="3"/>
  <c r="H3148" i="3" s="1"/>
  <c r="G3179" i="3"/>
  <c r="G3148" i="3" s="1"/>
  <c r="H3177" i="3"/>
  <c r="H3146" i="3" s="1"/>
  <c r="G3177" i="3"/>
  <c r="G3146" i="3" s="1"/>
  <c r="H3176" i="3"/>
  <c r="H3145" i="3" s="1"/>
  <c r="G3176" i="3"/>
  <c r="G3145" i="3" s="1"/>
  <c r="H3175" i="3"/>
  <c r="H3144" i="3" s="1"/>
  <c r="G3175" i="3"/>
  <c r="H3169" i="3"/>
  <c r="G3169" i="3"/>
  <c r="H3168" i="3"/>
  <c r="G3168" i="3"/>
  <c r="H3167" i="3"/>
  <c r="H3166" i="3"/>
  <c r="G3166" i="3"/>
  <c r="H3165" i="3"/>
  <c r="G3165" i="3"/>
  <c r="H3163" i="3"/>
  <c r="G3163" i="3"/>
  <c r="H3162" i="3"/>
  <c r="G3162" i="3"/>
  <c r="H3160" i="3"/>
  <c r="G3160" i="3"/>
  <c r="H3159" i="3"/>
  <c r="G3159" i="3"/>
  <c r="H3157" i="3"/>
  <c r="G3157" i="3"/>
  <c r="H3156" i="3"/>
  <c r="G3156" i="3"/>
  <c r="H3155" i="3"/>
  <c r="G3155" i="3"/>
  <c r="H3153" i="3"/>
  <c r="G3153" i="3"/>
  <c r="H3152" i="3"/>
  <c r="G3152" i="3"/>
  <c r="H3150" i="3"/>
  <c r="G3150" i="3"/>
  <c r="H3149" i="3"/>
  <c r="G3149" i="3"/>
  <c r="H3147" i="3"/>
  <c r="G3147" i="3"/>
  <c r="H3142" i="3"/>
  <c r="G3142" i="3"/>
  <c r="H3141" i="3"/>
  <c r="G3141" i="3"/>
  <c r="H3140" i="3"/>
  <c r="G3140" i="3"/>
  <c r="H3136" i="3"/>
  <c r="G3136" i="3"/>
  <c r="H3133" i="3"/>
  <c r="G3133" i="3"/>
  <c r="H3130" i="3"/>
  <c r="G3130" i="3"/>
  <c r="H3127" i="3"/>
  <c r="G3127" i="3"/>
  <c r="H3123" i="3"/>
  <c r="G3123" i="3"/>
  <c r="H3120" i="3"/>
  <c r="G3120" i="3"/>
  <c r="H3117" i="3"/>
  <c r="G3117" i="3"/>
  <c r="H3115" i="3"/>
  <c r="G3115" i="3"/>
  <c r="H3114" i="3"/>
  <c r="G3114" i="3"/>
  <c r="H3113" i="3"/>
  <c r="G3113" i="3"/>
  <c r="H3105" i="3"/>
  <c r="G3105" i="3"/>
  <c r="H3102" i="3"/>
  <c r="G3102" i="3"/>
  <c r="H3099" i="3"/>
  <c r="G3099" i="3"/>
  <c r="H3096" i="3"/>
  <c r="G3096" i="3"/>
  <c r="H3092" i="3"/>
  <c r="G3092" i="3"/>
  <c r="H3089" i="3"/>
  <c r="G3089" i="3"/>
  <c r="H3086" i="3"/>
  <c r="G3086" i="3"/>
  <c r="G3055" i="3" s="1"/>
  <c r="H3084" i="3"/>
  <c r="G3084" i="3"/>
  <c r="H3083" i="3"/>
  <c r="G3083" i="3"/>
  <c r="H3082" i="3"/>
  <c r="G3082" i="3"/>
  <c r="G3051" i="3" s="1"/>
  <c r="H3076" i="3"/>
  <c r="G3076" i="3"/>
  <c r="H3075" i="3"/>
  <c r="G3075" i="3"/>
  <c r="H3073" i="3"/>
  <c r="G3073" i="3"/>
  <c r="H3072" i="3"/>
  <c r="G3072" i="3"/>
  <c r="H3070" i="3"/>
  <c r="G3070" i="3"/>
  <c r="H3069" i="3"/>
  <c r="G3069" i="3"/>
  <c r="H3067" i="3"/>
  <c r="G3067" i="3"/>
  <c r="H3066" i="3"/>
  <c r="G3066" i="3"/>
  <c r="H3064" i="3"/>
  <c r="G3064" i="3"/>
  <c r="H3063" i="3"/>
  <c r="G3063" i="3"/>
  <c r="H3062" i="3"/>
  <c r="G3062" i="3"/>
  <c r="H3060" i="3"/>
  <c r="G3060" i="3"/>
  <c r="H3059" i="3"/>
  <c r="G3059" i="3"/>
  <c r="H3057" i="3"/>
  <c r="G3057" i="3"/>
  <c r="H3056" i="3"/>
  <c r="G3056" i="3"/>
  <c r="H3049" i="3"/>
  <c r="G3049" i="3"/>
  <c r="H3048" i="3"/>
  <c r="G3048" i="3"/>
  <c r="H3047" i="3"/>
  <c r="G3047" i="3"/>
  <c r="H3043" i="3"/>
  <c r="G3043" i="3"/>
  <c r="H3040" i="3"/>
  <c r="G3040" i="3"/>
  <c r="H3037" i="3"/>
  <c r="G3037" i="3"/>
  <c r="H3034" i="3"/>
  <c r="G3034" i="3"/>
  <c r="H3030" i="3"/>
  <c r="G3030" i="3"/>
  <c r="H3027" i="3"/>
  <c r="G3027" i="3"/>
  <c r="H3024" i="3"/>
  <c r="G3024" i="3"/>
  <c r="H3022" i="3"/>
  <c r="G3022" i="3"/>
  <c r="H3021" i="3"/>
  <c r="G3021" i="3"/>
  <c r="H3020" i="3"/>
  <c r="G3020" i="3"/>
  <c r="H3012" i="3"/>
  <c r="G3012" i="3"/>
  <c r="H3009" i="3"/>
  <c r="G3009" i="3"/>
  <c r="H3006" i="3"/>
  <c r="G3006" i="3"/>
  <c r="H3003" i="3"/>
  <c r="G3003" i="3"/>
  <c r="H2999" i="3"/>
  <c r="G2999" i="3"/>
  <c r="H2996" i="3"/>
  <c r="G2996" i="3"/>
  <c r="H2993" i="3"/>
  <c r="G2993" i="3"/>
  <c r="H2991" i="3"/>
  <c r="G2991" i="3"/>
  <c r="H2990" i="3"/>
  <c r="G2990" i="3"/>
  <c r="H2989" i="3"/>
  <c r="G2989" i="3"/>
  <c r="H2981" i="3"/>
  <c r="G2981" i="3"/>
  <c r="H2978" i="3"/>
  <c r="G2978" i="3"/>
  <c r="H2975" i="3"/>
  <c r="G2975" i="3"/>
  <c r="H2972" i="3"/>
  <c r="G2972" i="3"/>
  <c r="H2968" i="3"/>
  <c r="G2968" i="3"/>
  <c r="H2965" i="3"/>
  <c r="G2965" i="3"/>
  <c r="H2962" i="3"/>
  <c r="G2962" i="3"/>
  <c r="H2960" i="3"/>
  <c r="G2960" i="3"/>
  <c r="H2959" i="3"/>
  <c r="G2959" i="3"/>
  <c r="H2958" i="3"/>
  <c r="G2958" i="3"/>
  <c r="H2952" i="3"/>
  <c r="G2952" i="3"/>
  <c r="H2951" i="3"/>
  <c r="G2951" i="3"/>
  <c r="H2949" i="3"/>
  <c r="G2949" i="3"/>
  <c r="H2948" i="3"/>
  <c r="G2948" i="3"/>
  <c r="H2946" i="3"/>
  <c r="G2946" i="3"/>
  <c r="H2945" i="3"/>
  <c r="G2945" i="3"/>
  <c r="H2943" i="3"/>
  <c r="G2943" i="3"/>
  <c r="H2942" i="3"/>
  <c r="G2942" i="3"/>
  <c r="H2940" i="3"/>
  <c r="G2940" i="3"/>
  <c r="H2939" i="3"/>
  <c r="G2939" i="3"/>
  <c r="H2938" i="3"/>
  <c r="G2938" i="3"/>
  <c r="H2936" i="3"/>
  <c r="G2936" i="3"/>
  <c r="H2935" i="3"/>
  <c r="G2935" i="3"/>
  <c r="H2933" i="3"/>
  <c r="G2933" i="3"/>
  <c r="H2932" i="3"/>
  <c r="G2932" i="3"/>
  <c r="H2925" i="3"/>
  <c r="G2925" i="3"/>
  <c r="H2924" i="3"/>
  <c r="G2924" i="3"/>
  <c r="H2923" i="3"/>
  <c r="G2923" i="3"/>
  <c r="H2919" i="3"/>
  <c r="G2919" i="3"/>
  <c r="H2916" i="3"/>
  <c r="G2916" i="3"/>
  <c r="H2913" i="3"/>
  <c r="G2913" i="3"/>
  <c r="H2910" i="3"/>
  <c r="G2910" i="3"/>
  <c r="H2906" i="3"/>
  <c r="G2906" i="3"/>
  <c r="H2903" i="3"/>
  <c r="G2903" i="3"/>
  <c r="H2900" i="3"/>
  <c r="G2900" i="3"/>
  <c r="H2898" i="3"/>
  <c r="G2898" i="3"/>
  <c r="H2897" i="3"/>
  <c r="G2897" i="3"/>
  <c r="H2896" i="3"/>
  <c r="G2896" i="3"/>
  <c r="H2888" i="3"/>
  <c r="G2888" i="3"/>
  <c r="H2885" i="3"/>
  <c r="G2885" i="3"/>
  <c r="H2882" i="3"/>
  <c r="G2882" i="3"/>
  <c r="H2879" i="3"/>
  <c r="G2879" i="3"/>
  <c r="H2875" i="3"/>
  <c r="G2875" i="3"/>
  <c r="H2872" i="3"/>
  <c r="G2872" i="3"/>
  <c r="H2869" i="3"/>
  <c r="G2869" i="3"/>
  <c r="H2867" i="3"/>
  <c r="G2867" i="3"/>
  <c r="H2866" i="3"/>
  <c r="G2866" i="3"/>
  <c r="H2865" i="3"/>
  <c r="G2865" i="3"/>
  <c r="H2857" i="3"/>
  <c r="G2857" i="3"/>
  <c r="H2854" i="3"/>
  <c r="G2854" i="3"/>
  <c r="H2851" i="3"/>
  <c r="G2851" i="3"/>
  <c r="H2848" i="3"/>
  <c r="G2848" i="3"/>
  <c r="H2844" i="3"/>
  <c r="G2844" i="3"/>
  <c r="H2841" i="3"/>
  <c r="G2841" i="3"/>
  <c r="H2838" i="3"/>
  <c r="G2838" i="3"/>
  <c r="H2836" i="3"/>
  <c r="G2836" i="3"/>
  <c r="H2835" i="3"/>
  <c r="G2835" i="3"/>
  <c r="H2834" i="3"/>
  <c r="G2834" i="3"/>
  <c r="H2826" i="3"/>
  <c r="G2826" i="3"/>
  <c r="H2823" i="3"/>
  <c r="G2823" i="3"/>
  <c r="H2820" i="3"/>
  <c r="G2820" i="3"/>
  <c r="H2817" i="3"/>
  <c r="G2817" i="3"/>
  <c r="H2813" i="3"/>
  <c r="G2813" i="3"/>
  <c r="H2810" i="3"/>
  <c r="G2810" i="3"/>
  <c r="H2807" i="3"/>
  <c r="G2807" i="3"/>
  <c r="H2805" i="3"/>
  <c r="G2805" i="3"/>
  <c r="H2804" i="3"/>
  <c r="G2804" i="3"/>
  <c r="H2803" i="3"/>
  <c r="G2803" i="3"/>
  <c r="H2797" i="3"/>
  <c r="G2797" i="3"/>
  <c r="H2796" i="3"/>
  <c r="G2796" i="3"/>
  <c r="H2794" i="3"/>
  <c r="G2794" i="3"/>
  <c r="H2793" i="3"/>
  <c r="G2793" i="3"/>
  <c r="H2791" i="3"/>
  <c r="G2791" i="3"/>
  <c r="H2790" i="3"/>
  <c r="G2790" i="3"/>
  <c r="H2788" i="3"/>
  <c r="G2788" i="3"/>
  <c r="H2787" i="3"/>
  <c r="G2787" i="3"/>
  <c r="H2785" i="3"/>
  <c r="G2785" i="3"/>
  <c r="H2784" i="3"/>
  <c r="G2784" i="3"/>
  <c r="H2783" i="3"/>
  <c r="G2783" i="3"/>
  <c r="H2781" i="3"/>
  <c r="G2781" i="3"/>
  <c r="H2780" i="3"/>
  <c r="G2780" i="3"/>
  <c r="H2778" i="3"/>
  <c r="G2778" i="3"/>
  <c r="H2777" i="3"/>
  <c r="G2777" i="3"/>
  <c r="H2770" i="3"/>
  <c r="G2770" i="3"/>
  <c r="H2769" i="3"/>
  <c r="G2769" i="3"/>
  <c r="H2768" i="3"/>
  <c r="G2768" i="3"/>
  <c r="H2764" i="3"/>
  <c r="G2764" i="3"/>
  <c r="H2761" i="3"/>
  <c r="G2761" i="3"/>
  <c r="H2758" i="3"/>
  <c r="G2758" i="3"/>
  <c r="H2755" i="3"/>
  <c r="G2755" i="3"/>
  <c r="H2751" i="3"/>
  <c r="G2751" i="3"/>
  <c r="H2748" i="3"/>
  <c r="G2748" i="3"/>
  <c r="H2745" i="3"/>
  <c r="G2745" i="3"/>
  <c r="H2743" i="3"/>
  <c r="G2743" i="3"/>
  <c r="H2742" i="3"/>
  <c r="G2742" i="3"/>
  <c r="H2741" i="3"/>
  <c r="G2741" i="3"/>
  <c r="H2733" i="3"/>
  <c r="G2733" i="3"/>
  <c r="H2730" i="3"/>
  <c r="G2730" i="3"/>
  <c r="H2727" i="3"/>
  <c r="G2727" i="3"/>
  <c r="H2724" i="3"/>
  <c r="G2724" i="3"/>
  <c r="H2720" i="3"/>
  <c r="G2720" i="3"/>
  <c r="H2717" i="3"/>
  <c r="G2717" i="3"/>
  <c r="H2714" i="3"/>
  <c r="G2714" i="3"/>
  <c r="H2712" i="3"/>
  <c r="G2712" i="3"/>
  <c r="H2711" i="3"/>
  <c r="G2711" i="3"/>
  <c r="H2710" i="3"/>
  <c r="G2710" i="3"/>
  <c r="H2702" i="3"/>
  <c r="G2702" i="3"/>
  <c r="H2699" i="3"/>
  <c r="G2699" i="3"/>
  <c r="H2696" i="3"/>
  <c r="G2696" i="3"/>
  <c r="H2693" i="3"/>
  <c r="G2693" i="3"/>
  <c r="H2689" i="3"/>
  <c r="G2689" i="3"/>
  <c r="H2686" i="3"/>
  <c r="G2686" i="3"/>
  <c r="H2683" i="3"/>
  <c r="G2683" i="3"/>
  <c r="H2681" i="3"/>
  <c r="G2681" i="3"/>
  <c r="H2680" i="3"/>
  <c r="G2680" i="3"/>
  <c r="H2679" i="3"/>
  <c r="G2679" i="3"/>
  <c r="H2671" i="3"/>
  <c r="G2671" i="3"/>
  <c r="H2668" i="3"/>
  <c r="G2668" i="3"/>
  <c r="H2665" i="3"/>
  <c r="G2665" i="3"/>
  <c r="H2662" i="3"/>
  <c r="G2662" i="3"/>
  <c r="H2658" i="3"/>
  <c r="G2658" i="3"/>
  <c r="H2655" i="3"/>
  <c r="G2655" i="3"/>
  <c r="H2652" i="3"/>
  <c r="G2652" i="3"/>
  <c r="H2650" i="3"/>
  <c r="G2650" i="3"/>
  <c r="H2649" i="3"/>
  <c r="G2649" i="3"/>
  <c r="H2648" i="3"/>
  <c r="G2648" i="3"/>
  <c r="H2642" i="3"/>
  <c r="G2642" i="3"/>
  <c r="H2641" i="3"/>
  <c r="G2641" i="3"/>
  <c r="H2639" i="3"/>
  <c r="G2639" i="3"/>
  <c r="H2638" i="3"/>
  <c r="G2638" i="3"/>
  <c r="H2636" i="3"/>
  <c r="G2636" i="3"/>
  <c r="H2635" i="3"/>
  <c r="G2635" i="3"/>
  <c r="H2633" i="3"/>
  <c r="G2633" i="3"/>
  <c r="H2632" i="3"/>
  <c r="G2632" i="3"/>
  <c r="H2630" i="3"/>
  <c r="G2630" i="3"/>
  <c r="H2629" i="3"/>
  <c r="G2629" i="3"/>
  <c r="H2628" i="3"/>
  <c r="G2628" i="3"/>
  <c r="H2626" i="3"/>
  <c r="G2626" i="3"/>
  <c r="H2625" i="3"/>
  <c r="G2625" i="3"/>
  <c r="H2623" i="3"/>
  <c r="G2623" i="3"/>
  <c r="H2622" i="3"/>
  <c r="G2622" i="3"/>
  <c r="H2615" i="3"/>
  <c r="G2615" i="3"/>
  <c r="H2614" i="3"/>
  <c r="G2614" i="3"/>
  <c r="H2613" i="3"/>
  <c r="G2613" i="3"/>
  <c r="H2609" i="3"/>
  <c r="G2609" i="3"/>
  <c r="H2606" i="3"/>
  <c r="G2606" i="3"/>
  <c r="H2603" i="3"/>
  <c r="G2603" i="3"/>
  <c r="H2600" i="3"/>
  <c r="G2600" i="3"/>
  <c r="H2596" i="3"/>
  <c r="G2596" i="3"/>
  <c r="H2593" i="3"/>
  <c r="G2593" i="3"/>
  <c r="H2590" i="3"/>
  <c r="G2590" i="3"/>
  <c r="H2588" i="3"/>
  <c r="G2588" i="3"/>
  <c r="H2587" i="3"/>
  <c r="G2587" i="3"/>
  <c r="H2586" i="3"/>
  <c r="G2586" i="3"/>
  <c r="H2578" i="3"/>
  <c r="G2578" i="3"/>
  <c r="H2575" i="3"/>
  <c r="G2575" i="3"/>
  <c r="H2572" i="3"/>
  <c r="G2572" i="3"/>
  <c r="H2569" i="3"/>
  <c r="G2569" i="3"/>
  <c r="H2565" i="3"/>
  <c r="G2565" i="3"/>
  <c r="H2561" i="3"/>
  <c r="G2561" i="3"/>
  <c r="H2558" i="3"/>
  <c r="G2558" i="3"/>
  <c r="H2555" i="3"/>
  <c r="G2555" i="3"/>
  <c r="H2553" i="3"/>
  <c r="G2553" i="3"/>
  <c r="H2552" i="3"/>
  <c r="G2552" i="3"/>
  <c r="H2551" i="3"/>
  <c r="G2551" i="3"/>
  <c r="H2543" i="3"/>
  <c r="G2543" i="3"/>
  <c r="H2540" i="3"/>
  <c r="G2540" i="3"/>
  <c r="H2537" i="3"/>
  <c r="G2537" i="3"/>
  <c r="H2534" i="3"/>
  <c r="G2534" i="3"/>
  <c r="H2530" i="3"/>
  <c r="G2530" i="3"/>
  <c r="H2527" i="3"/>
  <c r="G2527" i="3"/>
  <c r="H2524" i="3"/>
  <c r="G2524" i="3"/>
  <c r="H2522" i="3"/>
  <c r="G2522" i="3"/>
  <c r="H2521" i="3"/>
  <c r="G2521" i="3"/>
  <c r="H2520" i="3"/>
  <c r="G2520" i="3"/>
  <c r="H2512" i="3"/>
  <c r="G2512" i="3"/>
  <c r="H2509" i="3"/>
  <c r="G2509" i="3"/>
  <c r="H2506" i="3"/>
  <c r="G2506" i="3"/>
  <c r="H2503" i="3"/>
  <c r="G2503" i="3"/>
  <c r="H2499" i="3"/>
  <c r="G2499" i="3"/>
  <c r="H2496" i="3"/>
  <c r="G2496" i="3"/>
  <c r="H2493" i="3"/>
  <c r="G2493" i="3"/>
  <c r="H2491" i="3"/>
  <c r="G2491" i="3"/>
  <c r="H2490" i="3"/>
  <c r="G2490" i="3"/>
  <c r="H2489" i="3"/>
  <c r="G2489" i="3"/>
  <c r="H2481" i="3"/>
  <c r="G2481" i="3"/>
  <c r="H2478" i="3"/>
  <c r="G2478" i="3"/>
  <c r="H2475" i="3"/>
  <c r="G2475" i="3"/>
  <c r="H2472" i="3"/>
  <c r="G2472" i="3"/>
  <c r="H2468" i="3"/>
  <c r="G2468" i="3"/>
  <c r="H2465" i="3"/>
  <c r="G2465" i="3"/>
  <c r="H2462" i="3"/>
  <c r="G2462" i="3"/>
  <c r="H2460" i="3"/>
  <c r="G2460" i="3"/>
  <c r="H2459" i="3"/>
  <c r="G2459" i="3"/>
  <c r="H2458" i="3"/>
  <c r="G2458" i="3"/>
  <c r="H2452" i="3"/>
  <c r="G2452" i="3"/>
  <c r="H2451" i="3"/>
  <c r="G2451" i="3"/>
  <c r="H2449" i="3"/>
  <c r="G2449" i="3"/>
  <c r="H2448" i="3"/>
  <c r="G2448" i="3"/>
  <c r="H2446" i="3"/>
  <c r="G2446" i="3"/>
  <c r="H2445" i="3"/>
  <c r="G2445" i="3"/>
  <c r="H2443" i="3"/>
  <c r="G2443" i="3"/>
  <c r="H2442" i="3"/>
  <c r="G2442" i="3"/>
  <c r="H2440" i="3"/>
  <c r="G2440" i="3"/>
  <c r="H2439" i="3"/>
  <c r="G2439" i="3"/>
  <c r="H2438" i="3"/>
  <c r="G2438" i="3"/>
  <c r="H2436" i="3"/>
  <c r="G2436" i="3"/>
  <c r="H2435" i="3"/>
  <c r="G2435" i="3"/>
  <c r="H2433" i="3"/>
  <c r="G2433" i="3"/>
  <c r="H2432" i="3"/>
  <c r="G2432" i="3"/>
  <c r="H2425" i="3"/>
  <c r="G2425" i="3"/>
  <c r="H2424" i="3"/>
  <c r="G2424" i="3"/>
  <c r="H2423" i="3"/>
  <c r="G2423" i="3"/>
  <c r="H2409" i="3"/>
  <c r="G2409" i="3"/>
  <c r="H2406" i="3"/>
  <c r="G2406" i="3"/>
  <c r="H2403" i="3"/>
  <c r="G2403" i="3"/>
  <c r="H2400" i="3"/>
  <c r="G2400" i="3"/>
  <c r="H2396" i="3"/>
  <c r="G2396" i="3"/>
  <c r="H2393" i="3"/>
  <c r="G2393" i="3"/>
  <c r="H2390" i="3"/>
  <c r="G2390" i="3"/>
  <c r="H2388" i="3"/>
  <c r="G2388" i="3"/>
  <c r="H2387" i="3"/>
  <c r="G2387" i="3"/>
  <c r="H2386" i="3"/>
  <c r="G2386" i="3"/>
  <c r="H2378" i="3"/>
  <c r="G2378" i="3"/>
  <c r="H2375" i="3"/>
  <c r="G2375" i="3"/>
  <c r="H2372" i="3"/>
  <c r="G2372" i="3"/>
  <c r="H2369" i="3"/>
  <c r="G2369" i="3"/>
  <c r="H2365" i="3"/>
  <c r="G2365" i="3"/>
  <c r="H2362" i="3"/>
  <c r="G2362" i="3"/>
  <c r="H2359" i="3"/>
  <c r="G2359" i="3"/>
  <c r="H2357" i="3"/>
  <c r="G2357" i="3"/>
  <c r="H2356" i="3"/>
  <c r="G2356" i="3"/>
  <c r="H2355" i="3"/>
  <c r="G2355" i="3"/>
  <c r="H2347" i="3"/>
  <c r="G2347" i="3"/>
  <c r="H2344" i="3"/>
  <c r="G2344" i="3"/>
  <c r="H2341" i="3"/>
  <c r="G2341" i="3"/>
  <c r="H2338" i="3"/>
  <c r="G2338" i="3"/>
  <c r="H2334" i="3"/>
  <c r="G2334" i="3"/>
  <c r="H2331" i="3"/>
  <c r="G2331" i="3"/>
  <c r="H2328" i="3"/>
  <c r="G2328" i="3"/>
  <c r="H2326" i="3"/>
  <c r="G2326" i="3"/>
  <c r="H2325" i="3"/>
  <c r="G2325" i="3"/>
  <c r="H2324" i="3"/>
  <c r="G2324" i="3"/>
  <c r="H2316" i="3"/>
  <c r="G2316" i="3"/>
  <c r="H2313" i="3"/>
  <c r="G2313" i="3"/>
  <c r="H2310" i="3"/>
  <c r="G2310" i="3"/>
  <c r="H2307" i="3"/>
  <c r="G2307" i="3"/>
  <c r="H2303" i="3"/>
  <c r="G2303" i="3"/>
  <c r="H2300" i="3"/>
  <c r="G2300" i="3"/>
  <c r="H2297" i="3"/>
  <c r="G2297" i="3"/>
  <c r="H2295" i="3"/>
  <c r="G2295" i="3"/>
  <c r="H2294" i="3"/>
  <c r="G2294" i="3"/>
  <c r="H2293" i="3"/>
  <c r="G2293" i="3"/>
  <c r="H2285" i="3"/>
  <c r="G2285" i="3"/>
  <c r="H2282" i="3"/>
  <c r="G2282" i="3"/>
  <c r="H2279" i="3"/>
  <c r="G2279" i="3"/>
  <c r="H2276" i="3"/>
  <c r="G2276" i="3"/>
  <c r="H2272" i="3"/>
  <c r="G2272" i="3"/>
  <c r="H2269" i="3"/>
  <c r="G2269" i="3"/>
  <c r="H2266" i="3"/>
  <c r="G2266" i="3"/>
  <c r="H2264" i="3"/>
  <c r="G2264" i="3"/>
  <c r="H2263" i="3"/>
  <c r="G2263" i="3"/>
  <c r="H2262" i="3"/>
  <c r="G2262" i="3"/>
  <c r="H2254" i="3"/>
  <c r="G2254" i="3"/>
  <c r="H2251" i="3"/>
  <c r="G2251" i="3"/>
  <c r="H2248" i="3"/>
  <c r="G2248" i="3"/>
  <c r="H2245" i="3"/>
  <c r="G2245" i="3"/>
  <c r="H2241" i="3"/>
  <c r="G2241" i="3"/>
  <c r="H2238" i="3"/>
  <c r="G2238" i="3"/>
  <c r="H2235" i="3"/>
  <c r="G2235" i="3"/>
  <c r="H2233" i="3"/>
  <c r="G2233" i="3"/>
  <c r="H2232" i="3"/>
  <c r="G2232" i="3"/>
  <c r="H2231" i="3"/>
  <c r="G2231" i="3"/>
  <c r="H2225" i="3"/>
  <c r="G2225" i="3"/>
  <c r="H2224" i="3"/>
  <c r="G2224" i="3"/>
  <c r="H2222" i="3"/>
  <c r="G2222" i="3"/>
  <c r="H2221" i="3"/>
  <c r="G2221" i="3"/>
  <c r="H2219" i="3"/>
  <c r="G2219" i="3"/>
  <c r="H2218" i="3"/>
  <c r="G2218" i="3"/>
  <c r="H2216" i="3"/>
  <c r="G2216" i="3"/>
  <c r="H2215" i="3"/>
  <c r="G2215" i="3"/>
  <c r="H2213" i="3"/>
  <c r="G2213" i="3"/>
  <c r="H2212" i="3"/>
  <c r="G2212" i="3"/>
  <c r="H2211" i="3"/>
  <c r="G2211" i="3"/>
  <c r="H2209" i="3"/>
  <c r="G2209" i="3"/>
  <c r="H2208" i="3"/>
  <c r="G2208" i="3"/>
  <c r="H2206" i="3"/>
  <c r="G2206" i="3"/>
  <c r="H2205" i="3"/>
  <c r="G2205" i="3"/>
  <c r="H2198" i="3"/>
  <c r="G2198" i="3"/>
  <c r="H2197" i="3"/>
  <c r="G2197" i="3"/>
  <c r="H2196" i="3"/>
  <c r="G2196" i="3"/>
  <c r="H2192" i="3"/>
  <c r="H2161" i="3" s="1"/>
  <c r="G2192" i="3"/>
  <c r="G2161" i="3" s="1"/>
  <c r="H2189" i="3"/>
  <c r="H2158" i="3" s="1"/>
  <c r="G2189" i="3"/>
  <c r="G2158" i="3" s="1"/>
  <c r="H2186" i="3"/>
  <c r="H2155" i="3" s="1"/>
  <c r="G2186" i="3"/>
  <c r="G2155" i="3" s="1"/>
  <c r="H2183" i="3"/>
  <c r="H2152" i="3" s="1"/>
  <c r="G2183" i="3"/>
  <c r="G2152" i="3" s="1"/>
  <c r="H2179" i="3"/>
  <c r="H2148" i="3" s="1"/>
  <c r="G2179" i="3"/>
  <c r="G2148" i="3" s="1"/>
  <c r="H2176" i="3"/>
  <c r="H2145" i="3" s="1"/>
  <c r="G2176" i="3"/>
  <c r="G2145" i="3" s="1"/>
  <c r="H2173" i="3"/>
  <c r="H2142" i="3" s="1"/>
  <c r="G2173" i="3"/>
  <c r="G2142" i="3" s="1"/>
  <c r="H2171" i="3"/>
  <c r="H2140" i="3" s="1"/>
  <c r="G2171" i="3"/>
  <c r="G2140" i="3" s="1"/>
  <c r="H2170" i="3"/>
  <c r="H2139" i="3" s="1"/>
  <c r="G2170" i="3"/>
  <c r="H2169" i="3"/>
  <c r="G2169" i="3"/>
  <c r="G2138" i="3" s="1"/>
  <c r="H2163" i="3"/>
  <c r="G2163" i="3"/>
  <c r="H2162" i="3"/>
  <c r="G2162" i="3"/>
  <c r="H2160" i="3"/>
  <c r="G2160" i="3"/>
  <c r="H2159" i="3"/>
  <c r="G2159" i="3"/>
  <c r="H2157" i="3"/>
  <c r="G2157" i="3"/>
  <c r="H2156" i="3"/>
  <c r="G2156" i="3"/>
  <c r="H2154" i="3"/>
  <c r="G2154" i="3"/>
  <c r="H2153" i="3"/>
  <c r="G2153" i="3"/>
  <c r="H2151" i="3"/>
  <c r="G2151" i="3"/>
  <c r="H2150" i="3"/>
  <c r="G2150" i="3"/>
  <c r="H2149" i="3"/>
  <c r="G2149" i="3"/>
  <c r="H2147" i="3"/>
  <c r="G2147" i="3"/>
  <c r="H2146" i="3"/>
  <c r="G2146" i="3"/>
  <c r="H2144" i="3"/>
  <c r="G2144" i="3"/>
  <c r="H2143" i="3"/>
  <c r="G2143" i="3"/>
  <c r="H2136" i="3"/>
  <c r="G2136" i="3"/>
  <c r="H2135" i="3"/>
  <c r="G2135" i="3"/>
  <c r="H2134" i="3"/>
  <c r="G2134" i="3"/>
  <c r="H2130" i="3"/>
  <c r="G2130" i="3"/>
  <c r="H2127" i="3"/>
  <c r="G2127" i="3"/>
  <c r="H2124" i="3"/>
  <c r="G2124" i="3"/>
  <c r="H2121" i="3"/>
  <c r="G2121" i="3"/>
  <c r="H2117" i="3"/>
  <c r="G2117" i="3"/>
  <c r="H2114" i="3"/>
  <c r="G2114" i="3"/>
  <c r="H2111" i="3"/>
  <c r="G2111" i="3"/>
  <c r="H2109" i="3"/>
  <c r="G2109" i="3"/>
  <c r="H2108" i="3"/>
  <c r="G2108" i="3"/>
  <c r="H2107" i="3"/>
  <c r="G2107" i="3"/>
  <c r="H2099" i="3"/>
  <c r="G2099" i="3"/>
  <c r="H2096" i="3"/>
  <c r="G2096" i="3"/>
  <c r="H2093" i="3"/>
  <c r="G2093" i="3"/>
  <c r="H2090" i="3"/>
  <c r="G2090" i="3"/>
  <c r="H2086" i="3"/>
  <c r="G2086" i="3"/>
  <c r="H2083" i="3"/>
  <c r="G2083" i="3"/>
  <c r="H2080" i="3"/>
  <c r="G2080" i="3"/>
  <c r="H2078" i="3"/>
  <c r="G2078" i="3"/>
  <c r="H2077" i="3"/>
  <c r="G2077" i="3"/>
  <c r="H2076" i="3"/>
  <c r="G2076" i="3"/>
  <c r="H2070" i="3"/>
  <c r="G2070" i="3"/>
  <c r="H2069" i="3"/>
  <c r="G2069" i="3"/>
  <c r="H2067" i="3"/>
  <c r="G2067" i="3"/>
  <c r="H2066" i="3"/>
  <c r="G2066" i="3"/>
  <c r="H2064" i="3"/>
  <c r="G2064" i="3"/>
  <c r="H2063" i="3"/>
  <c r="G2063" i="3"/>
  <c r="H2061" i="3"/>
  <c r="G2061" i="3"/>
  <c r="H2060" i="3"/>
  <c r="G2060" i="3"/>
  <c r="H2058" i="3"/>
  <c r="G2058" i="3"/>
  <c r="H2057" i="3"/>
  <c r="G2057" i="3"/>
  <c r="H2056" i="3"/>
  <c r="G2056" i="3"/>
  <c r="H2054" i="3"/>
  <c r="G2054" i="3"/>
  <c r="H2053" i="3"/>
  <c r="G2053" i="3"/>
  <c r="H2051" i="3"/>
  <c r="G2051" i="3"/>
  <c r="H2050" i="3"/>
  <c r="G2050" i="3"/>
  <c r="H2043" i="3"/>
  <c r="G2043" i="3"/>
  <c r="H2042" i="3"/>
  <c r="G2042" i="3"/>
  <c r="H2041" i="3"/>
  <c r="G2041" i="3"/>
  <c r="H2037" i="3"/>
  <c r="G2037" i="3"/>
  <c r="H2034" i="3"/>
  <c r="G2034" i="3"/>
  <c r="H2031" i="3"/>
  <c r="G2031" i="3"/>
  <c r="H2028" i="3"/>
  <c r="G2028" i="3"/>
  <c r="H2024" i="3"/>
  <c r="G2024" i="3"/>
  <c r="H2021" i="3"/>
  <c r="G2021" i="3"/>
  <c r="H2018" i="3"/>
  <c r="G2018" i="3"/>
  <c r="H2016" i="3"/>
  <c r="G2016" i="3"/>
  <c r="H2015" i="3"/>
  <c r="G2015" i="3"/>
  <c r="H2014" i="3"/>
  <c r="G2014" i="3"/>
  <c r="H2006" i="3"/>
  <c r="G2006" i="3"/>
  <c r="H2003" i="3"/>
  <c r="G2003" i="3"/>
  <c r="H2000" i="3"/>
  <c r="G2000" i="3"/>
  <c r="H1997" i="3"/>
  <c r="G1997" i="3"/>
  <c r="H1993" i="3"/>
  <c r="G1993" i="3"/>
  <c r="H1990" i="3"/>
  <c r="G1990" i="3"/>
  <c r="H1987" i="3"/>
  <c r="G1987" i="3"/>
  <c r="H1985" i="3"/>
  <c r="G1985" i="3"/>
  <c r="H1984" i="3"/>
  <c r="G1984" i="3"/>
  <c r="H1983" i="3"/>
  <c r="G1983" i="3"/>
  <c r="H1975" i="3"/>
  <c r="G1975" i="3"/>
  <c r="H1972" i="3"/>
  <c r="G1972" i="3"/>
  <c r="H1969" i="3"/>
  <c r="G1969" i="3"/>
  <c r="H1966" i="3"/>
  <c r="G1966" i="3"/>
  <c r="H1962" i="3"/>
  <c r="G1962" i="3"/>
  <c r="H1959" i="3"/>
  <c r="G1959" i="3"/>
  <c r="H1956" i="3"/>
  <c r="G1956" i="3"/>
  <c r="H1954" i="3"/>
  <c r="G1954" i="3"/>
  <c r="H1953" i="3"/>
  <c r="G1953" i="3"/>
  <c r="H1952" i="3"/>
  <c r="G1952" i="3"/>
  <c r="H1944" i="3"/>
  <c r="G1944" i="3"/>
  <c r="H1941" i="3"/>
  <c r="G1941" i="3"/>
  <c r="H1938" i="3"/>
  <c r="G1938" i="3"/>
  <c r="H1935" i="3"/>
  <c r="G1935" i="3"/>
  <c r="H1931" i="3"/>
  <c r="G1931" i="3"/>
  <c r="H1927" i="3"/>
  <c r="G1927" i="3"/>
  <c r="H1924" i="3"/>
  <c r="G1924" i="3"/>
  <c r="H1921" i="3"/>
  <c r="G1921" i="3"/>
  <c r="H1919" i="3"/>
  <c r="G1919" i="3"/>
  <c r="H1918" i="3"/>
  <c r="G1918" i="3"/>
  <c r="H1917" i="3"/>
  <c r="G1917" i="3"/>
  <c r="H1909" i="3"/>
  <c r="G1909" i="3"/>
  <c r="H1906" i="3"/>
  <c r="G1906" i="3"/>
  <c r="H1903" i="3"/>
  <c r="G1903" i="3"/>
  <c r="H1900" i="3"/>
  <c r="G1900" i="3"/>
  <c r="H1897" i="3"/>
  <c r="H1896" i="3" s="1"/>
  <c r="G1897" i="3"/>
  <c r="G1896" i="3" s="1"/>
  <c r="H1893" i="3"/>
  <c r="G1893" i="3"/>
  <c r="H1890" i="3"/>
  <c r="G1890" i="3"/>
  <c r="H1888" i="3"/>
  <c r="G1888" i="3"/>
  <c r="H1887" i="3"/>
  <c r="G1887" i="3"/>
  <c r="H1878" i="3"/>
  <c r="G1878" i="3"/>
  <c r="H1875" i="3"/>
  <c r="G1875" i="3"/>
  <c r="H1872" i="3"/>
  <c r="G1872" i="3"/>
  <c r="H1869" i="3"/>
  <c r="G1869" i="3"/>
  <c r="H1865" i="3"/>
  <c r="G1865" i="3"/>
  <c r="H1861" i="3"/>
  <c r="G1861" i="3"/>
  <c r="H1858" i="3"/>
  <c r="G1858" i="3"/>
  <c r="H1855" i="3"/>
  <c r="G1855" i="3"/>
  <c r="H1853" i="3"/>
  <c r="G1853" i="3"/>
  <c r="H1852" i="3"/>
  <c r="G1852" i="3"/>
  <c r="H1851" i="3"/>
  <c r="G1851" i="3"/>
  <c r="H1843" i="3"/>
  <c r="G1843" i="3"/>
  <c r="H1840" i="3"/>
  <c r="G1840" i="3"/>
  <c r="H1837" i="3"/>
  <c r="G1837" i="3"/>
  <c r="H1834" i="3"/>
  <c r="G1834" i="3"/>
  <c r="H1830" i="3"/>
  <c r="G1830" i="3"/>
  <c r="H1826" i="3"/>
  <c r="G1826" i="3"/>
  <c r="H1823" i="3"/>
  <c r="G1823" i="3"/>
  <c r="H1820" i="3"/>
  <c r="G1820" i="3"/>
  <c r="H1818" i="3"/>
  <c r="G1818" i="3"/>
  <c r="H1817" i="3"/>
  <c r="G1817" i="3"/>
  <c r="H1816" i="3"/>
  <c r="G1816" i="3"/>
  <c r="H1810" i="3"/>
  <c r="G1810" i="3"/>
  <c r="H1809" i="3"/>
  <c r="G1809" i="3"/>
  <c r="H1807" i="3"/>
  <c r="G1807" i="3"/>
  <c r="H1806" i="3"/>
  <c r="G1806" i="3"/>
  <c r="H1804" i="3"/>
  <c r="G1804" i="3"/>
  <c r="H1803" i="3"/>
  <c r="G1803" i="3"/>
  <c r="H1801" i="3"/>
  <c r="G1801" i="3"/>
  <c r="H1800" i="3"/>
  <c r="G1800" i="3"/>
  <c r="H1798" i="3"/>
  <c r="G1798" i="3"/>
  <c r="H1797" i="3"/>
  <c r="G1797" i="3"/>
  <c r="H1796" i="3"/>
  <c r="H1794" i="3"/>
  <c r="G1794" i="3"/>
  <c r="H1793" i="3"/>
  <c r="G1793" i="3"/>
  <c r="H1791" i="3"/>
  <c r="G1791" i="3"/>
  <c r="H1790" i="3"/>
  <c r="G1790" i="3"/>
  <c r="H1783" i="3"/>
  <c r="G1783" i="3"/>
  <c r="H1782" i="3"/>
  <c r="G1782" i="3"/>
  <c r="H1781" i="3"/>
  <c r="G1781" i="3"/>
  <c r="H1746" i="3"/>
  <c r="G1746" i="3"/>
  <c r="H1743" i="3"/>
  <c r="G1743" i="3"/>
  <c r="H1740" i="3"/>
  <c r="G1740" i="3"/>
  <c r="H1737" i="3"/>
  <c r="G1737" i="3"/>
  <c r="H1733" i="3"/>
  <c r="G1733" i="3"/>
  <c r="H1729" i="3"/>
  <c r="G1729" i="3"/>
  <c r="H1726" i="3"/>
  <c r="G1726" i="3"/>
  <c r="H1723" i="3"/>
  <c r="G1723" i="3"/>
  <c r="H1721" i="3"/>
  <c r="G1721" i="3"/>
  <c r="H1720" i="3"/>
  <c r="G1720" i="3"/>
  <c r="H1719" i="3"/>
  <c r="G1719" i="3"/>
  <c r="H1711" i="3"/>
  <c r="G1711" i="3"/>
  <c r="H1708" i="3"/>
  <c r="G1708" i="3"/>
  <c r="H1705" i="3"/>
  <c r="G1705" i="3"/>
  <c r="H1702" i="3"/>
  <c r="G1702" i="3"/>
  <c r="H1698" i="3"/>
  <c r="G1698" i="3"/>
  <c r="H1695" i="3"/>
  <c r="G1695" i="3"/>
  <c r="H1692" i="3"/>
  <c r="G1692" i="3"/>
  <c r="H1690" i="3"/>
  <c r="G1690" i="3"/>
  <c r="H1689" i="3"/>
  <c r="G1689" i="3"/>
  <c r="H1688" i="3"/>
  <c r="G1688" i="3"/>
  <c r="H1680" i="3"/>
  <c r="G1680" i="3"/>
  <c r="H1677" i="3"/>
  <c r="G1677" i="3"/>
  <c r="H1674" i="3"/>
  <c r="G1674" i="3"/>
  <c r="H1671" i="3"/>
  <c r="G1671" i="3"/>
  <c r="H1667" i="3"/>
  <c r="G1667" i="3"/>
  <c r="H1664" i="3"/>
  <c r="G1664" i="3"/>
  <c r="H1661" i="3"/>
  <c r="G1661" i="3"/>
  <c r="H1659" i="3"/>
  <c r="G1659" i="3"/>
  <c r="H1658" i="3"/>
  <c r="G1658" i="3"/>
  <c r="H1657" i="3"/>
  <c r="G1657" i="3"/>
  <c r="H1649" i="3"/>
  <c r="G1649" i="3"/>
  <c r="H1646" i="3"/>
  <c r="G1646" i="3"/>
  <c r="H1643" i="3"/>
  <c r="G1643" i="3"/>
  <c r="H1640" i="3"/>
  <c r="G1640" i="3"/>
  <c r="H1636" i="3"/>
  <c r="G1636" i="3"/>
  <c r="H1633" i="3"/>
  <c r="G1633" i="3"/>
  <c r="H1630" i="3"/>
  <c r="G1630" i="3"/>
  <c r="H1628" i="3"/>
  <c r="G1628" i="3"/>
  <c r="H1627" i="3"/>
  <c r="G1627" i="3"/>
  <c r="H1626" i="3"/>
  <c r="G1626" i="3"/>
  <c r="H1618" i="3"/>
  <c r="G1618" i="3"/>
  <c r="H1615" i="3"/>
  <c r="G1615" i="3"/>
  <c r="H1612" i="3"/>
  <c r="G1612" i="3"/>
  <c r="H1609" i="3"/>
  <c r="G1609" i="3"/>
  <c r="H1605" i="3"/>
  <c r="G1605" i="3"/>
  <c r="H1602" i="3"/>
  <c r="G1602" i="3"/>
  <c r="H1599" i="3"/>
  <c r="G1599" i="3"/>
  <c r="H1597" i="3"/>
  <c r="G1597" i="3"/>
  <c r="H1596" i="3"/>
  <c r="G1596" i="3"/>
  <c r="H1595" i="3"/>
  <c r="G1595" i="3"/>
  <c r="H1589" i="3"/>
  <c r="H1558" i="3" s="1"/>
  <c r="G1589" i="3"/>
  <c r="G1558" i="3" s="1"/>
  <c r="H1588" i="3"/>
  <c r="H1557" i="3" s="1"/>
  <c r="G1588" i="3"/>
  <c r="G1557" i="3" s="1"/>
  <c r="H1586" i="3"/>
  <c r="H1555" i="3" s="1"/>
  <c r="G1586" i="3"/>
  <c r="G1555" i="3" s="1"/>
  <c r="H1585" i="3"/>
  <c r="H1554" i="3" s="1"/>
  <c r="G1585" i="3"/>
  <c r="G1554" i="3" s="1"/>
  <c r="H1583" i="3"/>
  <c r="H1552" i="3" s="1"/>
  <c r="G1583" i="3"/>
  <c r="G1552" i="3" s="1"/>
  <c r="H1582" i="3"/>
  <c r="H1551" i="3" s="1"/>
  <c r="G1582" i="3"/>
  <c r="G1551" i="3" s="1"/>
  <c r="H1580" i="3"/>
  <c r="H1549" i="3" s="1"/>
  <c r="G1580" i="3"/>
  <c r="G1549" i="3" s="1"/>
  <c r="H1579" i="3"/>
  <c r="H1548" i="3" s="1"/>
  <c r="G1579" i="3"/>
  <c r="G1548" i="3" s="1"/>
  <c r="H1577" i="3"/>
  <c r="H1546" i="3" s="1"/>
  <c r="G1577" i="3"/>
  <c r="G1546" i="3" s="1"/>
  <c r="H1576" i="3"/>
  <c r="H1545" i="3" s="1"/>
  <c r="G1576" i="3"/>
  <c r="G1545" i="3" s="1"/>
  <c r="H1575" i="3"/>
  <c r="H1544" i="3" s="1"/>
  <c r="G1575" i="3"/>
  <c r="G1544" i="3" s="1"/>
  <c r="H1573" i="3"/>
  <c r="H1542" i="3" s="1"/>
  <c r="G1573" i="3"/>
  <c r="G1542" i="3" s="1"/>
  <c r="H1572" i="3"/>
  <c r="H1541" i="3" s="1"/>
  <c r="G1572" i="3"/>
  <c r="G1541" i="3" s="1"/>
  <c r="H1570" i="3"/>
  <c r="H1539" i="3" s="1"/>
  <c r="G1570" i="3"/>
  <c r="G1539" i="3" s="1"/>
  <c r="H1569" i="3"/>
  <c r="H1538" i="3" s="1"/>
  <c r="G1569" i="3"/>
  <c r="G1538" i="3" s="1"/>
  <c r="H1562" i="3"/>
  <c r="H1531" i="3" s="1"/>
  <c r="G1562" i="3"/>
  <c r="G1531" i="3" s="1"/>
  <c r="H1561" i="3"/>
  <c r="H1530" i="3" s="1"/>
  <c r="G1561" i="3"/>
  <c r="G1530" i="3" s="1"/>
  <c r="H1560" i="3"/>
  <c r="H1529" i="3" s="1"/>
  <c r="G1560" i="3"/>
  <c r="G1529" i="3" s="1"/>
  <c r="H1536" i="3"/>
  <c r="G1536" i="3"/>
  <c r="H1525" i="3"/>
  <c r="G1525" i="3"/>
  <c r="H1522" i="3"/>
  <c r="G1522" i="3"/>
  <c r="H1519" i="3"/>
  <c r="G1519" i="3"/>
  <c r="H1516" i="3"/>
  <c r="G1516" i="3"/>
  <c r="H1512" i="3"/>
  <c r="G1512" i="3"/>
  <c r="H1509" i="3"/>
  <c r="G1509" i="3"/>
  <c r="H1506" i="3"/>
  <c r="G1506" i="3"/>
  <c r="H1504" i="3"/>
  <c r="G1504" i="3"/>
  <c r="H1503" i="3"/>
  <c r="G1503" i="3"/>
  <c r="H1502" i="3"/>
  <c r="G1502" i="3"/>
  <c r="H1494" i="3"/>
  <c r="G1494" i="3"/>
  <c r="H1491" i="3"/>
  <c r="G1491" i="3"/>
  <c r="H1488" i="3"/>
  <c r="G1488" i="3"/>
  <c r="H1485" i="3"/>
  <c r="G1485" i="3"/>
  <c r="H1481" i="3"/>
  <c r="G1481" i="3"/>
  <c r="H1477" i="3"/>
  <c r="G1477" i="3"/>
  <c r="H1474" i="3"/>
  <c r="G1474" i="3"/>
  <c r="H1471" i="3"/>
  <c r="G1471" i="3"/>
  <c r="H1469" i="3"/>
  <c r="G1469" i="3"/>
  <c r="H1468" i="3"/>
  <c r="G1468" i="3"/>
  <c r="H1467" i="3"/>
  <c r="G1467" i="3"/>
  <c r="H1459" i="3"/>
  <c r="G1459" i="3"/>
  <c r="H1456" i="3"/>
  <c r="G1456" i="3"/>
  <c r="H1453" i="3"/>
  <c r="G1453" i="3"/>
  <c r="H1450" i="3"/>
  <c r="G1450" i="3"/>
  <c r="H1446" i="3"/>
  <c r="G1446" i="3"/>
  <c r="H1443" i="3"/>
  <c r="G1443" i="3"/>
  <c r="H1440" i="3"/>
  <c r="G1440" i="3"/>
  <c r="H1438" i="3"/>
  <c r="G1438" i="3"/>
  <c r="H1437" i="3"/>
  <c r="G1437" i="3"/>
  <c r="H1436" i="3"/>
  <c r="G1436" i="3"/>
  <c r="H1428" i="3"/>
  <c r="G1428" i="3"/>
  <c r="H1425" i="3"/>
  <c r="G1425" i="3"/>
  <c r="H1422" i="3"/>
  <c r="G1422" i="3"/>
  <c r="H1419" i="3"/>
  <c r="G1419" i="3"/>
  <c r="H1415" i="3"/>
  <c r="G1415" i="3"/>
  <c r="H1412" i="3"/>
  <c r="G1412" i="3"/>
  <c r="H1409" i="3"/>
  <c r="G1409" i="3"/>
  <c r="H1407" i="3"/>
  <c r="G1407" i="3"/>
  <c r="H1406" i="3"/>
  <c r="G1406" i="3"/>
  <c r="H1405" i="3"/>
  <c r="G1405" i="3"/>
  <c r="H1399" i="3"/>
  <c r="G1399" i="3"/>
  <c r="H1398" i="3"/>
  <c r="G1398" i="3"/>
  <c r="H1396" i="3"/>
  <c r="G1396" i="3"/>
  <c r="H1395" i="3"/>
  <c r="G1395" i="3"/>
  <c r="H1393" i="3"/>
  <c r="G1393" i="3"/>
  <c r="H1392" i="3"/>
  <c r="G1392" i="3"/>
  <c r="H1390" i="3"/>
  <c r="G1390" i="3"/>
  <c r="H1389" i="3"/>
  <c r="G1389" i="3"/>
  <c r="H1387" i="3"/>
  <c r="G1387" i="3"/>
  <c r="H1386" i="3"/>
  <c r="G1386" i="3"/>
  <c r="H1385" i="3"/>
  <c r="G1385" i="3"/>
  <c r="H1383" i="3"/>
  <c r="G1383" i="3"/>
  <c r="H1382" i="3"/>
  <c r="G1382" i="3"/>
  <c r="H1380" i="3"/>
  <c r="G1380" i="3"/>
  <c r="H1379" i="3"/>
  <c r="G1379" i="3"/>
  <c r="H1372" i="3"/>
  <c r="G1372" i="3"/>
  <c r="H1371" i="3"/>
  <c r="G1371" i="3"/>
  <c r="H1370" i="3"/>
  <c r="G1370" i="3"/>
  <c r="H1366" i="3"/>
  <c r="G1366" i="3"/>
  <c r="H1363" i="3"/>
  <c r="G1363" i="3"/>
  <c r="H1360" i="3"/>
  <c r="G1360" i="3"/>
  <c r="H1357" i="3"/>
  <c r="G1357" i="3"/>
  <c r="H1353" i="3"/>
  <c r="G1353" i="3"/>
  <c r="H1349" i="3"/>
  <c r="G1349" i="3"/>
  <c r="H1346" i="3"/>
  <c r="G1346" i="3"/>
  <c r="H1343" i="3"/>
  <c r="G1343" i="3"/>
  <c r="H1341" i="3"/>
  <c r="G1341" i="3"/>
  <c r="H1340" i="3"/>
  <c r="G1340" i="3"/>
  <c r="H1339" i="3"/>
  <c r="G1339" i="3"/>
  <c r="H1331" i="3"/>
  <c r="G1331" i="3"/>
  <c r="H1328" i="3"/>
  <c r="G1328" i="3"/>
  <c r="H1325" i="3"/>
  <c r="G1325" i="3"/>
  <c r="H1322" i="3"/>
  <c r="G1322" i="3"/>
  <c r="H1318" i="3"/>
  <c r="G1318" i="3"/>
  <c r="H1315" i="3"/>
  <c r="G1315" i="3"/>
  <c r="H1312" i="3"/>
  <c r="G1312" i="3"/>
  <c r="H1310" i="3"/>
  <c r="G1310" i="3"/>
  <c r="H1309" i="3"/>
  <c r="G1309" i="3"/>
  <c r="H1308" i="3"/>
  <c r="G1308" i="3"/>
  <c r="H1302" i="3"/>
  <c r="G1302" i="3"/>
  <c r="H1301" i="3"/>
  <c r="G1301" i="3"/>
  <c r="H1299" i="3"/>
  <c r="G1299" i="3"/>
  <c r="H1298" i="3"/>
  <c r="G1298" i="3"/>
  <c r="H1296" i="3"/>
  <c r="G1296" i="3"/>
  <c r="H1295" i="3"/>
  <c r="G1295" i="3"/>
  <c r="H1293" i="3"/>
  <c r="G1293" i="3"/>
  <c r="H1292" i="3"/>
  <c r="G1292" i="3"/>
  <c r="H1290" i="3"/>
  <c r="G1290" i="3"/>
  <c r="H1289" i="3"/>
  <c r="G1289" i="3"/>
  <c r="H1288" i="3"/>
  <c r="G1288" i="3"/>
  <c r="H1286" i="3"/>
  <c r="G1286" i="3"/>
  <c r="H1285" i="3"/>
  <c r="G1285" i="3"/>
  <c r="H1283" i="3"/>
  <c r="G1283" i="3"/>
  <c r="H1282" i="3"/>
  <c r="G1282" i="3"/>
  <c r="H1275" i="3"/>
  <c r="G1275" i="3"/>
  <c r="H1274" i="3"/>
  <c r="G1274" i="3"/>
  <c r="H1273" i="3"/>
  <c r="G1273" i="3"/>
  <c r="H1269" i="3"/>
  <c r="G1269" i="3"/>
  <c r="H1266" i="3"/>
  <c r="G1266" i="3"/>
  <c r="H1263" i="3"/>
  <c r="G1263" i="3"/>
  <c r="H1260" i="3"/>
  <c r="G1260" i="3"/>
  <c r="H1256" i="3"/>
  <c r="G1256" i="3"/>
  <c r="H1253" i="3"/>
  <c r="G1253" i="3"/>
  <c r="H1250" i="3"/>
  <c r="G1250" i="3"/>
  <c r="H1248" i="3"/>
  <c r="G1248" i="3"/>
  <c r="H1247" i="3"/>
  <c r="G1247" i="3"/>
  <c r="H1246" i="3"/>
  <c r="G1246" i="3"/>
  <c r="H1238" i="3"/>
  <c r="G1238" i="3"/>
  <c r="H1235" i="3"/>
  <c r="G1235" i="3"/>
  <c r="H1232" i="3"/>
  <c r="G1232" i="3"/>
  <c r="H1229" i="3"/>
  <c r="G1229" i="3"/>
  <c r="H1225" i="3"/>
  <c r="G1225" i="3"/>
  <c r="H1222" i="3"/>
  <c r="G1222" i="3"/>
  <c r="H1219" i="3"/>
  <c r="G1219" i="3"/>
  <c r="H1217" i="3"/>
  <c r="G1217" i="3"/>
  <c r="H1216" i="3"/>
  <c r="G1216" i="3"/>
  <c r="H1215" i="3"/>
  <c r="G1215" i="3"/>
  <c r="H1207" i="3"/>
  <c r="G1207" i="3"/>
  <c r="H1204" i="3"/>
  <c r="G1204" i="3"/>
  <c r="H1201" i="3"/>
  <c r="G1201" i="3"/>
  <c r="H1198" i="3"/>
  <c r="G1198" i="3"/>
  <c r="H1194" i="3"/>
  <c r="G1194" i="3"/>
  <c r="H1191" i="3"/>
  <c r="G1191" i="3"/>
  <c r="H1188" i="3"/>
  <c r="G1188" i="3"/>
  <c r="H1186" i="3"/>
  <c r="G1186" i="3"/>
  <c r="H1185" i="3"/>
  <c r="G1185" i="3"/>
  <c r="H1184" i="3"/>
  <c r="G1184" i="3"/>
  <c r="H1176" i="3"/>
  <c r="G1176" i="3"/>
  <c r="H1173" i="3"/>
  <c r="G1173" i="3"/>
  <c r="H1170" i="3"/>
  <c r="G1170" i="3"/>
  <c r="H1167" i="3"/>
  <c r="G1167" i="3"/>
  <c r="H1163" i="3"/>
  <c r="G1163" i="3"/>
  <c r="H1160" i="3"/>
  <c r="G1160" i="3"/>
  <c r="H1157" i="3"/>
  <c r="G1157" i="3"/>
  <c r="H1155" i="3"/>
  <c r="G1155" i="3"/>
  <c r="H1154" i="3"/>
  <c r="G1154" i="3"/>
  <c r="H1153" i="3"/>
  <c r="G1153" i="3"/>
  <c r="H1145" i="3"/>
  <c r="G1145" i="3"/>
  <c r="H1142" i="3"/>
  <c r="G1142" i="3"/>
  <c r="H1139" i="3"/>
  <c r="G1139" i="3"/>
  <c r="H1136" i="3"/>
  <c r="G1136" i="3"/>
  <c r="H1132" i="3"/>
  <c r="G1132" i="3"/>
  <c r="H1129" i="3"/>
  <c r="G1129" i="3"/>
  <c r="H1126" i="3"/>
  <c r="G1126" i="3"/>
  <c r="H1124" i="3"/>
  <c r="G1124" i="3"/>
  <c r="H1123" i="3"/>
  <c r="G1123" i="3"/>
  <c r="H1122" i="3"/>
  <c r="G1122" i="3"/>
  <c r="H1114" i="3"/>
  <c r="G1114" i="3"/>
  <c r="H1111" i="3"/>
  <c r="G1111" i="3"/>
  <c r="H1108" i="3"/>
  <c r="G1108" i="3"/>
  <c r="H1105" i="3"/>
  <c r="G1105" i="3"/>
  <c r="H1101" i="3"/>
  <c r="G1101" i="3"/>
  <c r="H1097" i="3"/>
  <c r="G1097" i="3"/>
  <c r="H1094" i="3"/>
  <c r="G1094" i="3"/>
  <c r="H1091" i="3"/>
  <c r="G1091" i="3"/>
  <c r="H1089" i="3"/>
  <c r="G1089" i="3"/>
  <c r="H1088" i="3"/>
  <c r="G1088" i="3"/>
  <c r="H1087" i="3"/>
  <c r="G1087" i="3"/>
  <c r="H1081" i="3"/>
  <c r="G1081" i="3"/>
  <c r="H1080" i="3"/>
  <c r="G1080" i="3"/>
  <c r="H1078" i="3"/>
  <c r="G1078" i="3"/>
  <c r="H1077" i="3"/>
  <c r="G1077" i="3"/>
  <c r="H1075" i="3"/>
  <c r="G1075" i="3"/>
  <c r="H1074" i="3"/>
  <c r="G1074" i="3"/>
  <c r="H1072" i="3"/>
  <c r="G1072" i="3"/>
  <c r="H1071" i="3"/>
  <c r="G1071" i="3"/>
  <c r="H1069" i="3"/>
  <c r="G1069" i="3"/>
  <c r="H1068" i="3"/>
  <c r="G1068" i="3"/>
  <c r="H1067" i="3"/>
  <c r="G1067" i="3"/>
  <c r="H1065" i="3"/>
  <c r="G1065" i="3"/>
  <c r="H1064" i="3"/>
  <c r="G1064" i="3"/>
  <c r="H1062" i="3"/>
  <c r="G1062" i="3"/>
  <c r="H1061" i="3"/>
  <c r="G1061" i="3"/>
  <c r="H1054" i="3"/>
  <c r="G1054" i="3"/>
  <c r="H1053" i="3"/>
  <c r="G1053" i="3"/>
  <c r="H1052" i="3"/>
  <c r="G1052" i="3"/>
  <c r="H1017" i="3"/>
  <c r="G1017" i="3"/>
  <c r="H1014" i="3"/>
  <c r="G1014" i="3"/>
  <c r="H1011" i="3"/>
  <c r="G1011" i="3"/>
  <c r="H1008" i="3"/>
  <c r="G1008" i="3"/>
  <c r="H1004" i="3"/>
  <c r="G1004" i="3"/>
  <c r="H1001" i="3"/>
  <c r="G1001" i="3"/>
  <c r="H998" i="3"/>
  <c r="G998" i="3"/>
  <c r="H996" i="3"/>
  <c r="G996" i="3"/>
  <c r="H995" i="3"/>
  <c r="G995" i="3"/>
  <c r="H994" i="3"/>
  <c r="G994" i="3"/>
  <c r="H986" i="3"/>
  <c r="G986" i="3"/>
  <c r="H983" i="3"/>
  <c r="G983" i="3"/>
  <c r="H980" i="3"/>
  <c r="G980" i="3"/>
  <c r="H977" i="3"/>
  <c r="G977" i="3"/>
  <c r="H973" i="3"/>
  <c r="G973" i="3"/>
  <c r="H970" i="3"/>
  <c r="G970" i="3"/>
  <c r="H967" i="3"/>
  <c r="G967" i="3"/>
  <c r="H965" i="3"/>
  <c r="G965" i="3"/>
  <c r="H964" i="3"/>
  <c r="G964" i="3"/>
  <c r="H963" i="3"/>
  <c r="G963" i="3"/>
  <c r="H955" i="3"/>
  <c r="G955" i="3"/>
  <c r="H952" i="3"/>
  <c r="G952" i="3"/>
  <c r="H949" i="3"/>
  <c r="G949" i="3"/>
  <c r="H946" i="3"/>
  <c r="G946" i="3"/>
  <c r="H942" i="3"/>
  <c r="G942" i="3"/>
  <c r="H938" i="3"/>
  <c r="G938" i="3"/>
  <c r="H935" i="3"/>
  <c r="G935" i="3"/>
  <c r="H932" i="3"/>
  <c r="G932" i="3"/>
  <c r="H930" i="3"/>
  <c r="G930" i="3"/>
  <c r="H929" i="3"/>
  <c r="G929" i="3"/>
  <c r="H928" i="3"/>
  <c r="G928" i="3"/>
  <c r="H922" i="3"/>
  <c r="G922" i="3"/>
  <c r="H921" i="3"/>
  <c r="G921" i="3"/>
  <c r="H919" i="3"/>
  <c r="G919" i="3"/>
  <c r="H918" i="3"/>
  <c r="G918" i="3"/>
  <c r="H916" i="3"/>
  <c r="G916" i="3"/>
  <c r="H915" i="3"/>
  <c r="G915" i="3"/>
  <c r="H913" i="3"/>
  <c r="G913" i="3"/>
  <c r="H912" i="3"/>
  <c r="G912" i="3"/>
  <c r="H910" i="3"/>
  <c r="G910" i="3"/>
  <c r="H909" i="3"/>
  <c r="G909" i="3"/>
  <c r="H908" i="3"/>
  <c r="G908" i="3"/>
  <c r="H906" i="3"/>
  <c r="G906" i="3"/>
  <c r="H905" i="3"/>
  <c r="G905" i="3"/>
  <c r="H903" i="3"/>
  <c r="G903" i="3"/>
  <c r="H902" i="3"/>
  <c r="G902" i="3"/>
  <c r="H895" i="3"/>
  <c r="G895" i="3"/>
  <c r="H894" i="3"/>
  <c r="G894" i="3"/>
  <c r="H893" i="3"/>
  <c r="G893" i="3"/>
  <c r="H889" i="3"/>
  <c r="G889" i="3"/>
  <c r="H886" i="3"/>
  <c r="G886" i="3"/>
  <c r="H883" i="3"/>
  <c r="G883" i="3"/>
  <c r="H880" i="3"/>
  <c r="G880" i="3"/>
  <c r="H876" i="3"/>
  <c r="G876" i="3"/>
  <c r="H872" i="3"/>
  <c r="G872" i="3"/>
  <c r="H869" i="3"/>
  <c r="G869" i="3"/>
  <c r="H866" i="3"/>
  <c r="G866" i="3"/>
  <c r="H864" i="3"/>
  <c r="G864" i="3"/>
  <c r="H863" i="3"/>
  <c r="G863" i="3"/>
  <c r="H862" i="3"/>
  <c r="G862" i="3"/>
  <c r="H854" i="3"/>
  <c r="G854" i="3"/>
  <c r="H851" i="3"/>
  <c r="G851" i="3"/>
  <c r="H848" i="3"/>
  <c r="G848" i="3"/>
  <c r="H845" i="3"/>
  <c r="G845" i="3"/>
  <c r="H841" i="3"/>
  <c r="G841" i="3"/>
  <c r="H838" i="3"/>
  <c r="G838" i="3"/>
  <c r="H835" i="3"/>
  <c r="G835" i="3"/>
  <c r="H833" i="3"/>
  <c r="G833" i="3"/>
  <c r="H832" i="3"/>
  <c r="G832" i="3"/>
  <c r="H831" i="3"/>
  <c r="G831" i="3"/>
  <c r="H823" i="3"/>
  <c r="G823" i="3"/>
  <c r="H820" i="3"/>
  <c r="G820" i="3"/>
  <c r="H817" i="3"/>
  <c r="G817" i="3"/>
  <c r="H814" i="3"/>
  <c r="G814" i="3"/>
  <c r="H810" i="3"/>
  <c r="G810" i="3"/>
  <c r="H807" i="3"/>
  <c r="G807" i="3"/>
  <c r="H804" i="3"/>
  <c r="G804" i="3"/>
  <c r="H802" i="3"/>
  <c r="G802" i="3"/>
  <c r="H801" i="3"/>
  <c r="G801" i="3"/>
  <c r="H800" i="3"/>
  <c r="G800" i="3"/>
  <c r="H792" i="3"/>
  <c r="G792" i="3"/>
  <c r="H789" i="3"/>
  <c r="G789" i="3"/>
  <c r="H786" i="3"/>
  <c r="G786" i="3"/>
  <c r="H783" i="3"/>
  <c r="G783" i="3"/>
  <c r="H779" i="3"/>
  <c r="G779" i="3"/>
  <c r="H776" i="3"/>
  <c r="G776" i="3"/>
  <c r="H773" i="3"/>
  <c r="G773" i="3"/>
  <c r="H771" i="3"/>
  <c r="G771" i="3"/>
  <c r="H770" i="3"/>
  <c r="G770" i="3"/>
  <c r="H769" i="3"/>
  <c r="G769" i="3"/>
  <c r="H763" i="3"/>
  <c r="G763" i="3"/>
  <c r="H762" i="3"/>
  <c r="G762" i="3"/>
  <c r="H760" i="3"/>
  <c r="G760" i="3"/>
  <c r="H759" i="3"/>
  <c r="G759" i="3"/>
  <c r="H757" i="3"/>
  <c r="G757" i="3"/>
  <c r="H756" i="3"/>
  <c r="G756" i="3"/>
  <c r="H754" i="3"/>
  <c r="G754" i="3"/>
  <c r="H753" i="3"/>
  <c r="G753" i="3"/>
  <c r="H751" i="3"/>
  <c r="G751" i="3"/>
  <c r="H750" i="3"/>
  <c r="G750" i="3"/>
  <c r="H749" i="3"/>
  <c r="G749" i="3"/>
  <c r="H747" i="3"/>
  <c r="G747" i="3"/>
  <c r="H746" i="3"/>
  <c r="G746" i="3"/>
  <c r="H744" i="3"/>
  <c r="G744" i="3"/>
  <c r="H743" i="3"/>
  <c r="G743" i="3"/>
  <c r="H736" i="3"/>
  <c r="G736" i="3"/>
  <c r="H735" i="3"/>
  <c r="G735" i="3"/>
  <c r="H734" i="3"/>
  <c r="G734" i="3"/>
  <c r="H730" i="3"/>
  <c r="G730" i="3"/>
  <c r="H727" i="3"/>
  <c r="G727" i="3"/>
  <c r="H724" i="3"/>
  <c r="G724" i="3"/>
  <c r="H721" i="3"/>
  <c r="G721" i="3"/>
  <c r="H717" i="3"/>
  <c r="G717" i="3"/>
  <c r="H714" i="3"/>
  <c r="G714" i="3"/>
  <c r="H711" i="3"/>
  <c r="G711" i="3"/>
  <c r="H709" i="3"/>
  <c r="G709" i="3"/>
  <c r="H708" i="3"/>
  <c r="G708" i="3"/>
  <c r="H707" i="3"/>
  <c r="G707" i="3"/>
  <c r="H699" i="3"/>
  <c r="G699" i="3"/>
  <c r="H696" i="3"/>
  <c r="G696" i="3"/>
  <c r="H693" i="3"/>
  <c r="G693" i="3"/>
  <c r="H690" i="3"/>
  <c r="G690" i="3"/>
  <c r="H686" i="3"/>
  <c r="G686" i="3"/>
  <c r="H683" i="3"/>
  <c r="G683" i="3"/>
  <c r="H680" i="3"/>
  <c r="G680" i="3"/>
  <c r="H678" i="3"/>
  <c r="G678" i="3"/>
  <c r="H677" i="3"/>
  <c r="G677" i="3"/>
  <c r="H676" i="3"/>
  <c r="G676" i="3"/>
  <c r="H668" i="3"/>
  <c r="G668" i="3"/>
  <c r="H665" i="3"/>
  <c r="G665" i="3"/>
  <c r="H662" i="3"/>
  <c r="G662" i="3"/>
  <c r="H659" i="3"/>
  <c r="G659" i="3"/>
  <c r="H655" i="3"/>
  <c r="G655" i="3"/>
  <c r="H652" i="3"/>
  <c r="G652" i="3"/>
  <c r="H649" i="3"/>
  <c r="G649" i="3"/>
  <c r="H647" i="3"/>
  <c r="G647" i="3"/>
  <c r="H646" i="3"/>
  <c r="G646" i="3"/>
  <c r="H645" i="3"/>
  <c r="G645" i="3"/>
  <c r="H637" i="3"/>
  <c r="G637" i="3"/>
  <c r="H634" i="3"/>
  <c r="G634" i="3"/>
  <c r="H631" i="3"/>
  <c r="G631" i="3"/>
  <c r="H628" i="3"/>
  <c r="G628" i="3"/>
  <c r="H624" i="3"/>
  <c r="G624" i="3"/>
  <c r="H621" i="3"/>
  <c r="G621" i="3"/>
  <c r="H618" i="3"/>
  <c r="G618" i="3"/>
  <c r="H616" i="3"/>
  <c r="G616" i="3"/>
  <c r="H615" i="3"/>
  <c r="G615" i="3"/>
  <c r="H614" i="3"/>
  <c r="G614" i="3"/>
  <c r="H606" i="3"/>
  <c r="G606" i="3"/>
  <c r="H603" i="3"/>
  <c r="G603" i="3"/>
  <c r="H600" i="3"/>
  <c r="G600" i="3"/>
  <c r="H597" i="3"/>
  <c r="G597" i="3"/>
  <c r="H593" i="3"/>
  <c r="G593" i="3"/>
  <c r="H590" i="3"/>
  <c r="G590" i="3"/>
  <c r="H587" i="3"/>
  <c r="G587" i="3"/>
  <c r="H585" i="3"/>
  <c r="G585" i="3"/>
  <c r="H584" i="3"/>
  <c r="G584" i="3"/>
  <c r="H583" i="3"/>
  <c r="G583" i="3"/>
  <c r="H575" i="3"/>
  <c r="G575" i="3"/>
  <c r="H572" i="3"/>
  <c r="G572" i="3"/>
  <c r="H569" i="3"/>
  <c r="G569" i="3"/>
  <c r="H566" i="3"/>
  <c r="G566" i="3"/>
  <c r="H562" i="3"/>
  <c r="G562" i="3"/>
  <c r="H558" i="3"/>
  <c r="G558" i="3"/>
  <c r="H555" i="3"/>
  <c r="G555" i="3"/>
  <c r="H552" i="3"/>
  <c r="G552" i="3"/>
  <c r="H550" i="3"/>
  <c r="G550" i="3"/>
  <c r="H549" i="3"/>
  <c r="G549" i="3"/>
  <c r="H548" i="3"/>
  <c r="G548" i="3"/>
  <c r="H540" i="3"/>
  <c r="G540" i="3"/>
  <c r="H537" i="3"/>
  <c r="G537" i="3"/>
  <c r="H534" i="3"/>
  <c r="G534" i="3"/>
  <c r="H531" i="3"/>
  <c r="G531" i="3"/>
  <c r="H527" i="3"/>
  <c r="G527" i="3"/>
  <c r="H524" i="3"/>
  <c r="G524" i="3"/>
  <c r="H521" i="3"/>
  <c r="G521" i="3"/>
  <c r="H519" i="3"/>
  <c r="G519" i="3"/>
  <c r="H518" i="3"/>
  <c r="G518" i="3"/>
  <c r="H517" i="3"/>
  <c r="G517" i="3"/>
  <c r="H509" i="3"/>
  <c r="G509" i="3"/>
  <c r="H506" i="3"/>
  <c r="G506" i="3"/>
  <c r="H503" i="3"/>
  <c r="G503" i="3"/>
  <c r="H500" i="3"/>
  <c r="G500" i="3"/>
  <c r="H496" i="3"/>
  <c r="G496" i="3"/>
  <c r="H493" i="3"/>
  <c r="G493" i="3"/>
  <c r="H490" i="3"/>
  <c r="G490" i="3"/>
  <c r="H488" i="3"/>
  <c r="G488" i="3"/>
  <c r="H487" i="3"/>
  <c r="G487" i="3"/>
  <c r="H486" i="3"/>
  <c r="G486" i="3"/>
  <c r="H478" i="3"/>
  <c r="G478" i="3"/>
  <c r="H475" i="3"/>
  <c r="G475" i="3"/>
  <c r="H472" i="3"/>
  <c r="G472" i="3"/>
  <c r="H469" i="3"/>
  <c r="G469" i="3"/>
  <c r="H465" i="3"/>
  <c r="G465" i="3"/>
  <c r="H462" i="3"/>
  <c r="G462" i="3"/>
  <c r="H459" i="3"/>
  <c r="G459" i="3"/>
  <c r="H457" i="3"/>
  <c r="G457" i="3"/>
  <c r="H456" i="3"/>
  <c r="G456" i="3"/>
  <c r="H455" i="3"/>
  <c r="G455" i="3"/>
  <c r="H447" i="3"/>
  <c r="G447" i="3"/>
  <c r="H444" i="3"/>
  <c r="G444" i="3"/>
  <c r="H441" i="3"/>
  <c r="G441" i="3"/>
  <c r="H438" i="3"/>
  <c r="G438" i="3"/>
  <c r="H434" i="3"/>
  <c r="G434" i="3"/>
  <c r="H431" i="3"/>
  <c r="G431" i="3"/>
  <c r="H428" i="3"/>
  <c r="G428" i="3"/>
  <c r="H426" i="3"/>
  <c r="G426" i="3"/>
  <c r="H425" i="3"/>
  <c r="G425" i="3"/>
  <c r="H424" i="3"/>
  <c r="G424" i="3"/>
  <c r="H416" i="3"/>
  <c r="G416" i="3"/>
  <c r="H413" i="3"/>
  <c r="G413" i="3"/>
  <c r="H410" i="3"/>
  <c r="G410" i="3"/>
  <c r="H407" i="3"/>
  <c r="G407" i="3"/>
  <c r="H403" i="3"/>
  <c r="G403" i="3"/>
  <c r="H400" i="3"/>
  <c r="G400" i="3"/>
  <c r="H397" i="3"/>
  <c r="G397" i="3"/>
  <c r="H395" i="3"/>
  <c r="G395" i="3"/>
  <c r="H394" i="3"/>
  <c r="G394" i="3"/>
  <c r="H393" i="3"/>
  <c r="G393" i="3"/>
  <c r="H387" i="3"/>
  <c r="G387" i="3"/>
  <c r="H386" i="3"/>
  <c r="G386" i="3"/>
  <c r="H384" i="3"/>
  <c r="G384" i="3"/>
  <c r="H383" i="3"/>
  <c r="G383" i="3"/>
  <c r="H381" i="3"/>
  <c r="G381" i="3"/>
  <c r="H380" i="3"/>
  <c r="G380" i="3"/>
  <c r="H378" i="3"/>
  <c r="G378" i="3"/>
  <c r="H377" i="3"/>
  <c r="G377" i="3"/>
  <c r="H375" i="3"/>
  <c r="G375" i="3"/>
  <c r="H374" i="3"/>
  <c r="G374" i="3"/>
  <c r="H373" i="3"/>
  <c r="G373" i="3"/>
  <c r="H371" i="3"/>
  <c r="G371" i="3"/>
  <c r="H370" i="3"/>
  <c r="G370" i="3"/>
  <c r="H368" i="3"/>
  <c r="G368" i="3"/>
  <c r="H367" i="3"/>
  <c r="G367" i="3"/>
  <c r="H360" i="3"/>
  <c r="G360" i="3"/>
  <c r="H359" i="3"/>
  <c r="G359" i="3"/>
  <c r="H358" i="3"/>
  <c r="G358" i="3"/>
  <c r="H354" i="3"/>
  <c r="G354" i="3"/>
  <c r="H351" i="3"/>
  <c r="G351" i="3"/>
  <c r="H348" i="3"/>
  <c r="G348" i="3"/>
  <c r="H345" i="3"/>
  <c r="G345" i="3"/>
  <c r="H341" i="3"/>
  <c r="G341" i="3"/>
  <c r="H337" i="3"/>
  <c r="G337" i="3"/>
  <c r="H334" i="3"/>
  <c r="G334" i="3"/>
  <c r="H331" i="3"/>
  <c r="G331" i="3"/>
  <c r="H329" i="3"/>
  <c r="G329" i="3"/>
  <c r="H328" i="3"/>
  <c r="G328" i="3"/>
  <c r="H327" i="3"/>
  <c r="G327" i="3"/>
  <c r="H319" i="3"/>
  <c r="G319" i="3"/>
  <c r="H316" i="3"/>
  <c r="G316" i="3"/>
  <c r="H313" i="3"/>
  <c r="G313" i="3"/>
  <c r="H310" i="3"/>
  <c r="G310" i="3"/>
  <c r="H306" i="3"/>
  <c r="G306" i="3"/>
  <c r="H303" i="3"/>
  <c r="G303" i="3"/>
  <c r="H300" i="3"/>
  <c r="G300" i="3"/>
  <c r="H298" i="3"/>
  <c r="G298" i="3"/>
  <c r="H297" i="3"/>
  <c r="G297" i="3"/>
  <c r="H296" i="3"/>
  <c r="G296" i="3"/>
  <c r="H288" i="3"/>
  <c r="G288" i="3"/>
  <c r="H285" i="3"/>
  <c r="G285" i="3"/>
  <c r="H282" i="3"/>
  <c r="G282" i="3"/>
  <c r="H279" i="3"/>
  <c r="G279" i="3"/>
  <c r="H275" i="3"/>
  <c r="G275" i="3"/>
  <c r="H272" i="3"/>
  <c r="G272" i="3"/>
  <c r="H269" i="3"/>
  <c r="G269" i="3"/>
  <c r="H267" i="3"/>
  <c r="G267" i="3"/>
  <c r="H266" i="3"/>
  <c r="G266" i="3"/>
  <c r="H265" i="3"/>
  <c r="G265" i="3"/>
  <c r="H257" i="3"/>
  <c r="G257" i="3"/>
  <c r="H254" i="3"/>
  <c r="G254" i="3"/>
  <c r="H251" i="3"/>
  <c r="G251" i="3"/>
  <c r="H248" i="3"/>
  <c r="G248" i="3"/>
  <c r="H244" i="3"/>
  <c r="G244" i="3"/>
  <c r="H241" i="3"/>
  <c r="G241" i="3"/>
  <c r="H238" i="3"/>
  <c r="G238" i="3"/>
  <c r="H236" i="3"/>
  <c r="G236" i="3"/>
  <c r="H235" i="3"/>
  <c r="G235" i="3"/>
  <c r="H234" i="3"/>
  <c r="G234" i="3"/>
  <c r="H226" i="3"/>
  <c r="G226" i="3"/>
  <c r="H223" i="3"/>
  <c r="G223" i="3"/>
  <c r="H220" i="3"/>
  <c r="G220" i="3"/>
  <c r="H217" i="3"/>
  <c r="G217" i="3"/>
  <c r="H213" i="3"/>
  <c r="G213" i="3"/>
  <c r="H210" i="3"/>
  <c r="G210" i="3"/>
  <c r="H207" i="3"/>
  <c r="G207" i="3"/>
  <c r="H205" i="3"/>
  <c r="G205" i="3"/>
  <c r="H204" i="3"/>
  <c r="G204" i="3"/>
  <c r="H203" i="3"/>
  <c r="G203" i="3"/>
  <c r="H195" i="3"/>
  <c r="G195" i="3"/>
  <c r="H192" i="3"/>
  <c r="G192" i="3"/>
  <c r="H189" i="3"/>
  <c r="G189" i="3"/>
  <c r="H186" i="3"/>
  <c r="G186" i="3"/>
  <c r="H182" i="3"/>
  <c r="G182" i="3"/>
  <c r="H178" i="3"/>
  <c r="G178" i="3"/>
  <c r="H175" i="3"/>
  <c r="G175" i="3"/>
  <c r="H172" i="3"/>
  <c r="G172" i="3"/>
  <c r="H170" i="3"/>
  <c r="G170" i="3"/>
  <c r="H169" i="3"/>
  <c r="G169" i="3"/>
  <c r="H168" i="3"/>
  <c r="G168" i="3"/>
  <c r="H160" i="3"/>
  <c r="G160" i="3"/>
  <c r="H157" i="3"/>
  <c r="G157" i="3"/>
  <c r="H154" i="3"/>
  <c r="G154" i="3"/>
  <c r="H151" i="3"/>
  <c r="G151" i="3"/>
  <c r="H147" i="3"/>
  <c r="G147" i="3"/>
  <c r="H144" i="3"/>
  <c r="G144" i="3"/>
  <c r="H141" i="3"/>
  <c r="G141" i="3"/>
  <c r="H139" i="3"/>
  <c r="G139" i="3"/>
  <c r="H138" i="3"/>
  <c r="G138" i="3"/>
  <c r="H137" i="3"/>
  <c r="G137" i="3"/>
  <c r="H129" i="3"/>
  <c r="G129" i="3"/>
  <c r="H126" i="3"/>
  <c r="G126" i="3"/>
  <c r="H123" i="3"/>
  <c r="G123" i="3"/>
  <c r="H120" i="3"/>
  <c r="G120" i="3"/>
  <c r="H116" i="3"/>
  <c r="G116" i="3"/>
  <c r="H113" i="3"/>
  <c r="G113" i="3"/>
  <c r="H110" i="3"/>
  <c r="G110" i="3"/>
  <c r="H108" i="3"/>
  <c r="G108" i="3"/>
  <c r="H107" i="3"/>
  <c r="G107" i="3"/>
  <c r="H106" i="3"/>
  <c r="G106" i="3"/>
  <c r="H100" i="3"/>
  <c r="G100" i="3"/>
  <c r="H99" i="3"/>
  <c r="G99" i="3"/>
  <c r="H97" i="3"/>
  <c r="G97" i="3"/>
  <c r="H96" i="3"/>
  <c r="G96" i="3"/>
  <c r="H94" i="3"/>
  <c r="G94" i="3"/>
  <c r="H93" i="3"/>
  <c r="G93" i="3"/>
  <c r="H91" i="3"/>
  <c r="G91" i="3"/>
  <c r="H90" i="3"/>
  <c r="G90" i="3"/>
  <c r="H88" i="3"/>
  <c r="G88" i="3"/>
  <c r="H87" i="3"/>
  <c r="G87" i="3"/>
  <c r="H86" i="3"/>
  <c r="G86" i="3"/>
  <c r="H84" i="3"/>
  <c r="G84" i="3"/>
  <c r="H83" i="3"/>
  <c r="G83" i="3"/>
  <c r="H81" i="3"/>
  <c r="G81" i="3"/>
  <c r="H80" i="3"/>
  <c r="G80" i="3"/>
  <c r="H73" i="3"/>
  <c r="G73" i="3"/>
  <c r="H72" i="3"/>
  <c r="G72" i="3"/>
  <c r="H71" i="3"/>
  <c r="G71" i="3"/>
  <c r="E5337" i="3"/>
  <c r="E5306" i="3" s="1"/>
  <c r="D5337" i="3"/>
  <c r="D5306" i="3" s="1"/>
  <c r="E5334" i="3"/>
  <c r="E5303" i="3" s="1"/>
  <c r="D5334" i="3"/>
  <c r="D5303" i="3" s="1"/>
  <c r="E5331" i="3"/>
  <c r="E5300" i="3" s="1"/>
  <c r="D5331" i="3"/>
  <c r="D5300" i="3" s="1"/>
  <c r="E5328" i="3"/>
  <c r="E5297" i="3" s="1"/>
  <c r="D5328" i="3"/>
  <c r="D5297" i="3" s="1"/>
  <c r="E5324" i="3"/>
  <c r="E5293" i="3" s="1"/>
  <c r="D5324" i="3"/>
  <c r="D5293" i="3" s="1"/>
  <c r="E5321" i="3"/>
  <c r="E5290" i="3" s="1"/>
  <c r="D5321" i="3"/>
  <c r="D5290" i="3" s="1"/>
  <c r="E5318" i="3"/>
  <c r="E5287" i="3" s="1"/>
  <c r="D5318" i="3"/>
  <c r="D5287" i="3" s="1"/>
  <c r="E5316" i="3"/>
  <c r="E5285" i="3" s="1"/>
  <c r="D5316" i="3"/>
  <c r="D5285" i="3" s="1"/>
  <c r="E5315" i="3"/>
  <c r="E5284" i="3" s="1"/>
  <c r="D5315" i="3"/>
  <c r="D5284" i="3" s="1"/>
  <c r="E5314" i="3"/>
  <c r="E5283" i="3" s="1"/>
  <c r="D5314" i="3"/>
  <c r="D5283" i="3" s="1"/>
  <c r="E5308" i="3"/>
  <c r="D5308" i="3"/>
  <c r="E5307" i="3"/>
  <c r="D5307" i="3"/>
  <c r="E5305" i="3"/>
  <c r="D5305" i="3"/>
  <c r="E5304" i="3"/>
  <c r="D5304" i="3"/>
  <c r="E5302" i="3"/>
  <c r="D5302" i="3"/>
  <c r="E5301" i="3"/>
  <c r="D5301" i="3"/>
  <c r="E5299" i="3"/>
  <c r="D5299" i="3"/>
  <c r="E5298" i="3"/>
  <c r="D5298" i="3"/>
  <c r="E5296" i="3"/>
  <c r="D5296" i="3"/>
  <c r="E5295" i="3"/>
  <c r="D5295" i="3"/>
  <c r="E5294" i="3"/>
  <c r="D5294" i="3"/>
  <c r="E5292" i="3"/>
  <c r="D5292" i="3"/>
  <c r="E5291" i="3"/>
  <c r="D5291" i="3"/>
  <c r="E5289" i="3"/>
  <c r="D5289" i="3"/>
  <c r="E5288" i="3"/>
  <c r="D5288" i="3"/>
  <c r="E5286" i="3"/>
  <c r="D5286" i="3"/>
  <c r="E5281" i="3"/>
  <c r="D5281" i="3"/>
  <c r="E5280" i="3"/>
  <c r="D5280" i="3"/>
  <c r="E5279" i="3"/>
  <c r="D5279" i="3"/>
  <c r="E5275" i="3"/>
  <c r="D5275" i="3"/>
  <c r="E5272" i="3"/>
  <c r="E5241" i="3" s="1"/>
  <c r="D5272" i="3"/>
  <c r="D5241" i="3" s="1"/>
  <c r="E5269" i="3"/>
  <c r="E5238" i="3" s="1"/>
  <c r="D5269" i="3"/>
  <c r="D5238" i="3" s="1"/>
  <c r="E5266" i="3"/>
  <c r="E5235" i="3" s="1"/>
  <c r="D5266" i="3"/>
  <c r="D5235" i="3" s="1"/>
  <c r="E5262" i="3"/>
  <c r="E5231" i="3" s="1"/>
  <c r="D5262" i="3"/>
  <c r="D5231" i="3" s="1"/>
  <c r="E5259" i="3"/>
  <c r="E5228" i="3" s="1"/>
  <c r="D5259" i="3"/>
  <c r="D5228" i="3" s="1"/>
  <c r="E5256" i="3"/>
  <c r="E5225" i="3" s="1"/>
  <c r="D5256" i="3"/>
  <c r="D5225" i="3" s="1"/>
  <c r="E5254" i="3"/>
  <c r="E5223" i="3" s="1"/>
  <c r="D5254" i="3"/>
  <c r="E5253" i="3"/>
  <c r="E5222" i="3" s="1"/>
  <c r="D5253" i="3"/>
  <c r="D5222" i="3" s="1"/>
  <c r="E5252" i="3"/>
  <c r="D5252" i="3"/>
  <c r="D5221" i="3" s="1"/>
  <c r="E5246" i="3"/>
  <c r="D5246" i="3"/>
  <c r="E5245" i="3"/>
  <c r="D5245" i="3"/>
  <c r="E5244" i="3"/>
  <c r="D5244" i="3"/>
  <c r="E5243" i="3"/>
  <c r="D5243" i="3"/>
  <c r="E5242" i="3"/>
  <c r="D5242" i="3"/>
  <c r="E5240" i="3"/>
  <c r="D5240" i="3"/>
  <c r="E5239" i="3"/>
  <c r="D5239" i="3"/>
  <c r="E5237" i="3"/>
  <c r="D5237" i="3"/>
  <c r="E5236" i="3"/>
  <c r="D5236" i="3"/>
  <c r="E5234" i="3"/>
  <c r="D5234" i="3"/>
  <c r="E5233" i="3"/>
  <c r="D5233" i="3"/>
  <c r="E5232" i="3"/>
  <c r="D5232" i="3"/>
  <c r="E5230" i="3"/>
  <c r="D5230" i="3"/>
  <c r="E5229" i="3"/>
  <c r="D5229" i="3"/>
  <c r="E5227" i="3"/>
  <c r="D5227" i="3"/>
  <c r="E5226" i="3"/>
  <c r="D5226" i="3"/>
  <c r="E5224" i="3"/>
  <c r="D5224" i="3"/>
  <c r="E5219" i="3"/>
  <c r="D5219" i="3"/>
  <c r="E5218" i="3"/>
  <c r="D5218" i="3"/>
  <c r="E5217" i="3"/>
  <c r="D5217" i="3"/>
  <c r="E5213" i="3"/>
  <c r="E5182" i="3" s="1"/>
  <c r="D5213" i="3"/>
  <c r="D5182" i="3" s="1"/>
  <c r="E5210" i="3"/>
  <c r="E5179" i="3" s="1"/>
  <c r="D5210" i="3"/>
  <c r="D5179" i="3" s="1"/>
  <c r="E5207" i="3"/>
  <c r="E5176" i="3" s="1"/>
  <c r="D5207" i="3"/>
  <c r="D5176" i="3" s="1"/>
  <c r="E5204" i="3"/>
  <c r="E5173" i="3" s="1"/>
  <c r="D5204" i="3"/>
  <c r="D5173" i="3" s="1"/>
  <c r="E5200" i="3"/>
  <c r="E5169" i="3" s="1"/>
  <c r="D5200" i="3"/>
  <c r="D5169" i="3" s="1"/>
  <c r="E5197" i="3"/>
  <c r="E5166" i="3" s="1"/>
  <c r="D5197" i="3"/>
  <c r="D5166" i="3" s="1"/>
  <c r="E5194" i="3"/>
  <c r="E5163" i="3" s="1"/>
  <c r="D5194" i="3"/>
  <c r="D5163" i="3" s="1"/>
  <c r="E5192" i="3"/>
  <c r="E5161" i="3" s="1"/>
  <c r="D5192" i="3"/>
  <c r="D5161" i="3" s="1"/>
  <c r="E5191" i="3"/>
  <c r="E5160" i="3" s="1"/>
  <c r="D5191" i="3"/>
  <c r="D5160" i="3" s="1"/>
  <c r="E5190" i="3"/>
  <c r="E5159" i="3" s="1"/>
  <c r="D5190" i="3"/>
  <c r="E5184" i="3"/>
  <c r="D5184" i="3"/>
  <c r="E5183" i="3"/>
  <c r="D5183" i="3"/>
  <c r="E5181" i="3"/>
  <c r="D5181" i="3"/>
  <c r="E5180" i="3"/>
  <c r="D5180" i="3"/>
  <c r="E5178" i="3"/>
  <c r="D5178" i="3"/>
  <c r="E5177" i="3"/>
  <c r="D5177" i="3"/>
  <c r="E5175" i="3"/>
  <c r="D5175" i="3"/>
  <c r="E5174" i="3"/>
  <c r="D5174" i="3"/>
  <c r="E5172" i="3"/>
  <c r="D5172" i="3"/>
  <c r="E5171" i="3"/>
  <c r="D5171" i="3"/>
  <c r="E5170" i="3"/>
  <c r="D5170" i="3"/>
  <c r="E5168" i="3"/>
  <c r="D5168" i="3"/>
  <c r="E5167" i="3"/>
  <c r="D5167" i="3"/>
  <c r="E5165" i="3"/>
  <c r="D5165" i="3"/>
  <c r="E5164" i="3"/>
  <c r="D5164" i="3"/>
  <c r="E5162" i="3"/>
  <c r="D5162" i="3"/>
  <c r="E5157" i="3"/>
  <c r="D5157" i="3"/>
  <c r="E5156" i="3"/>
  <c r="D5156" i="3"/>
  <c r="E5155" i="3"/>
  <c r="D5155" i="3"/>
  <c r="E5151" i="3"/>
  <c r="E5120" i="3" s="1"/>
  <c r="D5151" i="3"/>
  <c r="D5120" i="3" s="1"/>
  <c r="E5148" i="3"/>
  <c r="E5117" i="3" s="1"/>
  <c r="D5148" i="3"/>
  <c r="D5117" i="3" s="1"/>
  <c r="E5145" i="3"/>
  <c r="E5114" i="3" s="1"/>
  <c r="D5145" i="3"/>
  <c r="D5114" i="3" s="1"/>
  <c r="E5142" i="3"/>
  <c r="E5111" i="3" s="1"/>
  <c r="D5142" i="3"/>
  <c r="D5111" i="3" s="1"/>
  <c r="E5138" i="3"/>
  <c r="E5107" i="3" s="1"/>
  <c r="D5138" i="3"/>
  <c r="D5107" i="3" s="1"/>
  <c r="E5135" i="3"/>
  <c r="E5104" i="3" s="1"/>
  <c r="D5135" i="3"/>
  <c r="D5104" i="3" s="1"/>
  <c r="E5132" i="3"/>
  <c r="E5101" i="3" s="1"/>
  <c r="D5132" i="3"/>
  <c r="D5101" i="3" s="1"/>
  <c r="E5130" i="3"/>
  <c r="E5099" i="3" s="1"/>
  <c r="D5130" i="3"/>
  <c r="D5099" i="3" s="1"/>
  <c r="E5129" i="3"/>
  <c r="E5098" i="3" s="1"/>
  <c r="D5129" i="3"/>
  <c r="D5098" i="3" s="1"/>
  <c r="E5128" i="3"/>
  <c r="E5097" i="3" s="1"/>
  <c r="D5128" i="3"/>
  <c r="D5097" i="3" s="1"/>
  <c r="E5122" i="3"/>
  <c r="D5122" i="3"/>
  <c r="E5121" i="3"/>
  <c r="D5121" i="3"/>
  <c r="E5119" i="3"/>
  <c r="D5119" i="3"/>
  <c r="E5118" i="3"/>
  <c r="D5118" i="3"/>
  <c r="E5116" i="3"/>
  <c r="D5116" i="3"/>
  <c r="E5115" i="3"/>
  <c r="D5115" i="3"/>
  <c r="E5113" i="3"/>
  <c r="D5113" i="3"/>
  <c r="E5112" i="3"/>
  <c r="D5112" i="3"/>
  <c r="E5110" i="3"/>
  <c r="D5110" i="3"/>
  <c r="E5109" i="3"/>
  <c r="D5109" i="3"/>
  <c r="E5108" i="3"/>
  <c r="D5108" i="3"/>
  <c r="E5106" i="3"/>
  <c r="D5106" i="3"/>
  <c r="E5105" i="3"/>
  <c r="D5105" i="3"/>
  <c r="E5103" i="3"/>
  <c r="D5103" i="3"/>
  <c r="E5102" i="3"/>
  <c r="D5102" i="3"/>
  <c r="E5100" i="3"/>
  <c r="D5100" i="3"/>
  <c r="E5095" i="3"/>
  <c r="D5095" i="3"/>
  <c r="E5094" i="3"/>
  <c r="D5094" i="3"/>
  <c r="E5093" i="3"/>
  <c r="D5093" i="3"/>
  <c r="E5058" i="3"/>
  <c r="D5058" i="3"/>
  <c r="E5055" i="3"/>
  <c r="E5024" i="3" s="1"/>
  <c r="D5055" i="3"/>
  <c r="D5024" i="3" s="1"/>
  <c r="E5052" i="3"/>
  <c r="E5021" i="3" s="1"/>
  <c r="D5052" i="3"/>
  <c r="D5021" i="3" s="1"/>
  <c r="E5049" i="3"/>
  <c r="E5018" i="3" s="1"/>
  <c r="D5049" i="3"/>
  <c r="D5018" i="3" s="1"/>
  <c r="E5045" i="3"/>
  <c r="E5014" i="3" s="1"/>
  <c r="D5045" i="3"/>
  <c r="D5014" i="3" s="1"/>
  <c r="E5042" i="3"/>
  <c r="E5011" i="3" s="1"/>
  <c r="D5042" i="3"/>
  <c r="D5011" i="3" s="1"/>
  <c r="E5039" i="3"/>
  <c r="E5008" i="3" s="1"/>
  <c r="D5039" i="3"/>
  <c r="D5008" i="3" s="1"/>
  <c r="E5037" i="3"/>
  <c r="E5006" i="3" s="1"/>
  <c r="D5037" i="3"/>
  <c r="E5036" i="3"/>
  <c r="E5005" i="3" s="1"/>
  <c r="D5036" i="3"/>
  <c r="D5005" i="3" s="1"/>
  <c r="E5035" i="3"/>
  <c r="D5035" i="3"/>
  <c r="D5004" i="3" s="1"/>
  <c r="E5029" i="3"/>
  <c r="D5029" i="3"/>
  <c r="E5028" i="3"/>
  <c r="D5028" i="3"/>
  <c r="E5027" i="3"/>
  <c r="D5027" i="3"/>
  <c r="E5026" i="3"/>
  <c r="D5026" i="3"/>
  <c r="E5025" i="3"/>
  <c r="D5025" i="3"/>
  <c r="E5023" i="3"/>
  <c r="D5023" i="3"/>
  <c r="E5022" i="3"/>
  <c r="D5022" i="3"/>
  <c r="E5020" i="3"/>
  <c r="D5020" i="3"/>
  <c r="E5019" i="3"/>
  <c r="D5019" i="3"/>
  <c r="E5017" i="3"/>
  <c r="D5017" i="3"/>
  <c r="E5016" i="3"/>
  <c r="D5016" i="3"/>
  <c r="E5015" i="3"/>
  <c r="D5015" i="3"/>
  <c r="E5013" i="3"/>
  <c r="D5013" i="3"/>
  <c r="E5012" i="3"/>
  <c r="D5012" i="3"/>
  <c r="E5010" i="3"/>
  <c r="D5010" i="3"/>
  <c r="E5009" i="3"/>
  <c r="D5009" i="3"/>
  <c r="E5007" i="3"/>
  <c r="D5007" i="3"/>
  <c r="E5002" i="3"/>
  <c r="D5002" i="3"/>
  <c r="E5001" i="3"/>
  <c r="D5001" i="3"/>
  <c r="E5000" i="3"/>
  <c r="D5000" i="3"/>
  <c r="E4996" i="3"/>
  <c r="D4996" i="3"/>
  <c r="E4993" i="3"/>
  <c r="D4993" i="3"/>
  <c r="E4990" i="3"/>
  <c r="D4990" i="3"/>
  <c r="E4987" i="3"/>
  <c r="D4987" i="3"/>
  <c r="E4983" i="3"/>
  <c r="D4983" i="3"/>
  <c r="E4980" i="3"/>
  <c r="D4980" i="3"/>
  <c r="E4977" i="3"/>
  <c r="D4977" i="3"/>
  <c r="E4975" i="3"/>
  <c r="D4975" i="3"/>
  <c r="E4974" i="3"/>
  <c r="D4974" i="3"/>
  <c r="E4973" i="3"/>
  <c r="D4973" i="3"/>
  <c r="E4965" i="3"/>
  <c r="D4965" i="3"/>
  <c r="E4962" i="3"/>
  <c r="D4962" i="3"/>
  <c r="E4959" i="3"/>
  <c r="D4959" i="3"/>
  <c r="E4956" i="3"/>
  <c r="D4956" i="3"/>
  <c r="E4952" i="3"/>
  <c r="D4952" i="3"/>
  <c r="E4949" i="3"/>
  <c r="D4949" i="3"/>
  <c r="E4946" i="3"/>
  <c r="D4946" i="3"/>
  <c r="E4944" i="3"/>
  <c r="D4944" i="3"/>
  <c r="E4943" i="3"/>
  <c r="D4943" i="3"/>
  <c r="E4942" i="3"/>
  <c r="D4942" i="3"/>
  <c r="E4934" i="3"/>
  <c r="D4934" i="3"/>
  <c r="E4931" i="3"/>
  <c r="D4931" i="3"/>
  <c r="E4928" i="3"/>
  <c r="D4928" i="3"/>
  <c r="E4925" i="3"/>
  <c r="D4925" i="3"/>
  <c r="E4921" i="3"/>
  <c r="D4921" i="3"/>
  <c r="E4918" i="3"/>
  <c r="D4918" i="3"/>
  <c r="E4915" i="3"/>
  <c r="D4915" i="3"/>
  <c r="E4913" i="3"/>
  <c r="D4913" i="3"/>
  <c r="E4912" i="3"/>
  <c r="D4912" i="3"/>
  <c r="E4911" i="3"/>
  <c r="D4911" i="3"/>
  <c r="E4905" i="3"/>
  <c r="D4905" i="3"/>
  <c r="E4904" i="3"/>
  <c r="D4904" i="3"/>
  <c r="E4902" i="3"/>
  <c r="D4902" i="3"/>
  <c r="E4901" i="3"/>
  <c r="D4901" i="3"/>
  <c r="E4899" i="3"/>
  <c r="D4899" i="3"/>
  <c r="E4898" i="3"/>
  <c r="D4898" i="3"/>
  <c r="E4896" i="3"/>
  <c r="D4896" i="3"/>
  <c r="E4895" i="3"/>
  <c r="D4895" i="3"/>
  <c r="E4893" i="3"/>
  <c r="D4893" i="3"/>
  <c r="E4892" i="3"/>
  <c r="D4892" i="3"/>
  <c r="E4891" i="3"/>
  <c r="D4891" i="3"/>
  <c r="E4889" i="3"/>
  <c r="D4889" i="3"/>
  <c r="E4888" i="3"/>
  <c r="D4888" i="3"/>
  <c r="E4886" i="3"/>
  <c r="D4886" i="3"/>
  <c r="E4885" i="3"/>
  <c r="D4885" i="3"/>
  <c r="E4878" i="3"/>
  <c r="D4878" i="3"/>
  <c r="E4877" i="3"/>
  <c r="D4877" i="3"/>
  <c r="E4876" i="3"/>
  <c r="D4876" i="3"/>
  <c r="E4872" i="3"/>
  <c r="E4841" i="3" s="1"/>
  <c r="D4872" i="3"/>
  <c r="D4841" i="3" s="1"/>
  <c r="E4869" i="3"/>
  <c r="E4838" i="3" s="1"/>
  <c r="D4869" i="3"/>
  <c r="D4838" i="3" s="1"/>
  <c r="E4866" i="3"/>
  <c r="E4835" i="3" s="1"/>
  <c r="D4866" i="3"/>
  <c r="D4835" i="3" s="1"/>
  <c r="E4863" i="3"/>
  <c r="E4832" i="3" s="1"/>
  <c r="D4863" i="3"/>
  <c r="D4832" i="3" s="1"/>
  <c r="E4859" i="3"/>
  <c r="E4828" i="3" s="1"/>
  <c r="D4859" i="3"/>
  <c r="D4828" i="3" s="1"/>
  <c r="E4856" i="3"/>
  <c r="E4825" i="3" s="1"/>
  <c r="D4856" i="3"/>
  <c r="D4825" i="3" s="1"/>
  <c r="E4853" i="3"/>
  <c r="E4822" i="3" s="1"/>
  <c r="D4853" i="3"/>
  <c r="D4822" i="3" s="1"/>
  <c r="E4851" i="3"/>
  <c r="E4820" i="3" s="1"/>
  <c r="D4851" i="3"/>
  <c r="D4820" i="3" s="1"/>
  <c r="E4850" i="3"/>
  <c r="E4819" i="3" s="1"/>
  <c r="D4850" i="3"/>
  <c r="D4819" i="3" s="1"/>
  <c r="E4849" i="3"/>
  <c r="E4818" i="3" s="1"/>
  <c r="D4849" i="3"/>
  <c r="E4843" i="3"/>
  <c r="D4843" i="3"/>
  <c r="E4842" i="3"/>
  <c r="D4842" i="3"/>
  <c r="E4840" i="3"/>
  <c r="D4840" i="3"/>
  <c r="E4839" i="3"/>
  <c r="D4839" i="3"/>
  <c r="E4837" i="3"/>
  <c r="D4837" i="3"/>
  <c r="E4836" i="3"/>
  <c r="D4836" i="3"/>
  <c r="E4834" i="3"/>
  <c r="D4834" i="3"/>
  <c r="E4833" i="3"/>
  <c r="D4833" i="3"/>
  <c r="E4831" i="3"/>
  <c r="D4831" i="3"/>
  <c r="E4830" i="3"/>
  <c r="D4830" i="3"/>
  <c r="E4829" i="3"/>
  <c r="D4829" i="3"/>
  <c r="E4827" i="3"/>
  <c r="D4827" i="3"/>
  <c r="E4826" i="3"/>
  <c r="D4826" i="3"/>
  <c r="E4824" i="3"/>
  <c r="D4824" i="3"/>
  <c r="E4823" i="3"/>
  <c r="D4823" i="3"/>
  <c r="E4821" i="3"/>
  <c r="D4821" i="3"/>
  <c r="E4816" i="3"/>
  <c r="D4816" i="3"/>
  <c r="E4815" i="3"/>
  <c r="D4815" i="3"/>
  <c r="E4814" i="3"/>
  <c r="D4814" i="3"/>
  <c r="E4810" i="3"/>
  <c r="D4810" i="3"/>
  <c r="E4807" i="3"/>
  <c r="D4807" i="3"/>
  <c r="E4804" i="3"/>
  <c r="D4804" i="3"/>
  <c r="E4801" i="3"/>
  <c r="D4801" i="3"/>
  <c r="E4797" i="3"/>
  <c r="D4797" i="3"/>
  <c r="E4794" i="3"/>
  <c r="D4794" i="3"/>
  <c r="E4791" i="3"/>
  <c r="D4791" i="3"/>
  <c r="E4789" i="3"/>
  <c r="D4789" i="3"/>
  <c r="E4788" i="3"/>
  <c r="D4788" i="3"/>
  <c r="E4787" i="3"/>
  <c r="D4787" i="3"/>
  <c r="E4779" i="3"/>
  <c r="D4779" i="3"/>
  <c r="E4776" i="3"/>
  <c r="D4776" i="3"/>
  <c r="E4773" i="3"/>
  <c r="D4773" i="3"/>
  <c r="E4770" i="3"/>
  <c r="D4770" i="3"/>
  <c r="E4766" i="3"/>
  <c r="D4766" i="3"/>
  <c r="E4763" i="3"/>
  <c r="D4763" i="3"/>
  <c r="E4760" i="3"/>
  <c r="D4760" i="3"/>
  <c r="E4758" i="3"/>
  <c r="D4758" i="3"/>
  <c r="E4757" i="3"/>
  <c r="D4757" i="3"/>
  <c r="E4756" i="3"/>
  <c r="D4756" i="3"/>
  <c r="E4748" i="3"/>
  <c r="D4748" i="3"/>
  <c r="E4745" i="3"/>
  <c r="D4745" i="3"/>
  <c r="E4742" i="3"/>
  <c r="D4742" i="3"/>
  <c r="E4739" i="3"/>
  <c r="D4739" i="3"/>
  <c r="E4735" i="3"/>
  <c r="D4735" i="3"/>
  <c r="E4732" i="3"/>
  <c r="D4732" i="3"/>
  <c r="E4729" i="3"/>
  <c r="D4729" i="3"/>
  <c r="E4727" i="3"/>
  <c r="D4727" i="3"/>
  <c r="E4726" i="3"/>
  <c r="D4726" i="3"/>
  <c r="E4725" i="3"/>
  <c r="D4725" i="3"/>
  <c r="E4717" i="3"/>
  <c r="D4717" i="3"/>
  <c r="E4714" i="3"/>
  <c r="D4714" i="3"/>
  <c r="E4711" i="3"/>
  <c r="D4711" i="3"/>
  <c r="E4708" i="3"/>
  <c r="D4708" i="3"/>
  <c r="E4704" i="3"/>
  <c r="D4704" i="3"/>
  <c r="E4701" i="3"/>
  <c r="D4701" i="3"/>
  <c r="E4698" i="3"/>
  <c r="D4698" i="3"/>
  <c r="E4696" i="3"/>
  <c r="D4696" i="3"/>
  <c r="E4695" i="3"/>
  <c r="D4695" i="3"/>
  <c r="E4694" i="3"/>
  <c r="D4694" i="3"/>
  <c r="E4686" i="3"/>
  <c r="D4686" i="3"/>
  <c r="E4683" i="3"/>
  <c r="D4683" i="3"/>
  <c r="E4680" i="3"/>
  <c r="D4680" i="3"/>
  <c r="E4677" i="3"/>
  <c r="D4677" i="3"/>
  <c r="E4673" i="3"/>
  <c r="D4673" i="3"/>
  <c r="E4670" i="3"/>
  <c r="D4670" i="3"/>
  <c r="E4667" i="3"/>
  <c r="D4667" i="3"/>
  <c r="E4665" i="3"/>
  <c r="D4665" i="3"/>
  <c r="E4664" i="3"/>
  <c r="D4664" i="3"/>
  <c r="E4663" i="3"/>
  <c r="D4663" i="3"/>
  <c r="E4655" i="3"/>
  <c r="D4655" i="3"/>
  <c r="E4652" i="3"/>
  <c r="D4652" i="3"/>
  <c r="E4649" i="3"/>
  <c r="D4649" i="3"/>
  <c r="E4646" i="3"/>
  <c r="D4646" i="3"/>
  <c r="E4642" i="3"/>
  <c r="D4642" i="3"/>
  <c r="E4639" i="3"/>
  <c r="D4639" i="3"/>
  <c r="E4636" i="3"/>
  <c r="D4636" i="3"/>
  <c r="E4634" i="3"/>
  <c r="D4634" i="3"/>
  <c r="E4633" i="3"/>
  <c r="D4633" i="3"/>
  <c r="E4632" i="3"/>
  <c r="D4632" i="3"/>
  <c r="E4626" i="3"/>
  <c r="D4626" i="3"/>
  <c r="E4625" i="3"/>
  <c r="D4625" i="3"/>
  <c r="E4623" i="3"/>
  <c r="D4623" i="3"/>
  <c r="E4622" i="3"/>
  <c r="D4622" i="3"/>
  <c r="E4620" i="3"/>
  <c r="D4620" i="3"/>
  <c r="E4619" i="3"/>
  <c r="D4619" i="3"/>
  <c r="E4617" i="3"/>
  <c r="D4617" i="3"/>
  <c r="E4616" i="3"/>
  <c r="D4616" i="3"/>
  <c r="E4614" i="3"/>
  <c r="D4614" i="3"/>
  <c r="E4613" i="3"/>
  <c r="D4613" i="3"/>
  <c r="E4612" i="3"/>
  <c r="D4612" i="3"/>
  <c r="E4610" i="3"/>
  <c r="D4610" i="3"/>
  <c r="E4609" i="3"/>
  <c r="D4609" i="3"/>
  <c r="E4607" i="3"/>
  <c r="D4607" i="3"/>
  <c r="E4606" i="3"/>
  <c r="D4606" i="3"/>
  <c r="E4599" i="3"/>
  <c r="D4599" i="3"/>
  <c r="E4598" i="3"/>
  <c r="D4598" i="3"/>
  <c r="E4597" i="3"/>
  <c r="D4597" i="3"/>
  <c r="E4593" i="3"/>
  <c r="D4593" i="3"/>
  <c r="E4590" i="3"/>
  <c r="D4590" i="3"/>
  <c r="E4587" i="3"/>
  <c r="D4587" i="3"/>
  <c r="E4584" i="3"/>
  <c r="D4584" i="3"/>
  <c r="E4580" i="3"/>
  <c r="D4580" i="3"/>
  <c r="E4577" i="3"/>
  <c r="D4577" i="3"/>
  <c r="E4574" i="3"/>
  <c r="D4574" i="3"/>
  <c r="E4572" i="3"/>
  <c r="D4572" i="3"/>
  <c r="E4571" i="3"/>
  <c r="D4571" i="3"/>
  <c r="E4570" i="3"/>
  <c r="D4570" i="3"/>
  <c r="E4562" i="3"/>
  <c r="D4562" i="3"/>
  <c r="E4559" i="3"/>
  <c r="D4559" i="3"/>
  <c r="E4556" i="3"/>
  <c r="D4556" i="3"/>
  <c r="E4553" i="3"/>
  <c r="D4553" i="3"/>
  <c r="E4549" i="3"/>
  <c r="D4549" i="3"/>
  <c r="E4546" i="3"/>
  <c r="D4546" i="3"/>
  <c r="E4543" i="3"/>
  <c r="D4543" i="3"/>
  <c r="E4541" i="3"/>
  <c r="D4541" i="3"/>
  <c r="E4540" i="3"/>
  <c r="D4540" i="3"/>
  <c r="E4539" i="3"/>
  <c r="D4539" i="3"/>
  <c r="E4531" i="3"/>
  <c r="D4531" i="3"/>
  <c r="E4528" i="3"/>
  <c r="D4528" i="3"/>
  <c r="E4525" i="3"/>
  <c r="D4525" i="3"/>
  <c r="E4522" i="3"/>
  <c r="D4522" i="3"/>
  <c r="E4518" i="3"/>
  <c r="D4518" i="3"/>
  <c r="E4515" i="3"/>
  <c r="D4515" i="3"/>
  <c r="E4512" i="3"/>
  <c r="D4512" i="3"/>
  <c r="E4510" i="3"/>
  <c r="D4510" i="3"/>
  <c r="E4509" i="3"/>
  <c r="D4509" i="3"/>
  <c r="E4508" i="3"/>
  <c r="D4508" i="3"/>
  <c r="E4500" i="3"/>
  <c r="D4500" i="3"/>
  <c r="E4497" i="3"/>
  <c r="D4497" i="3"/>
  <c r="E4494" i="3"/>
  <c r="D4494" i="3"/>
  <c r="E4491" i="3"/>
  <c r="D4491" i="3"/>
  <c r="E4487" i="3"/>
  <c r="D4487" i="3"/>
  <c r="E4484" i="3"/>
  <c r="D4484" i="3"/>
  <c r="E4481" i="3"/>
  <c r="D4481" i="3"/>
  <c r="E4479" i="3"/>
  <c r="D4479" i="3"/>
  <c r="E4478" i="3"/>
  <c r="D4478" i="3"/>
  <c r="E4477" i="3"/>
  <c r="D4477" i="3"/>
  <c r="E4469" i="3"/>
  <c r="D4469" i="3"/>
  <c r="E4466" i="3"/>
  <c r="D4466" i="3"/>
  <c r="E4463" i="3"/>
  <c r="D4463" i="3"/>
  <c r="E4460" i="3"/>
  <c r="D4460" i="3"/>
  <c r="E4456" i="3"/>
  <c r="D4456" i="3"/>
  <c r="E4453" i="3"/>
  <c r="D4453" i="3"/>
  <c r="E4450" i="3"/>
  <c r="D4450" i="3"/>
  <c r="E4448" i="3"/>
  <c r="D4448" i="3"/>
  <c r="E4447" i="3"/>
  <c r="D4447" i="3"/>
  <c r="E4446" i="3"/>
  <c r="D4446" i="3"/>
  <c r="E4438" i="3"/>
  <c r="D4438" i="3"/>
  <c r="E4435" i="3"/>
  <c r="D4435" i="3"/>
  <c r="E4432" i="3"/>
  <c r="D4432" i="3"/>
  <c r="E4429" i="3"/>
  <c r="D4429" i="3"/>
  <c r="E4425" i="3"/>
  <c r="D4425" i="3"/>
  <c r="E4422" i="3"/>
  <c r="D4422" i="3"/>
  <c r="E4419" i="3"/>
  <c r="D4419" i="3"/>
  <c r="E4417" i="3"/>
  <c r="D4417" i="3"/>
  <c r="E4416" i="3"/>
  <c r="D4416" i="3"/>
  <c r="E4415" i="3"/>
  <c r="D4415" i="3"/>
  <c r="E4407" i="3"/>
  <c r="D4407" i="3"/>
  <c r="E4404" i="3"/>
  <c r="D4404" i="3"/>
  <c r="E4401" i="3"/>
  <c r="D4401" i="3"/>
  <c r="E4398" i="3"/>
  <c r="D4398" i="3"/>
  <c r="E4394" i="3"/>
  <c r="D4394" i="3"/>
  <c r="E4391" i="3"/>
  <c r="D4391" i="3"/>
  <c r="E4388" i="3"/>
  <c r="D4388" i="3"/>
  <c r="E4386" i="3"/>
  <c r="D4386" i="3"/>
  <c r="E4385" i="3"/>
  <c r="D4385" i="3"/>
  <c r="E4384" i="3"/>
  <c r="D4384" i="3"/>
  <c r="E4376" i="3"/>
  <c r="D4376" i="3"/>
  <c r="E4373" i="3"/>
  <c r="D4373" i="3"/>
  <c r="E4370" i="3"/>
  <c r="D4370" i="3"/>
  <c r="E4367" i="3"/>
  <c r="D4367" i="3"/>
  <c r="E4363" i="3"/>
  <c r="D4363" i="3"/>
  <c r="E4360" i="3"/>
  <c r="D4360" i="3"/>
  <c r="E4357" i="3"/>
  <c r="D4357" i="3"/>
  <c r="E4355" i="3"/>
  <c r="D4355" i="3"/>
  <c r="E4354" i="3"/>
  <c r="D4354" i="3"/>
  <c r="E4353" i="3"/>
  <c r="D4353" i="3"/>
  <c r="E4345" i="3"/>
  <c r="D4345" i="3"/>
  <c r="E4342" i="3"/>
  <c r="D4342" i="3"/>
  <c r="E4339" i="3"/>
  <c r="D4339" i="3"/>
  <c r="E4336" i="3"/>
  <c r="D4336" i="3"/>
  <c r="D4332" i="3"/>
  <c r="E4332" i="3"/>
  <c r="E4329" i="3"/>
  <c r="D4329" i="3"/>
  <c r="E4326" i="3"/>
  <c r="D4326" i="3"/>
  <c r="E4324" i="3"/>
  <c r="E4323" i="3"/>
  <c r="D4323" i="3"/>
  <c r="E4322" i="3"/>
  <c r="D4322" i="3"/>
  <c r="E4314" i="3"/>
  <c r="D4314" i="3"/>
  <c r="E4311" i="3"/>
  <c r="D4311" i="3"/>
  <c r="E4308" i="3"/>
  <c r="D4308" i="3"/>
  <c r="E4305" i="3"/>
  <c r="D4305" i="3"/>
  <c r="E4301" i="3"/>
  <c r="D4301" i="3"/>
  <c r="E4298" i="3"/>
  <c r="D4298" i="3"/>
  <c r="E4295" i="3"/>
  <c r="D4295" i="3"/>
  <c r="E4293" i="3"/>
  <c r="D4293" i="3"/>
  <c r="E4292" i="3"/>
  <c r="D4292" i="3"/>
  <c r="E4291" i="3"/>
  <c r="D4291" i="3"/>
  <c r="E4283" i="3"/>
  <c r="D4283" i="3"/>
  <c r="E4280" i="3"/>
  <c r="D4280" i="3"/>
  <c r="E4277" i="3"/>
  <c r="D4277" i="3"/>
  <c r="E4274" i="3"/>
  <c r="D4274" i="3"/>
  <c r="E4270" i="3"/>
  <c r="D4270" i="3"/>
  <c r="E4267" i="3"/>
  <c r="D4267" i="3"/>
  <c r="E4264" i="3"/>
  <c r="D4264" i="3"/>
  <c r="E4262" i="3"/>
  <c r="D4262" i="3"/>
  <c r="E4261" i="3"/>
  <c r="D4261" i="3"/>
  <c r="E4260" i="3"/>
  <c r="D4260" i="3"/>
  <c r="E4252" i="3"/>
  <c r="D4252" i="3"/>
  <c r="E4249" i="3"/>
  <c r="D4249" i="3"/>
  <c r="E4246" i="3"/>
  <c r="D4246" i="3"/>
  <c r="E4243" i="3"/>
  <c r="D4243" i="3"/>
  <c r="E4239" i="3"/>
  <c r="D4239" i="3"/>
  <c r="E4236" i="3"/>
  <c r="D4236" i="3"/>
  <c r="E4233" i="3"/>
  <c r="D4233" i="3"/>
  <c r="E4231" i="3"/>
  <c r="D4231" i="3"/>
  <c r="E4230" i="3"/>
  <c r="D4230" i="3"/>
  <c r="E4229" i="3"/>
  <c r="D4229" i="3"/>
  <c r="E4221" i="3"/>
  <c r="D4221" i="3"/>
  <c r="E4218" i="3"/>
  <c r="D4218" i="3"/>
  <c r="E4215" i="3"/>
  <c r="D4215" i="3"/>
  <c r="E4212" i="3"/>
  <c r="D4212" i="3"/>
  <c r="E4208" i="3"/>
  <c r="D4208" i="3"/>
  <c r="E4205" i="3"/>
  <c r="D4205" i="3"/>
  <c r="E4202" i="3"/>
  <c r="D4202" i="3"/>
  <c r="E4200" i="3"/>
  <c r="D4200" i="3"/>
  <c r="E4199" i="3"/>
  <c r="D4199" i="3"/>
  <c r="E4198" i="3"/>
  <c r="D4198" i="3"/>
  <c r="E4190" i="3"/>
  <c r="D4190" i="3"/>
  <c r="E4187" i="3"/>
  <c r="D4187" i="3"/>
  <c r="E4184" i="3"/>
  <c r="D4184" i="3"/>
  <c r="E4181" i="3"/>
  <c r="D4181" i="3"/>
  <c r="E4177" i="3"/>
  <c r="D4177" i="3"/>
  <c r="E4174" i="3"/>
  <c r="D4174" i="3"/>
  <c r="E4171" i="3"/>
  <c r="D4171" i="3"/>
  <c r="E4169" i="3"/>
  <c r="D4169" i="3"/>
  <c r="E4168" i="3"/>
  <c r="D4168" i="3"/>
  <c r="E4167" i="3"/>
  <c r="D4167" i="3"/>
  <c r="E4159" i="3"/>
  <c r="D4159" i="3"/>
  <c r="E4156" i="3"/>
  <c r="D4156" i="3"/>
  <c r="E4153" i="3"/>
  <c r="D4153" i="3"/>
  <c r="E4150" i="3"/>
  <c r="D4150" i="3"/>
  <c r="E4146" i="3"/>
  <c r="D4146" i="3"/>
  <c r="E4143" i="3"/>
  <c r="D4143" i="3"/>
  <c r="E4140" i="3"/>
  <c r="D4140" i="3"/>
  <c r="E4138" i="3"/>
  <c r="D4138" i="3"/>
  <c r="E4137" i="3"/>
  <c r="D4137" i="3"/>
  <c r="E4136" i="3"/>
  <c r="D4136" i="3"/>
  <c r="E4128" i="3"/>
  <c r="D4128" i="3"/>
  <c r="E4125" i="3"/>
  <c r="D4125" i="3"/>
  <c r="E4122" i="3"/>
  <c r="D4122" i="3"/>
  <c r="E4119" i="3"/>
  <c r="D4119" i="3"/>
  <c r="E4115" i="3"/>
  <c r="D4115" i="3"/>
  <c r="E4112" i="3"/>
  <c r="D4112" i="3"/>
  <c r="E4109" i="3"/>
  <c r="D4109" i="3"/>
  <c r="E4107" i="3"/>
  <c r="D4107" i="3"/>
  <c r="E4106" i="3"/>
  <c r="D4106" i="3"/>
  <c r="E4105" i="3"/>
  <c r="D4105" i="3"/>
  <c r="E4097" i="3"/>
  <c r="D4097" i="3"/>
  <c r="E4094" i="3"/>
  <c r="D4094" i="3"/>
  <c r="E4091" i="3"/>
  <c r="D4091" i="3"/>
  <c r="E4088" i="3"/>
  <c r="D4088" i="3"/>
  <c r="E4084" i="3"/>
  <c r="D4084" i="3"/>
  <c r="E4081" i="3"/>
  <c r="D4081" i="3"/>
  <c r="E4078" i="3"/>
  <c r="D4078" i="3"/>
  <c r="E4076" i="3"/>
  <c r="D4076" i="3"/>
  <c r="E4075" i="3"/>
  <c r="D4075" i="3"/>
  <c r="E4074" i="3"/>
  <c r="D4074" i="3"/>
  <c r="E4066" i="3"/>
  <c r="D4066" i="3"/>
  <c r="E4063" i="3"/>
  <c r="D4063" i="3"/>
  <c r="E4060" i="3"/>
  <c r="D4060" i="3"/>
  <c r="E4057" i="3"/>
  <c r="D4057" i="3"/>
  <c r="E4053" i="3"/>
  <c r="D4053" i="3"/>
  <c r="E4050" i="3"/>
  <c r="D4050" i="3"/>
  <c r="E4047" i="3"/>
  <c r="D4047" i="3"/>
  <c r="E4045" i="3"/>
  <c r="D4045" i="3"/>
  <c r="E4044" i="3"/>
  <c r="D4044" i="3"/>
  <c r="E4043" i="3"/>
  <c r="D4043" i="3"/>
  <c r="E4035" i="3"/>
  <c r="D4035" i="3"/>
  <c r="E4032" i="3"/>
  <c r="D4032" i="3"/>
  <c r="E4029" i="3"/>
  <c r="D4029" i="3"/>
  <c r="E4026" i="3"/>
  <c r="D4026" i="3"/>
  <c r="E4022" i="3"/>
  <c r="D4022" i="3"/>
  <c r="E4019" i="3"/>
  <c r="D4019" i="3"/>
  <c r="E4016" i="3"/>
  <c r="D4016" i="3"/>
  <c r="E4014" i="3"/>
  <c r="D4014" i="3"/>
  <c r="E4013" i="3"/>
  <c r="D4013" i="3"/>
  <c r="E4012" i="3"/>
  <c r="D4012" i="3"/>
  <c r="E4004" i="3"/>
  <c r="D4004" i="3"/>
  <c r="E4001" i="3"/>
  <c r="D4001" i="3"/>
  <c r="E3998" i="3"/>
  <c r="D3998" i="3"/>
  <c r="E3995" i="3"/>
  <c r="D3995" i="3"/>
  <c r="E3991" i="3"/>
  <c r="D3991" i="3"/>
  <c r="E3988" i="3"/>
  <c r="D3988" i="3"/>
  <c r="E3985" i="3"/>
  <c r="D3985" i="3"/>
  <c r="E3983" i="3"/>
  <c r="D3983" i="3"/>
  <c r="E3982" i="3"/>
  <c r="D3982" i="3"/>
  <c r="E3981" i="3"/>
  <c r="D3981" i="3"/>
  <c r="E3973" i="3"/>
  <c r="D3973" i="3"/>
  <c r="E3970" i="3"/>
  <c r="D3970" i="3"/>
  <c r="E3967" i="3"/>
  <c r="D3967" i="3"/>
  <c r="E3964" i="3"/>
  <c r="D3964" i="3"/>
  <c r="E3960" i="3"/>
  <c r="D3960" i="3"/>
  <c r="E3957" i="3"/>
  <c r="D3957" i="3"/>
  <c r="E3954" i="3"/>
  <c r="D3954" i="3"/>
  <c r="E3952" i="3"/>
  <c r="D3952" i="3"/>
  <c r="E3951" i="3"/>
  <c r="D3951" i="3"/>
  <c r="E3950" i="3"/>
  <c r="D3950" i="3"/>
  <c r="E3942" i="3"/>
  <c r="D3942" i="3"/>
  <c r="E3939" i="3"/>
  <c r="D3939" i="3"/>
  <c r="E3936" i="3"/>
  <c r="D3936" i="3"/>
  <c r="E3933" i="3"/>
  <c r="D3933" i="3"/>
  <c r="E3929" i="3"/>
  <c r="D3929" i="3"/>
  <c r="E3926" i="3"/>
  <c r="D3926" i="3"/>
  <c r="E3923" i="3"/>
  <c r="D3923" i="3"/>
  <c r="E3921" i="3"/>
  <c r="D3921" i="3"/>
  <c r="E3920" i="3"/>
  <c r="D3920" i="3"/>
  <c r="E3919" i="3"/>
  <c r="D3919" i="3"/>
  <c r="E3911" i="3"/>
  <c r="D3911" i="3"/>
  <c r="E3908" i="3"/>
  <c r="D3908" i="3"/>
  <c r="E3905" i="3"/>
  <c r="D3905" i="3"/>
  <c r="E3902" i="3"/>
  <c r="D3902" i="3"/>
  <c r="E3898" i="3"/>
  <c r="D3898" i="3"/>
  <c r="E3895" i="3"/>
  <c r="D3895" i="3"/>
  <c r="E3892" i="3"/>
  <c r="D3892" i="3"/>
  <c r="E3890" i="3"/>
  <c r="D3890" i="3"/>
  <c r="E3889" i="3"/>
  <c r="D3889" i="3"/>
  <c r="E3888" i="3"/>
  <c r="D3888" i="3"/>
  <c r="E3880" i="3"/>
  <c r="D3880" i="3"/>
  <c r="E3877" i="3"/>
  <c r="D3877" i="3"/>
  <c r="E3874" i="3"/>
  <c r="D3874" i="3"/>
  <c r="E3871" i="3"/>
  <c r="D3871" i="3"/>
  <c r="E3867" i="3"/>
  <c r="D3867" i="3"/>
  <c r="E3864" i="3"/>
  <c r="D3864" i="3"/>
  <c r="E3861" i="3"/>
  <c r="D3861" i="3"/>
  <c r="E3859" i="3"/>
  <c r="D3859" i="3"/>
  <c r="E3858" i="3"/>
  <c r="D3858" i="3"/>
  <c r="E3857" i="3"/>
  <c r="D3857" i="3"/>
  <c r="E3851" i="3"/>
  <c r="D3851" i="3"/>
  <c r="E3850" i="3"/>
  <c r="D3850" i="3"/>
  <c r="E3848" i="3"/>
  <c r="D3848" i="3"/>
  <c r="E3847" i="3"/>
  <c r="D3847" i="3"/>
  <c r="E3845" i="3"/>
  <c r="D3845" i="3"/>
  <c r="E3844" i="3"/>
  <c r="D3844" i="3"/>
  <c r="E3842" i="3"/>
  <c r="D3842" i="3"/>
  <c r="E3841" i="3"/>
  <c r="D3841" i="3"/>
  <c r="E3839" i="3"/>
  <c r="D3839" i="3"/>
  <c r="E3838" i="3"/>
  <c r="D3838" i="3"/>
  <c r="E3837" i="3"/>
  <c r="D3837" i="3"/>
  <c r="E3835" i="3"/>
  <c r="D3835" i="3"/>
  <c r="E3834" i="3"/>
  <c r="D3834" i="3"/>
  <c r="E3832" i="3"/>
  <c r="D3832" i="3"/>
  <c r="E3831" i="3"/>
  <c r="D3831" i="3"/>
  <c r="E3824" i="3"/>
  <c r="D3824" i="3"/>
  <c r="E3823" i="3"/>
  <c r="D3823" i="3"/>
  <c r="E3822" i="3"/>
  <c r="D3822" i="3"/>
  <c r="E3818" i="3"/>
  <c r="D3818" i="3"/>
  <c r="E3815" i="3"/>
  <c r="D3815" i="3"/>
  <c r="E3812" i="3"/>
  <c r="D3812" i="3"/>
  <c r="E3809" i="3"/>
  <c r="D3809" i="3"/>
  <c r="E3805" i="3"/>
  <c r="D3805" i="3"/>
  <c r="E3802" i="3"/>
  <c r="D3802" i="3"/>
  <c r="E3799" i="3"/>
  <c r="D3799" i="3"/>
  <c r="E3797" i="3"/>
  <c r="D3797" i="3"/>
  <c r="E3796" i="3"/>
  <c r="D3796" i="3"/>
  <c r="E3795" i="3"/>
  <c r="D3795" i="3"/>
  <c r="E3787" i="3"/>
  <c r="D3787" i="3"/>
  <c r="E3784" i="3"/>
  <c r="D3784" i="3"/>
  <c r="E3781" i="3"/>
  <c r="D3781" i="3"/>
  <c r="E3778" i="3"/>
  <c r="D3778" i="3"/>
  <c r="E3774" i="3"/>
  <c r="D3774" i="3"/>
  <c r="E3771" i="3"/>
  <c r="D3771" i="3"/>
  <c r="E3768" i="3"/>
  <c r="D3768" i="3"/>
  <c r="E3766" i="3"/>
  <c r="D3766" i="3"/>
  <c r="E3765" i="3"/>
  <c r="D3765" i="3"/>
  <c r="E3764" i="3"/>
  <c r="D3764" i="3"/>
  <c r="E3756" i="3"/>
  <c r="D3756" i="3"/>
  <c r="E3753" i="3"/>
  <c r="D3753" i="3"/>
  <c r="E3750" i="3"/>
  <c r="D3750" i="3"/>
  <c r="E3747" i="3"/>
  <c r="D3747" i="3"/>
  <c r="E3743" i="3"/>
  <c r="D3743" i="3"/>
  <c r="E3740" i="3"/>
  <c r="D3740" i="3"/>
  <c r="E3737" i="3"/>
  <c r="D3737" i="3"/>
  <c r="E3735" i="3"/>
  <c r="D3735" i="3"/>
  <c r="E3734" i="3"/>
  <c r="D3734" i="3"/>
  <c r="E3733" i="3"/>
  <c r="D3733" i="3"/>
  <c r="E3725" i="3"/>
  <c r="D3725" i="3"/>
  <c r="E3722" i="3"/>
  <c r="D3722" i="3"/>
  <c r="E3719" i="3"/>
  <c r="D3719" i="3"/>
  <c r="E3716" i="3"/>
  <c r="D3716" i="3"/>
  <c r="E3712" i="3"/>
  <c r="D3712" i="3"/>
  <c r="E3709" i="3"/>
  <c r="D3709" i="3"/>
  <c r="E3706" i="3"/>
  <c r="D3706" i="3"/>
  <c r="E3704" i="3"/>
  <c r="D3704" i="3"/>
  <c r="E3703" i="3"/>
  <c r="D3703" i="3"/>
  <c r="E3702" i="3"/>
  <c r="D3702" i="3"/>
  <c r="E3694" i="3"/>
  <c r="D3694" i="3"/>
  <c r="E3691" i="3"/>
  <c r="D3691" i="3"/>
  <c r="E3688" i="3"/>
  <c r="D3688" i="3"/>
  <c r="E3685" i="3"/>
  <c r="D3685" i="3"/>
  <c r="E3681" i="3"/>
  <c r="D3681" i="3"/>
  <c r="E3678" i="3"/>
  <c r="D3678" i="3"/>
  <c r="E3675" i="3"/>
  <c r="D3675" i="3"/>
  <c r="E3673" i="3"/>
  <c r="D3673" i="3"/>
  <c r="E3672" i="3"/>
  <c r="D3672" i="3"/>
  <c r="E3671" i="3"/>
  <c r="D3671" i="3"/>
  <c r="E3665" i="3"/>
  <c r="D3665" i="3"/>
  <c r="E3664" i="3"/>
  <c r="D3664" i="3"/>
  <c r="E3662" i="3"/>
  <c r="D3662" i="3"/>
  <c r="E3661" i="3"/>
  <c r="D3661" i="3"/>
  <c r="E3659" i="3"/>
  <c r="D3659" i="3"/>
  <c r="E3658" i="3"/>
  <c r="D3658" i="3"/>
  <c r="E3656" i="3"/>
  <c r="D3656" i="3"/>
  <c r="E3655" i="3"/>
  <c r="D3655" i="3"/>
  <c r="E3653" i="3"/>
  <c r="D3653" i="3"/>
  <c r="E3652" i="3"/>
  <c r="D3652" i="3"/>
  <c r="E3651" i="3"/>
  <c r="D3651" i="3"/>
  <c r="E3649" i="3"/>
  <c r="D3649" i="3"/>
  <c r="E3648" i="3"/>
  <c r="D3648" i="3"/>
  <c r="E3646" i="3"/>
  <c r="D3646" i="3"/>
  <c r="E3645" i="3"/>
  <c r="D3645" i="3"/>
  <c r="E3638" i="3"/>
  <c r="D3638" i="3"/>
  <c r="E3637" i="3"/>
  <c r="D3637" i="3"/>
  <c r="E3636" i="3"/>
  <c r="D3636" i="3"/>
  <c r="E3601" i="3"/>
  <c r="E3570" i="3" s="1"/>
  <c r="D3601" i="3"/>
  <c r="D3570" i="3" s="1"/>
  <c r="E3598" i="3"/>
  <c r="E3567" i="3" s="1"/>
  <c r="D3598" i="3"/>
  <c r="D3567" i="3" s="1"/>
  <c r="E3595" i="3"/>
  <c r="E3564" i="3" s="1"/>
  <c r="D3595" i="3"/>
  <c r="D3564" i="3" s="1"/>
  <c r="E3592" i="3"/>
  <c r="E3561" i="3" s="1"/>
  <c r="D3592" i="3"/>
  <c r="D3561" i="3" s="1"/>
  <c r="E3588" i="3"/>
  <c r="E3557" i="3" s="1"/>
  <c r="D3588" i="3"/>
  <c r="D3557" i="3" s="1"/>
  <c r="E3585" i="3"/>
  <c r="E3554" i="3" s="1"/>
  <c r="D3585" i="3"/>
  <c r="D3554" i="3" s="1"/>
  <c r="E3582" i="3"/>
  <c r="E3551" i="3" s="1"/>
  <c r="D3582" i="3"/>
  <c r="D3551" i="3" s="1"/>
  <c r="E3580" i="3"/>
  <c r="E3549" i="3" s="1"/>
  <c r="D3580" i="3"/>
  <c r="D3549" i="3" s="1"/>
  <c r="E3579" i="3"/>
  <c r="E3548" i="3" s="1"/>
  <c r="D3579" i="3"/>
  <c r="D3548" i="3" s="1"/>
  <c r="E3578" i="3"/>
  <c r="D3578" i="3"/>
  <c r="D3547" i="3" s="1"/>
  <c r="E3572" i="3"/>
  <c r="D3572" i="3"/>
  <c r="E3571" i="3"/>
  <c r="D3571" i="3"/>
  <c r="E3569" i="3"/>
  <c r="D3569" i="3"/>
  <c r="E3568" i="3"/>
  <c r="D3568" i="3"/>
  <c r="E3566" i="3"/>
  <c r="D3566" i="3"/>
  <c r="E3565" i="3"/>
  <c r="D3565" i="3"/>
  <c r="E3563" i="3"/>
  <c r="D3563" i="3"/>
  <c r="E3562" i="3"/>
  <c r="D3562" i="3"/>
  <c r="E3560" i="3"/>
  <c r="D3560" i="3"/>
  <c r="E3559" i="3"/>
  <c r="D3559" i="3"/>
  <c r="E3558" i="3"/>
  <c r="D3558" i="3"/>
  <c r="E3556" i="3"/>
  <c r="D3556" i="3"/>
  <c r="E3555" i="3"/>
  <c r="D3555" i="3"/>
  <c r="E3553" i="3"/>
  <c r="D3553" i="3"/>
  <c r="E3552" i="3"/>
  <c r="D3552" i="3"/>
  <c r="E3545" i="3"/>
  <c r="D3545" i="3"/>
  <c r="E3544" i="3"/>
  <c r="D3544" i="3"/>
  <c r="E3543" i="3"/>
  <c r="D3543" i="3"/>
  <c r="E3539" i="3"/>
  <c r="E3508" i="3" s="1"/>
  <c r="D3539" i="3"/>
  <c r="D3508" i="3" s="1"/>
  <c r="E3536" i="3"/>
  <c r="E3505" i="3" s="1"/>
  <c r="D3536" i="3"/>
  <c r="D3505" i="3" s="1"/>
  <c r="E3533" i="3"/>
  <c r="E3502" i="3" s="1"/>
  <c r="D3533" i="3"/>
  <c r="D3502" i="3" s="1"/>
  <c r="E3530" i="3"/>
  <c r="E3499" i="3" s="1"/>
  <c r="D3530" i="3"/>
  <c r="D3499" i="3" s="1"/>
  <c r="E3526" i="3"/>
  <c r="E3495" i="3" s="1"/>
  <c r="D3526" i="3"/>
  <c r="D3495" i="3" s="1"/>
  <c r="E3523" i="3"/>
  <c r="E3492" i="3" s="1"/>
  <c r="D3523" i="3"/>
  <c r="D3492" i="3" s="1"/>
  <c r="E3520" i="3"/>
  <c r="E3489" i="3" s="1"/>
  <c r="D3520" i="3"/>
  <c r="D3489" i="3" s="1"/>
  <c r="E3518" i="3"/>
  <c r="E3487" i="3" s="1"/>
  <c r="D3518" i="3"/>
  <c r="D3487" i="3" s="1"/>
  <c r="E3517" i="3"/>
  <c r="E3486" i="3" s="1"/>
  <c r="D3517" i="3"/>
  <c r="D3486" i="3" s="1"/>
  <c r="E3516" i="3"/>
  <c r="E3485" i="3" s="1"/>
  <c r="D3516" i="3"/>
  <c r="D3485" i="3" s="1"/>
  <c r="E3510" i="3"/>
  <c r="D3510" i="3"/>
  <c r="E3509" i="3"/>
  <c r="D3509" i="3"/>
  <c r="E3507" i="3"/>
  <c r="D3507" i="3"/>
  <c r="E3506" i="3"/>
  <c r="D3506" i="3"/>
  <c r="E3504" i="3"/>
  <c r="D3504" i="3"/>
  <c r="E3503" i="3"/>
  <c r="D3503" i="3"/>
  <c r="E3501" i="3"/>
  <c r="D3501" i="3"/>
  <c r="E3500" i="3"/>
  <c r="D3500" i="3"/>
  <c r="E3498" i="3"/>
  <c r="D3498" i="3"/>
  <c r="E3497" i="3"/>
  <c r="D3497" i="3"/>
  <c r="E3496" i="3"/>
  <c r="D3496" i="3"/>
  <c r="E3494" i="3"/>
  <c r="D3494" i="3"/>
  <c r="E3493" i="3"/>
  <c r="D3493" i="3"/>
  <c r="E3491" i="3"/>
  <c r="D3491" i="3"/>
  <c r="E3490" i="3"/>
  <c r="D3490" i="3"/>
  <c r="E3483" i="3"/>
  <c r="D3483" i="3"/>
  <c r="E3482" i="3"/>
  <c r="D3482" i="3"/>
  <c r="E3481" i="3"/>
  <c r="D3481" i="3"/>
  <c r="E3477" i="3"/>
  <c r="E3446" i="3" s="1"/>
  <c r="D3477" i="3"/>
  <c r="D3446" i="3" s="1"/>
  <c r="E3474" i="3"/>
  <c r="E3443" i="3" s="1"/>
  <c r="D3474" i="3"/>
  <c r="D3443" i="3" s="1"/>
  <c r="E3471" i="3"/>
  <c r="E3440" i="3" s="1"/>
  <c r="D3471" i="3"/>
  <c r="D3440" i="3" s="1"/>
  <c r="E3468" i="3"/>
  <c r="E3437" i="3" s="1"/>
  <c r="D3468" i="3"/>
  <c r="D3437" i="3" s="1"/>
  <c r="E3464" i="3"/>
  <c r="E3433" i="3" s="1"/>
  <c r="D3464" i="3"/>
  <c r="D3433" i="3" s="1"/>
  <c r="E3461" i="3"/>
  <c r="E3430" i="3" s="1"/>
  <c r="D3461" i="3"/>
  <c r="D3430" i="3" s="1"/>
  <c r="E3458" i="3"/>
  <c r="E3427" i="3" s="1"/>
  <c r="D3458" i="3"/>
  <c r="D3427" i="3" s="1"/>
  <c r="E3456" i="3"/>
  <c r="E3425" i="3" s="1"/>
  <c r="D3456" i="3"/>
  <c r="D3425" i="3" s="1"/>
  <c r="E3455" i="3"/>
  <c r="E3424" i="3" s="1"/>
  <c r="D3455" i="3"/>
  <c r="D3424" i="3" s="1"/>
  <c r="E3454" i="3"/>
  <c r="D3454" i="3"/>
  <c r="D3423" i="3" s="1"/>
  <c r="E3448" i="3"/>
  <c r="D3448" i="3"/>
  <c r="E3447" i="3"/>
  <c r="D3447" i="3"/>
  <c r="E3445" i="3"/>
  <c r="D3445" i="3"/>
  <c r="E3444" i="3"/>
  <c r="D3444" i="3"/>
  <c r="E3442" i="3"/>
  <c r="D3442" i="3"/>
  <c r="E3441" i="3"/>
  <c r="D3441" i="3"/>
  <c r="E3439" i="3"/>
  <c r="D3439" i="3"/>
  <c r="E3438" i="3"/>
  <c r="D3438" i="3"/>
  <c r="E3436" i="3"/>
  <c r="D3436" i="3"/>
  <c r="E3435" i="3"/>
  <c r="D3435" i="3"/>
  <c r="E3434" i="3"/>
  <c r="D3434" i="3"/>
  <c r="E3432" i="3"/>
  <c r="D3432" i="3"/>
  <c r="E3431" i="3"/>
  <c r="D3431" i="3"/>
  <c r="E3429" i="3"/>
  <c r="D3429" i="3"/>
  <c r="E3428" i="3"/>
  <c r="D3428" i="3"/>
  <c r="E3426" i="3"/>
  <c r="D3426" i="3"/>
  <c r="E3421" i="3"/>
  <c r="D3421" i="3"/>
  <c r="E3420" i="3"/>
  <c r="D3420" i="3"/>
  <c r="E3419" i="3"/>
  <c r="D3419" i="3"/>
  <c r="E3415" i="3"/>
  <c r="D3415" i="3"/>
  <c r="E3412" i="3"/>
  <c r="D3412" i="3"/>
  <c r="E3409" i="3"/>
  <c r="D3409" i="3"/>
  <c r="E3406" i="3"/>
  <c r="D3406" i="3"/>
  <c r="E3402" i="3"/>
  <c r="D3402" i="3"/>
  <c r="E3399" i="3"/>
  <c r="D3399" i="3"/>
  <c r="E3396" i="3"/>
  <c r="D3396" i="3"/>
  <c r="E3394" i="3"/>
  <c r="D3394" i="3"/>
  <c r="E3393" i="3"/>
  <c r="D3393" i="3"/>
  <c r="E3392" i="3"/>
  <c r="D3392" i="3"/>
  <c r="E3384" i="3"/>
  <c r="D3384" i="3"/>
  <c r="E3381" i="3"/>
  <c r="D3381" i="3"/>
  <c r="E3378" i="3"/>
  <c r="D3378" i="3"/>
  <c r="E3375" i="3"/>
  <c r="D3375" i="3"/>
  <c r="E3371" i="3"/>
  <c r="D3371" i="3"/>
  <c r="E3368" i="3"/>
  <c r="D3368" i="3"/>
  <c r="E3365" i="3"/>
  <c r="D3365" i="3"/>
  <c r="E3363" i="3"/>
  <c r="D3363" i="3"/>
  <c r="E3362" i="3"/>
  <c r="D3362" i="3"/>
  <c r="E3361" i="3"/>
  <c r="D3361" i="3"/>
  <c r="E3353" i="3"/>
  <c r="D3353" i="3"/>
  <c r="E3350" i="3"/>
  <c r="D3350" i="3"/>
  <c r="E3347" i="3"/>
  <c r="D3347" i="3"/>
  <c r="E3344" i="3"/>
  <c r="D3344" i="3"/>
  <c r="E3340" i="3"/>
  <c r="D3340" i="3"/>
  <c r="E3337" i="3"/>
  <c r="D3337" i="3"/>
  <c r="E3334" i="3"/>
  <c r="D3334" i="3"/>
  <c r="E3332" i="3"/>
  <c r="D3332" i="3"/>
  <c r="E3331" i="3"/>
  <c r="D3331" i="3"/>
  <c r="E3330" i="3"/>
  <c r="D3330" i="3"/>
  <c r="E3322" i="3"/>
  <c r="D3322" i="3"/>
  <c r="E3319" i="3"/>
  <c r="D3319" i="3"/>
  <c r="E3316" i="3"/>
  <c r="D3316" i="3"/>
  <c r="E3313" i="3"/>
  <c r="D3313" i="3"/>
  <c r="E3309" i="3"/>
  <c r="D3309" i="3"/>
  <c r="E3306" i="3"/>
  <c r="D3306" i="3"/>
  <c r="E3303" i="3"/>
  <c r="D3303" i="3"/>
  <c r="E3301" i="3"/>
  <c r="D3301" i="3"/>
  <c r="E3300" i="3"/>
  <c r="D3300" i="3"/>
  <c r="E3299" i="3"/>
  <c r="D3299" i="3"/>
  <c r="E3291" i="3"/>
  <c r="D3291" i="3"/>
  <c r="E3288" i="3"/>
  <c r="D3288" i="3"/>
  <c r="E3285" i="3"/>
  <c r="D3285" i="3"/>
  <c r="E3282" i="3"/>
  <c r="D3282" i="3"/>
  <c r="E3278" i="3"/>
  <c r="D3278" i="3"/>
  <c r="E3275" i="3"/>
  <c r="D3275" i="3"/>
  <c r="E3272" i="3"/>
  <c r="D3272" i="3"/>
  <c r="E3270" i="3"/>
  <c r="D3270" i="3"/>
  <c r="E3269" i="3"/>
  <c r="D3269" i="3"/>
  <c r="E3268" i="3"/>
  <c r="D3268" i="3"/>
  <c r="E3262" i="3"/>
  <c r="D3262" i="3"/>
  <c r="E3261" i="3"/>
  <c r="D3261" i="3"/>
  <c r="E3259" i="3"/>
  <c r="D3259" i="3"/>
  <c r="E3258" i="3"/>
  <c r="D3258" i="3"/>
  <c r="E3256" i="3"/>
  <c r="D3256" i="3"/>
  <c r="E3255" i="3"/>
  <c r="D3255" i="3"/>
  <c r="E3253" i="3"/>
  <c r="D3253" i="3"/>
  <c r="E3252" i="3"/>
  <c r="D3252" i="3"/>
  <c r="E3250" i="3"/>
  <c r="D3250" i="3"/>
  <c r="E3249" i="3"/>
  <c r="D3249" i="3"/>
  <c r="E3248" i="3"/>
  <c r="D3248" i="3"/>
  <c r="E3246" i="3"/>
  <c r="D3246" i="3"/>
  <c r="E3245" i="3"/>
  <c r="D3245" i="3"/>
  <c r="E3243" i="3"/>
  <c r="D3243" i="3"/>
  <c r="E3242" i="3"/>
  <c r="D3242" i="3"/>
  <c r="E3235" i="3"/>
  <c r="D3235" i="3"/>
  <c r="E3234" i="3"/>
  <c r="D3234" i="3"/>
  <c r="E3233" i="3"/>
  <c r="D3233" i="3"/>
  <c r="E3198" i="3"/>
  <c r="D3198" i="3"/>
  <c r="D3167" i="3" s="1"/>
  <c r="E3195" i="3"/>
  <c r="E3164" i="3" s="1"/>
  <c r="D3195" i="3"/>
  <c r="D3164" i="3" s="1"/>
  <c r="E3192" i="3"/>
  <c r="E3161" i="3" s="1"/>
  <c r="D3192" i="3"/>
  <c r="D3161" i="3" s="1"/>
  <c r="E3189" i="3"/>
  <c r="E3158" i="3" s="1"/>
  <c r="D3189" i="3"/>
  <c r="D3158" i="3" s="1"/>
  <c r="E3185" i="3"/>
  <c r="E3154" i="3" s="1"/>
  <c r="D3185" i="3"/>
  <c r="D3154" i="3" s="1"/>
  <c r="E3182" i="3"/>
  <c r="E3151" i="3" s="1"/>
  <c r="D3182" i="3"/>
  <c r="D3151" i="3" s="1"/>
  <c r="E3179" i="3"/>
  <c r="E3148" i="3" s="1"/>
  <c r="D3179" i="3"/>
  <c r="D3148" i="3" s="1"/>
  <c r="E3177" i="3"/>
  <c r="E3146" i="3" s="1"/>
  <c r="D3177" i="3"/>
  <c r="D3146" i="3" s="1"/>
  <c r="E3176" i="3"/>
  <c r="E3145" i="3" s="1"/>
  <c r="D3176" i="3"/>
  <c r="D3145" i="3" s="1"/>
  <c r="E3175" i="3"/>
  <c r="D3175" i="3"/>
  <c r="E3169" i="3"/>
  <c r="D3169" i="3"/>
  <c r="E3168" i="3"/>
  <c r="D3168" i="3"/>
  <c r="E3167" i="3"/>
  <c r="E3166" i="3"/>
  <c r="D3166" i="3"/>
  <c r="E3165" i="3"/>
  <c r="D3165" i="3"/>
  <c r="E3163" i="3"/>
  <c r="D3163" i="3"/>
  <c r="E3162" i="3"/>
  <c r="D3162" i="3"/>
  <c r="E3160" i="3"/>
  <c r="D3160" i="3"/>
  <c r="E3159" i="3"/>
  <c r="D3159" i="3"/>
  <c r="E3157" i="3"/>
  <c r="D3157" i="3"/>
  <c r="E3156" i="3"/>
  <c r="D3156" i="3"/>
  <c r="E3155" i="3"/>
  <c r="D3155" i="3"/>
  <c r="E3153" i="3"/>
  <c r="D3153" i="3"/>
  <c r="E3152" i="3"/>
  <c r="D3152" i="3"/>
  <c r="E3150" i="3"/>
  <c r="D3150" i="3"/>
  <c r="E3149" i="3"/>
  <c r="D3149" i="3"/>
  <c r="E3147" i="3"/>
  <c r="D3147" i="3"/>
  <c r="E3142" i="3"/>
  <c r="D3142" i="3"/>
  <c r="E3141" i="3"/>
  <c r="D3141" i="3"/>
  <c r="E3140" i="3"/>
  <c r="D3140" i="3"/>
  <c r="E3136" i="3"/>
  <c r="D3136" i="3"/>
  <c r="E3133" i="3"/>
  <c r="D3133" i="3"/>
  <c r="E3130" i="3"/>
  <c r="D3130" i="3"/>
  <c r="E3127" i="3"/>
  <c r="D3127" i="3"/>
  <c r="E3123" i="3"/>
  <c r="D3123" i="3"/>
  <c r="E3120" i="3"/>
  <c r="D3120" i="3"/>
  <c r="E3117" i="3"/>
  <c r="D3117" i="3"/>
  <c r="E3115" i="3"/>
  <c r="D3115" i="3"/>
  <c r="E3114" i="3"/>
  <c r="D3114" i="3"/>
  <c r="E3113" i="3"/>
  <c r="D3113" i="3"/>
  <c r="E3105" i="3"/>
  <c r="D3105" i="3"/>
  <c r="E3102" i="3"/>
  <c r="D3102" i="3"/>
  <c r="E3099" i="3"/>
  <c r="D3099" i="3"/>
  <c r="E3096" i="3"/>
  <c r="D3096" i="3"/>
  <c r="E3092" i="3"/>
  <c r="D3092" i="3"/>
  <c r="E3089" i="3"/>
  <c r="D3089" i="3"/>
  <c r="E3086" i="3"/>
  <c r="D3086" i="3"/>
  <c r="E3084" i="3"/>
  <c r="D3084" i="3"/>
  <c r="E3083" i="3"/>
  <c r="D3083" i="3"/>
  <c r="E3082" i="3"/>
  <c r="D3082" i="3"/>
  <c r="E3076" i="3"/>
  <c r="D3076" i="3"/>
  <c r="E3075" i="3"/>
  <c r="D3075" i="3"/>
  <c r="E3073" i="3"/>
  <c r="D3073" i="3"/>
  <c r="E3072" i="3"/>
  <c r="D3072" i="3"/>
  <c r="E3070" i="3"/>
  <c r="D3070" i="3"/>
  <c r="E3069" i="3"/>
  <c r="D3069" i="3"/>
  <c r="E3067" i="3"/>
  <c r="D3067" i="3"/>
  <c r="E3066" i="3"/>
  <c r="D3066" i="3"/>
  <c r="E3064" i="3"/>
  <c r="D3064" i="3"/>
  <c r="E3063" i="3"/>
  <c r="D3063" i="3"/>
  <c r="E3062" i="3"/>
  <c r="D3062" i="3"/>
  <c r="E3060" i="3"/>
  <c r="D3060" i="3"/>
  <c r="E3059" i="3"/>
  <c r="D3059" i="3"/>
  <c r="E3057" i="3"/>
  <c r="D3057" i="3"/>
  <c r="E3056" i="3"/>
  <c r="D3056" i="3"/>
  <c r="E3049" i="3"/>
  <c r="D3049" i="3"/>
  <c r="E3048" i="3"/>
  <c r="D3048" i="3"/>
  <c r="E3047" i="3"/>
  <c r="D3047" i="3"/>
  <c r="E3043" i="3"/>
  <c r="D3043" i="3"/>
  <c r="E3040" i="3"/>
  <c r="D3040" i="3"/>
  <c r="E3037" i="3"/>
  <c r="D3037" i="3"/>
  <c r="E3034" i="3"/>
  <c r="D3034" i="3"/>
  <c r="E3030" i="3"/>
  <c r="D3030" i="3"/>
  <c r="E3027" i="3"/>
  <c r="D3027" i="3"/>
  <c r="E3024" i="3"/>
  <c r="D3024" i="3"/>
  <c r="E3022" i="3"/>
  <c r="D3022" i="3"/>
  <c r="E3021" i="3"/>
  <c r="D3021" i="3"/>
  <c r="E3020" i="3"/>
  <c r="D3020" i="3"/>
  <c r="E3012" i="3"/>
  <c r="D3012" i="3"/>
  <c r="E3009" i="3"/>
  <c r="D3009" i="3"/>
  <c r="E3006" i="3"/>
  <c r="D3006" i="3"/>
  <c r="E3003" i="3"/>
  <c r="D3003" i="3"/>
  <c r="E2999" i="3"/>
  <c r="D2999" i="3"/>
  <c r="E2996" i="3"/>
  <c r="D2996" i="3"/>
  <c r="E2993" i="3"/>
  <c r="D2993" i="3"/>
  <c r="E2991" i="3"/>
  <c r="D2991" i="3"/>
  <c r="E2990" i="3"/>
  <c r="D2990" i="3"/>
  <c r="E2989" i="3"/>
  <c r="D2989" i="3"/>
  <c r="E2981" i="3"/>
  <c r="D2981" i="3"/>
  <c r="E2978" i="3"/>
  <c r="D2978" i="3"/>
  <c r="E2975" i="3"/>
  <c r="D2975" i="3"/>
  <c r="E2972" i="3"/>
  <c r="D2972" i="3"/>
  <c r="E2968" i="3"/>
  <c r="D2968" i="3"/>
  <c r="E2965" i="3"/>
  <c r="D2965" i="3"/>
  <c r="E2962" i="3"/>
  <c r="D2962" i="3"/>
  <c r="E2960" i="3"/>
  <c r="D2960" i="3"/>
  <c r="E2959" i="3"/>
  <c r="D2959" i="3"/>
  <c r="E2958" i="3"/>
  <c r="D2958" i="3"/>
  <c r="E2952" i="3"/>
  <c r="D2952" i="3"/>
  <c r="E2951" i="3"/>
  <c r="D2951" i="3"/>
  <c r="E2949" i="3"/>
  <c r="D2949" i="3"/>
  <c r="E2948" i="3"/>
  <c r="D2948" i="3"/>
  <c r="E2946" i="3"/>
  <c r="D2946" i="3"/>
  <c r="E2945" i="3"/>
  <c r="D2945" i="3"/>
  <c r="E2943" i="3"/>
  <c r="D2943" i="3"/>
  <c r="E2942" i="3"/>
  <c r="D2942" i="3"/>
  <c r="E2940" i="3"/>
  <c r="D2940" i="3"/>
  <c r="E2939" i="3"/>
  <c r="D2939" i="3"/>
  <c r="E2938" i="3"/>
  <c r="D2938" i="3"/>
  <c r="E2936" i="3"/>
  <c r="D2936" i="3"/>
  <c r="E2935" i="3"/>
  <c r="D2935" i="3"/>
  <c r="E2933" i="3"/>
  <c r="D2933" i="3"/>
  <c r="E2932" i="3"/>
  <c r="D2932" i="3"/>
  <c r="E2925" i="3"/>
  <c r="D2925" i="3"/>
  <c r="E2924" i="3"/>
  <c r="D2924" i="3"/>
  <c r="E2923" i="3"/>
  <c r="D2923" i="3"/>
  <c r="E2919" i="3"/>
  <c r="D2919" i="3"/>
  <c r="E2916" i="3"/>
  <c r="D2916" i="3"/>
  <c r="E2913" i="3"/>
  <c r="D2913" i="3"/>
  <c r="E2910" i="3"/>
  <c r="D2910" i="3"/>
  <c r="E2906" i="3"/>
  <c r="D2906" i="3"/>
  <c r="E2903" i="3"/>
  <c r="D2903" i="3"/>
  <c r="E2900" i="3"/>
  <c r="D2900" i="3"/>
  <c r="E2898" i="3"/>
  <c r="D2898" i="3"/>
  <c r="E2897" i="3"/>
  <c r="D2897" i="3"/>
  <c r="E2896" i="3"/>
  <c r="D2896" i="3"/>
  <c r="E2888" i="3"/>
  <c r="D2888" i="3"/>
  <c r="E2885" i="3"/>
  <c r="D2885" i="3"/>
  <c r="E2882" i="3"/>
  <c r="D2882" i="3"/>
  <c r="E2879" i="3"/>
  <c r="D2879" i="3"/>
  <c r="E2875" i="3"/>
  <c r="D2875" i="3"/>
  <c r="E2872" i="3"/>
  <c r="D2872" i="3"/>
  <c r="E2869" i="3"/>
  <c r="D2869" i="3"/>
  <c r="E2867" i="3"/>
  <c r="D2867" i="3"/>
  <c r="E2866" i="3"/>
  <c r="D2866" i="3"/>
  <c r="E2865" i="3"/>
  <c r="D2865" i="3"/>
  <c r="E2857" i="3"/>
  <c r="D2857" i="3"/>
  <c r="E2854" i="3"/>
  <c r="D2854" i="3"/>
  <c r="E2851" i="3"/>
  <c r="D2851" i="3"/>
  <c r="E2848" i="3"/>
  <c r="D2848" i="3"/>
  <c r="E2844" i="3"/>
  <c r="D2844" i="3"/>
  <c r="E2841" i="3"/>
  <c r="D2841" i="3"/>
  <c r="E2838" i="3"/>
  <c r="D2838" i="3"/>
  <c r="E2836" i="3"/>
  <c r="D2836" i="3"/>
  <c r="E2835" i="3"/>
  <c r="D2835" i="3"/>
  <c r="E2834" i="3"/>
  <c r="D2834" i="3"/>
  <c r="E2826" i="3"/>
  <c r="D2826" i="3"/>
  <c r="E2823" i="3"/>
  <c r="D2823" i="3"/>
  <c r="E2820" i="3"/>
  <c r="D2820" i="3"/>
  <c r="E2817" i="3"/>
  <c r="D2817" i="3"/>
  <c r="E2813" i="3"/>
  <c r="D2813" i="3"/>
  <c r="E2810" i="3"/>
  <c r="D2810" i="3"/>
  <c r="E2807" i="3"/>
  <c r="D2807" i="3"/>
  <c r="E2805" i="3"/>
  <c r="D2805" i="3"/>
  <c r="E2804" i="3"/>
  <c r="D2804" i="3"/>
  <c r="E2803" i="3"/>
  <c r="D2803" i="3"/>
  <c r="E2797" i="3"/>
  <c r="D2797" i="3"/>
  <c r="E2796" i="3"/>
  <c r="D2796" i="3"/>
  <c r="E2794" i="3"/>
  <c r="D2794" i="3"/>
  <c r="E2793" i="3"/>
  <c r="D2793" i="3"/>
  <c r="E2791" i="3"/>
  <c r="D2791" i="3"/>
  <c r="E2790" i="3"/>
  <c r="D2790" i="3"/>
  <c r="E2788" i="3"/>
  <c r="D2788" i="3"/>
  <c r="E2787" i="3"/>
  <c r="D2787" i="3"/>
  <c r="E2785" i="3"/>
  <c r="D2785" i="3"/>
  <c r="E2784" i="3"/>
  <c r="D2784" i="3"/>
  <c r="E2783" i="3"/>
  <c r="D2783" i="3"/>
  <c r="E2781" i="3"/>
  <c r="D2781" i="3"/>
  <c r="E2780" i="3"/>
  <c r="D2780" i="3"/>
  <c r="E2778" i="3"/>
  <c r="D2778" i="3"/>
  <c r="E2777" i="3"/>
  <c r="D2777" i="3"/>
  <c r="E2770" i="3"/>
  <c r="D2770" i="3"/>
  <c r="E2769" i="3"/>
  <c r="D2769" i="3"/>
  <c r="E2768" i="3"/>
  <c r="D2768" i="3"/>
  <c r="E2764" i="3"/>
  <c r="D2764" i="3"/>
  <c r="E2761" i="3"/>
  <c r="D2761" i="3"/>
  <c r="E2758" i="3"/>
  <c r="D2758" i="3"/>
  <c r="E2755" i="3"/>
  <c r="D2755" i="3"/>
  <c r="E2751" i="3"/>
  <c r="D2751" i="3"/>
  <c r="E2748" i="3"/>
  <c r="D2748" i="3"/>
  <c r="E2745" i="3"/>
  <c r="D2745" i="3"/>
  <c r="E2743" i="3"/>
  <c r="D2743" i="3"/>
  <c r="E2742" i="3"/>
  <c r="D2742" i="3"/>
  <c r="E2741" i="3"/>
  <c r="D2741" i="3"/>
  <c r="E2733" i="3"/>
  <c r="D2733" i="3"/>
  <c r="E2730" i="3"/>
  <c r="D2730" i="3"/>
  <c r="E2727" i="3"/>
  <c r="D2727" i="3"/>
  <c r="E2724" i="3"/>
  <c r="D2724" i="3"/>
  <c r="E2720" i="3"/>
  <c r="D2720" i="3"/>
  <c r="E2717" i="3"/>
  <c r="D2717" i="3"/>
  <c r="E2714" i="3"/>
  <c r="D2714" i="3"/>
  <c r="E2712" i="3"/>
  <c r="D2712" i="3"/>
  <c r="E2711" i="3"/>
  <c r="D2711" i="3"/>
  <c r="E2710" i="3"/>
  <c r="D2710" i="3"/>
  <c r="E2702" i="3"/>
  <c r="D2702" i="3"/>
  <c r="E2699" i="3"/>
  <c r="D2699" i="3"/>
  <c r="E2696" i="3"/>
  <c r="D2696" i="3"/>
  <c r="E2693" i="3"/>
  <c r="D2693" i="3"/>
  <c r="D2690" i="3"/>
  <c r="D2679" i="3" s="1"/>
  <c r="E2689" i="3"/>
  <c r="E2686" i="3"/>
  <c r="D2686" i="3"/>
  <c r="E2683" i="3"/>
  <c r="D2683" i="3"/>
  <c r="E2681" i="3"/>
  <c r="D2681" i="3"/>
  <c r="E2680" i="3"/>
  <c r="D2680" i="3"/>
  <c r="E2679" i="3"/>
  <c r="E2671" i="3"/>
  <c r="D2671" i="3"/>
  <c r="E2668" i="3"/>
  <c r="D2668" i="3"/>
  <c r="E2665" i="3"/>
  <c r="D2665" i="3"/>
  <c r="E2662" i="3"/>
  <c r="D2662" i="3"/>
  <c r="E2658" i="3"/>
  <c r="D2658" i="3"/>
  <c r="E2655" i="3"/>
  <c r="D2655" i="3"/>
  <c r="E2652" i="3"/>
  <c r="D2652" i="3"/>
  <c r="E2650" i="3"/>
  <c r="D2650" i="3"/>
  <c r="E2649" i="3"/>
  <c r="D2649" i="3"/>
  <c r="E2648" i="3"/>
  <c r="D2648" i="3"/>
  <c r="E2642" i="3"/>
  <c r="D2642" i="3"/>
  <c r="E2641" i="3"/>
  <c r="D2641" i="3"/>
  <c r="E2639" i="3"/>
  <c r="D2639" i="3"/>
  <c r="E2638" i="3"/>
  <c r="D2638" i="3"/>
  <c r="E2636" i="3"/>
  <c r="D2636" i="3"/>
  <c r="E2635" i="3"/>
  <c r="D2635" i="3"/>
  <c r="E2633" i="3"/>
  <c r="D2633" i="3"/>
  <c r="E2632" i="3"/>
  <c r="D2632" i="3"/>
  <c r="E2630" i="3"/>
  <c r="D2630" i="3"/>
  <c r="E2629" i="3"/>
  <c r="D2629" i="3"/>
  <c r="E2628" i="3"/>
  <c r="E2626" i="3"/>
  <c r="D2626" i="3"/>
  <c r="E2625" i="3"/>
  <c r="D2625" i="3"/>
  <c r="E2623" i="3"/>
  <c r="D2623" i="3"/>
  <c r="E2622" i="3"/>
  <c r="D2622" i="3"/>
  <c r="E2615" i="3"/>
  <c r="D2615" i="3"/>
  <c r="E2614" i="3"/>
  <c r="D2614" i="3"/>
  <c r="E2613" i="3"/>
  <c r="D2613" i="3"/>
  <c r="E2609" i="3"/>
  <c r="D2609" i="3"/>
  <c r="E2606" i="3"/>
  <c r="D2606" i="3"/>
  <c r="E2603" i="3"/>
  <c r="D2603" i="3"/>
  <c r="E2600" i="3"/>
  <c r="D2600" i="3"/>
  <c r="E2596" i="3"/>
  <c r="D2596" i="3"/>
  <c r="E2593" i="3"/>
  <c r="D2593" i="3"/>
  <c r="E2590" i="3"/>
  <c r="D2590" i="3"/>
  <c r="E2588" i="3"/>
  <c r="D2588" i="3"/>
  <c r="E2587" i="3"/>
  <c r="D2587" i="3"/>
  <c r="E2586" i="3"/>
  <c r="D2586" i="3"/>
  <c r="E2578" i="3"/>
  <c r="D2578" i="3"/>
  <c r="E2575" i="3"/>
  <c r="D2575" i="3"/>
  <c r="E2572" i="3"/>
  <c r="D2572" i="3"/>
  <c r="E2569" i="3"/>
  <c r="D2569" i="3"/>
  <c r="E2565" i="3"/>
  <c r="D2565" i="3"/>
  <c r="E2561" i="3"/>
  <c r="D2561" i="3"/>
  <c r="E2558" i="3"/>
  <c r="D2558" i="3"/>
  <c r="E2555" i="3"/>
  <c r="D2555" i="3"/>
  <c r="E2553" i="3"/>
  <c r="D2553" i="3"/>
  <c r="E2552" i="3"/>
  <c r="D2552" i="3"/>
  <c r="E2551" i="3"/>
  <c r="D2551" i="3"/>
  <c r="E2543" i="3"/>
  <c r="D2543" i="3"/>
  <c r="E2540" i="3"/>
  <c r="D2540" i="3"/>
  <c r="E2537" i="3"/>
  <c r="D2537" i="3"/>
  <c r="E2534" i="3"/>
  <c r="D2534" i="3"/>
  <c r="E2530" i="3"/>
  <c r="D2530" i="3"/>
  <c r="E2527" i="3"/>
  <c r="D2527" i="3"/>
  <c r="E2524" i="3"/>
  <c r="D2524" i="3"/>
  <c r="E2522" i="3"/>
  <c r="D2522" i="3"/>
  <c r="E2521" i="3"/>
  <c r="D2521" i="3"/>
  <c r="E2520" i="3"/>
  <c r="D2520" i="3"/>
  <c r="E2512" i="3"/>
  <c r="D2512" i="3"/>
  <c r="E2509" i="3"/>
  <c r="D2509" i="3"/>
  <c r="E2506" i="3"/>
  <c r="D2506" i="3"/>
  <c r="E2503" i="3"/>
  <c r="D2503" i="3"/>
  <c r="E2499" i="3"/>
  <c r="D2499" i="3"/>
  <c r="E2496" i="3"/>
  <c r="D2496" i="3"/>
  <c r="E2493" i="3"/>
  <c r="D2493" i="3"/>
  <c r="E2491" i="3"/>
  <c r="D2491" i="3"/>
  <c r="E2490" i="3"/>
  <c r="D2490" i="3"/>
  <c r="E2489" i="3"/>
  <c r="D2489" i="3"/>
  <c r="E2481" i="3"/>
  <c r="D2481" i="3"/>
  <c r="E2478" i="3"/>
  <c r="D2478" i="3"/>
  <c r="E2475" i="3"/>
  <c r="D2475" i="3"/>
  <c r="E2472" i="3"/>
  <c r="D2472" i="3"/>
  <c r="E2468" i="3"/>
  <c r="D2468" i="3"/>
  <c r="E2465" i="3"/>
  <c r="D2465" i="3"/>
  <c r="E2462" i="3"/>
  <c r="D2462" i="3"/>
  <c r="E2460" i="3"/>
  <c r="D2460" i="3"/>
  <c r="E2459" i="3"/>
  <c r="D2459" i="3"/>
  <c r="E2458" i="3"/>
  <c r="D2458" i="3"/>
  <c r="E2452" i="3"/>
  <c r="D2452" i="3"/>
  <c r="E2451" i="3"/>
  <c r="D2451" i="3"/>
  <c r="E2449" i="3"/>
  <c r="D2449" i="3"/>
  <c r="E2448" i="3"/>
  <c r="D2448" i="3"/>
  <c r="E2446" i="3"/>
  <c r="D2446" i="3"/>
  <c r="E2445" i="3"/>
  <c r="D2445" i="3"/>
  <c r="E2443" i="3"/>
  <c r="D2443" i="3"/>
  <c r="E2442" i="3"/>
  <c r="D2442" i="3"/>
  <c r="E2440" i="3"/>
  <c r="D2440" i="3"/>
  <c r="E2439" i="3"/>
  <c r="D2439" i="3"/>
  <c r="E2438" i="3"/>
  <c r="D2438" i="3"/>
  <c r="E2436" i="3"/>
  <c r="D2436" i="3"/>
  <c r="E2435" i="3"/>
  <c r="D2435" i="3"/>
  <c r="E2433" i="3"/>
  <c r="D2433" i="3"/>
  <c r="E2432" i="3"/>
  <c r="D2432" i="3"/>
  <c r="E2425" i="3"/>
  <c r="D2425" i="3"/>
  <c r="E2424" i="3"/>
  <c r="D2424" i="3"/>
  <c r="E2423" i="3"/>
  <c r="D2423" i="3"/>
  <c r="E2409" i="3"/>
  <c r="D2409" i="3"/>
  <c r="E2406" i="3"/>
  <c r="D2406" i="3"/>
  <c r="E2403" i="3"/>
  <c r="D2403" i="3"/>
  <c r="E2400" i="3"/>
  <c r="D2400" i="3"/>
  <c r="E2396" i="3"/>
  <c r="D2396" i="3"/>
  <c r="E2393" i="3"/>
  <c r="D2393" i="3"/>
  <c r="E2390" i="3"/>
  <c r="D2390" i="3"/>
  <c r="E2388" i="3"/>
  <c r="D2388" i="3"/>
  <c r="E2387" i="3"/>
  <c r="D2387" i="3"/>
  <c r="E2386" i="3"/>
  <c r="D2386" i="3"/>
  <c r="E2378" i="3"/>
  <c r="D2378" i="3"/>
  <c r="E2375" i="3"/>
  <c r="D2375" i="3"/>
  <c r="E2372" i="3"/>
  <c r="D2372" i="3"/>
  <c r="E2369" i="3"/>
  <c r="D2369" i="3"/>
  <c r="E2365" i="3"/>
  <c r="D2365" i="3"/>
  <c r="E2362" i="3"/>
  <c r="D2362" i="3"/>
  <c r="E2359" i="3"/>
  <c r="D2359" i="3"/>
  <c r="E2357" i="3"/>
  <c r="D2357" i="3"/>
  <c r="E2356" i="3"/>
  <c r="D2356" i="3"/>
  <c r="E2355" i="3"/>
  <c r="D2355" i="3"/>
  <c r="E2347" i="3"/>
  <c r="D2347" i="3"/>
  <c r="E2344" i="3"/>
  <c r="D2344" i="3"/>
  <c r="E2341" i="3"/>
  <c r="D2341" i="3"/>
  <c r="E2338" i="3"/>
  <c r="D2338" i="3"/>
  <c r="E2334" i="3"/>
  <c r="D2334" i="3"/>
  <c r="E2331" i="3"/>
  <c r="D2331" i="3"/>
  <c r="E2328" i="3"/>
  <c r="D2328" i="3"/>
  <c r="E2326" i="3"/>
  <c r="D2326" i="3"/>
  <c r="E2325" i="3"/>
  <c r="D2325" i="3"/>
  <c r="E2324" i="3"/>
  <c r="D2324" i="3"/>
  <c r="E2316" i="3"/>
  <c r="D2316" i="3"/>
  <c r="E2313" i="3"/>
  <c r="D2313" i="3"/>
  <c r="E2310" i="3"/>
  <c r="D2310" i="3"/>
  <c r="E2307" i="3"/>
  <c r="D2307" i="3"/>
  <c r="E2303" i="3"/>
  <c r="D2303" i="3"/>
  <c r="E2300" i="3"/>
  <c r="D2300" i="3"/>
  <c r="E2297" i="3"/>
  <c r="D2297" i="3"/>
  <c r="E2295" i="3"/>
  <c r="D2295" i="3"/>
  <c r="E2294" i="3"/>
  <c r="D2294" i="3"/>
  <c r="E2293" i="3"/>
  <c r="D2293" i="3"/>
  <c r="E2285" i="3"/>
  <c r="D2285" i="3"/>
  <c r="E2282" i="3"/>
  <c r="D2282" i="3"/>
  <c r="E2279" i="3"/>
  <c r="D2279" i="3"/>
  <c r="E2276" i="3"/>
  <c r="D2276" i="3"/>
  <c r="E2272" i="3"/>
  <c r="D2272" i="3"/>
  <c r="E2269" i="3"/>
  <c r="D2269" i="3"/>
  <c r="E2266" i="3"/>
  <c r="D2266" i="3"/>
  <c r="E2264" i="3"/>
  <c r="D2264" i="3"/>
  <c r="E2263" i="3"/>
  <c r="D2263" i="3"/>
  <c r="E2262" i="3"/>
  <c r="D2262" i="3"/>
  <c r="E2254" i="3"/>
  <c r="D2254" i="3"/>
  <c r="E2251" i="3"/>
  <c r="D2251" i="3"/>
  <c r="E2248" i="3"/>
  <c r="D2248" i="3"/>
  <c r="E2245" i="3"/>
  <c r="D2245" i="3"/>
  <c r="E2241" i="3"/>
  <c r="D2241" i="3"/>
  <c r="E2238" i="3"/>
  <c r="D2238" i="3"/>
  <c r="E2235" i="3"/>
  <c r="D2235" i="3"/>
  <c r="E2233" i="3"/>
  <c r="D2233" i="3"/>
  <c r="E2232" i="3"/>
  <c r="D2232" i="3"/>
  <c r="E2231" i="3"/>
  <c r="D2231" i="3"/>
  <c r="E2225" i="3"/>
  <c r="D2225" i="3"/>
  <c r="E2224" i="3"/>
  <c r="D2224" i="3"/>
  <c r="E2222" i="3"/>
  <c r="D2222" i="3"/>
  <c r="E2221" i="3"/>
  <c r="D2221" i="3"/>
  <c r="E2219" i="3"/>
  <c r="D2219" i="3"/>
  <c r="E2218" i="3"/>
  <c r="D2218" i="3"/>
  <c r="E2216" i="3"/>
  <c r="D2216" i="3"/>
  <c r="E2215" i="3"/>
  <c r="D2215" i="3"/>
  <c r="E2213" i="3"/>
  <c r="D2213" i="3"/>
  <c r="E2212" i="3"/>
  <c r="D2212" i="3"/>
  <c r="E2211" i="3"/>
  <c r="D2211" i="3"/>
  <c r="E2209" i="3"/>
  <c r="D2209" i="3"/>
  <c r="E2208" i="3"/>
  <c r="D2208" i="3"/>
  <c r="E2206" i="3"/>
  <c r="D2206" i="3"/>
  <c r="E2205" i="3"/>
  <c r="D2205" i="3"/>
  <c r="E2198" i="3"/>
  <c r="D2198" i="3"/>
  <c r="E2197" i="3"/>
  <c r="D2197" i="3"/>
  <c r="E2196" i="3"/>
  <c r="D2196" i="3"/>
  <c r="E2192" i="3"/>
  <c r="E2161" i="3" s="1"/>
  <c r="D2192" i="3"/>
  <c r="D2161" i="3" s="1"/>
  <c r="E2189" i="3"/>
  <c r="E2158" i="3" s="1"/>
  <c r="D2189" i="3"/>
  <c r="D2158" i="3" s="1"/>
  <c r="E2186" i="3"/>
  <c r="E2155" i="3" s="1"/>
  <c r="D2186" i="3"/>
  <c r="D2155" i="3" s="1"/>
  <c r="E2183" i="3"/>
  <c r="E2152" i="3" s="1"/>
  <c r="D2183" i="3"/>
  <c r="D2152" i="3" s="1"/>
  <c r="E2179" i="3"/>
  <c r="E2148" i="3" s="1"/>
  <c r="D2179" i="3"/>
  <c r="D2148" i="3" s="1"/>
  <c r="E2176" i="3"/>
  <c r="E2145" i="3" s="1"/>
  <c r="D2176" i="3"/>
  <c r="D2145" i="3" s="1"/>
  <c r="E2173" i="3"/>
  <c r="E2142" i="3" s="1"/>
  <c r="D2173" i="3"/>
  <c r="D2142" i="3" s="1"/>
  <c r="E2171" i="3"/>
  <c r="E2140" i="3" s="1"/>
  <c r="D2171" i="3"/>
  <c r="D2140" i="3" s="1"/>
  <c r="E2170" i="3"/>
  <c r="E2139" i="3" s="1"/>
  <c r="D2170" i="3"/>
  <c r="D2139" i="3" s="1"/>
  <c r="E2169" i="3"/>
  <c r="D2169" i="3"/>
  <c r="D2138" i="3" s="1"/>
  <c r="E2163" i="3"/>
  <c r="D2163" i="3"/>
  <c r="E2162" i="3"/>
  <c r="D2162" i="3"/>
  <c r="E2160" i="3"/>
  <c r="D2160" i="3"/>
  <c r="E2159" i="3"/>
  <c r="D2159" i="3"/>
  <c r="E2157" i="3"/>
  <c r="D2157" i="3"/>
  <c r="E2156" i="3"/>
  <c r="D2156" i="3"/>
  <c r="E2154" i="3"/>
  <c r="D2154" i="3"/>
  <c r="E2153" i="3"/>
  <c r="D2153" i="3"/>
  <c r="E2151" i="3"/>
  <c r="D2151" i="3"/>
  <c r="E2150" i="3"/>
  <c r="D2150" i="3"/>
  <c r="E2149" i="3"/>
  <c r="D2149" i="3"/>
  <c r="E2147" i="3"/>
  <c r="D2147" i="3"/>
  <c r="E2146" i="3"/>
  <c r="D2146" i="3"/>
  <c r="E2144" i="3"/>
  <c r="D2144" i="3"/>
  <c r="E2143" i="3"/>
  <c r="D2143" i="3"/>
  <c r="E2136" i="3"/>
  <c r="D2136" i="3"/>
  <c r="E2135" i="3"/>
  <c r="D2135" i="3"/>
  <c r="E2134" i="3"/>
  <c r="D2134" i="3"/>
  <c r="E2130" i="3"/>
  <c r="D2130" i="3"/>
  <c r="E2127" i="3"/>
  <c r="D2127" i="3"/>
  <c r="E2124" i="3"/>
  <c r="D2124" i="3"/>
  <c r="E2121" i="3"/>
  <c r="D2121" i="3"/>
  <c r="E2117" i="3"/>
  <c r="D2117" i="3"/>
  <c r="E2114" i="3"/>
  <c r="D2114" i="3"/>
  <c r="E2111" i="3"/>
  <c r="D2111" i="3"/>
  <c r="E2109" i="3"/>
  <c r="D2109" i="3"/>
  <c r="E2108" i="3"/>
  <c r="D2108" i="3"/>
  <c r="E2107" i="3"/>
  <c r="D2107" i="3"/>
  <c r="E2099" i="3"/>
  <c r="D2099" i="3"/>
  <c r="E2096" i="3"/>
  <c r="D2096" i="3"/>
  <c r="E2093" i="3"/>
  <c r="D2093" i="3"/>
  <c r="E2090" i="3"/>
  <c r="D2090" i="3"/>
  <c r="E2086" i="3"/>
  <c r="D2086" i="3"/>
  <c r="E2083" i="3"/>
  <c r="D2083" i="3"/>
  <c r="E2080" i="3"/>
  <c r="D2080" i="3"/>
  <c r="E2078" i="3"/>
  <c r="D2078" i="3"/>
  <c r="E2077" i="3"/>
  <c r="D2077" i="3"/>
  <c r="E2076" i="3"/>
  <c r="D2076" i="3"/>
  <c r="E2070" i="3"/>
  <c r="D2070" i="3"/>
  <c r="E2069" i="3"/>
  <c r="D2069" i="3"/>
  <c r="E2067" i="3"/>
  <c r="D2067" i="3"/>
  <c r="E2066" i="3"/>
  <c r="D2066" i="3"/>
  <c r="E2064" i="3"/>
  <c r="D2064" i="3"/>
  <c r="E2063" i="3"/>
  <c r="D2063" i="3"/>
  <c r="E2061" i="3"/>
  <c r="D2061" i="3"/>
  <c r="E2060" i="3"/>
  <c r="D2060" i="3"/>
  <c r="E2058" i="3"/>
  <c r="D2058" i="3"/>
  <c r="E2057" i="3"/>
  <c r="D2057" i="3"/>
  <c r="E2056" i="3"/>
  <c r="D2056" i="3"/>
  <c r="E2054" i="3"/>
  <c r="D2054" i="3"/>
  <c r="E2053" i="3"/>
  <c r="D2053" i="3"/>
  <c r="E2051" i="3"/>
  <c r="D2051" i="3"/>
  <c r="E2050" i="3"/>
  <c r="D2050" i="3"/>
  <c r="E2043" i="3"/>
  <c r="D2043" i="3"/>
  <c r="E2042" i="3"/>
  <c r="D2042" i="3"/>
  <c r="E2041" i="3"/>
  <c r="D2041" i="3"/>
  <c r="E2037" i="3"/>
  <c r="D2037" i="3"/>
  <c r="E2034" i="3"/>
  <c r="D2034" i="3"/>
  <c r="E2031" i="3"/>
  <c r="D2031" i="3"/>
  <c r="E2028" i="3"/>
  <c r="D2028" i="3"/>
  <c r="E2024" i="3"/>
  <c r="D2024" i="3"/>
  <c r="E2021" i="3"/>
  <c r="D2021" i="3"/>
  <c r="E2018" i="3"/>
  <c r="D2018" i="3"/>
  <c r="E2016" i="3"/>
  <c r="D2016" i="3"/>
  <c r="E2015" i="3"/>
  <c r="D2015" i="3"/>
  <c r="E2014" i="3"/>
  <c r="D2014" i="3"/>
  <c r="E2006" i="3"/>
  <c r="D2006" i="3"/>
  <c r="E2003" i="3"/>
  <c r="D2003" i="3"/>
  <c r="E2000" i="3"/>
  <c r="D2000" i="3"/>
  <c r="E1997" i="3"/>
  <c r="D1997" i="3"/>
  <c r="E1993" i="3"/>
  <c r="D1993" i="3"/>
  <c r="E1990" i="3"/>
  <c r="D1990" i="3"/>
  <c r="E1987" i="3"/>
  <c r="D1987" i="3"/>
  <c r="E1985" i="3"/>
  <c r="D1985" i="3"/>
  <c r="E1984" i="3"/>
  <c r="D1984" i="3"/>
  <c r="E1983" i="3"/>
  <c r="D1983" i="3"/>
  <c r="E1975" i="3"/>
  <c r="D1975" i="3"/>
  <c r="E1972" i="3"/>
  <c r="D1972" i="3"/>
  <c r="E1969" i="3"/>
  <c r="D1969" i="3"/>
  <c r="E1966" i="3"/>
  <c r="D1966" i="3"/>
  <c r="E1962" i="3"/>
  <c r="D1962" i="3"/>
  <c r="E1959" i="3"/>
  <c r="D1959" i="3"/>
  <c r="E1956" i="3"/>
  <c r="D1956" i="3"/>
  <c r="E1954" i="3"/>
  <c r="D1954" i="3"/>
  <c r="E1953" i="3"/>
  <c r="D1953" i="3"/>
  <c r="E1952" i="3"/>
  <c r="D1952" i="3"/>
  <c r="E1944" i="3"/>
  <c r="D1944" i="3"/>
  <c r="E1941" i="3"/>
  <c r="D1941" i="3"/>
  <c r="E1938" i="3"/>
  <c r="D1938" i="3"/>
  <c r="E1935" i="3"/>
  <c r="D1935" i="3"/>
  <c r="E1931" i="3"/>
  <c r="D1931" i="3"/>
  <c r="E1927" i="3"/>
  <c r="D1927" i="3"/>
  <c r="E1924" i="3"/>
  <c r="D1924" i="3"/>
  <c r="E1921" i="3"/>
  <c r="D1921" i="3"/>
  <c r="E1919" i="3"/>
  <c r="D1919" i="3"/>
  <c r="E1918" i="3"/>
  <c r="D1918" i="3"/>
  <c r="E1917" i="3"/>
  <c r="D1917" i="3"/>
  <c r="E1909" i="3"/>
  <c r="D1909" i="3"/>
  <c r="E1906" i="3"/>
  <c r="D1906" i="3"/>
  <c r="E1903" i="3"/>
  <c r="D1903" i="3"/>
  <c r="E1900" i="3"/>
  <c r="D1900" i="3"/>
  <c r="E1896" i="3"/>
  <c r="D1896" i="3"/>
  <c r="E1893" i="3"/>
  <c r="D1893" i="3"/>
  <c r="E1890" i="3"/>
  <c r="D1890" i="3"/>
  <c r="E1888" i="3"/>
  <c r="D1888" i="3"/>
  <c r="E1887" i="3"/>
  <c r="D1887" i="3"/>
  <c r="E1886" i="3"/>
  <c r="D1886" i="3"/>
  <c r="E1878" i="3"/>
  <c r="D1878" i="3"/>
  <c r="E1875" i="3"/>
  <c r="D1875" i="3"/>
  <c r="E1872" i="3"/>
  <c r="D1872" i="3"/>
  <c r="E1869" i="3"/>
  <c r="D1869" i="3"/>
  <c r="E1865" i="3"/>
  <c r="D1865" i="3"/>
  <c r="E1861" i="3"/>
  <c r="D1861" i="3"/>
  <c r="E1858" i="3"/>
  <c r="D1858" i="3"/>
  <c r="E1855" i="3"/>
  <c r="D1855" i="3"/>
  <c r="E1853" i="3"/>
  <c r="D1853" i="3"/>
  <c r="E1852" i="3"/>
  <c r="D1852" i="3"/>
  <c r="E1851" i="3"/>
  <c r="D1851" i="3"/>
  <c r="E1843" i="3"/>
  <c r="D1843" i="3"/>
  <c r="E1840" i="3"/>
  <c r="D1840" i="3"/>
  <c r="E1837" i="3"/>
  <c r="D1837" i="3"/>
  <c r="E1834" i="3"/>
  <c r="D1834" i="3"/>
  <c r="E1830" i="3"/>
  <c r="D1830" i="3"/>
  <c r="E1826" i="3"/>
  <c r="D1826" i="3"/>
  <c r="E1823" i="3"/>
  <c r="D1823" i="3"/>
  <c r="E1820" i="3"/>
  <c r="D1820" i="3"/>
  <c r="E1818" i="3"/>
  <c r="D1818" i="3"/>
  <c r="E1817" i="3"/>
  <c r="D1817" i="3"/>
  <c r="E1816" i="3"/>
  <c r="D1816" i="3"/>
  <c r="E1810" i="3"/>
  <c r="D1810" i="3"/>
  <c r="E1809" i="3"/>
  <c r="D1809" i="3"/>
  <c r="E1807" i="3"/>
  <c r="D1807" i="3"/>
  <c r="E1806" i="3"/>
  <c r="D1806" i="3"/>
  <c r="E1804" i="3"/>
  <c r="D1804" i="3"/>
  <c r="E1803" i="3"/>
  <c r="D1803" i="3"/>
  <c r="E1801" i="3"/>
  <c r="D1801" i="3"/>
  <c r="E1800" i="3"/>
  <c r="D1800" i="3"/>
  <c r="E1798" i="3"/>
  <c r="D1798" i="3"/>
  <c r="E1797" i="3"/>
  <c r="D1797" i="3"/>
  <c r="E1796" i="3"/>
  <c r="D1796" i="3"/>
  <c r="E1794" i="3"/>
  <c r="D1794" i="3"/>
  <c r="E1793" i="3"/>
  <c r="D1793" i="3"/>
  <c r="E1791" i="3"/>
  <c r="D1791" i="3"/>
  <c r="E1790" i="3"/>
  <c r="D1790" i="3"/>
  <c r="E1783" i="3"/>
  <c r="D1783" i="3"/>
  <c r="E1782" i="3"/>
  <c r="D1782" i="3"/>
  <c r="E1781" i="3"/>
  <c r="D1781" i="3"/>
  <c r="E1746" i="3"/>
  <c r="D1746" i="3"/>
  <c r="E1743" i="3"/>
  <c r="D1743" i="3"/>
  <c r="E1740" i="3"/>
  <c r="D1740" i="3"/>
  <c r="E1737" i="3"/>
  <c r="D1737" i="3"/>
  <c r="E1733" i="3"/>
  <c r="D1733" i="3"/>
  <c r="E1729" i="3"/>
  <c r="D1729" i="3"/>
  <c r="E1726" i="3"/>
  <c r="D1726" i="3"/>
  <c r="E1723" i="3"/>
  <c r="D1723" i="3"/>
  <c r="E1721" i="3"/>
  <c r="D1721" i="3"/>
  <c r="E1720" i="3"/>
  <c r="D1720" i="3"/>
  <c r="E1719" i="3"/>
  <c r="D1719" i="3"/>
  <c r="E1711" i="3"/>
  <c r="D1711" i="3"/>
  <c r="E1708" i="3"/>
  <c r="D1708" i="3"/>
  <c r="E1705" i="3"/>
  <c r="D1705" i="3"/>
  <c r="E1702" i="3"/>
  <c r="D1702" i="3"/>
  <c r="E1698" i="3"/>
  <c r="D1698" i="3"/>
  <c r="E1695" i="3"/>
  <c r="D1695" i="3"/>
  <c r="E1692" i="3"/>
  <c r="D1692" i="3"/>
  <c r="E1690" i="3"/>
  <c r="D1690" i="3"/>
  <c r="E1689" i="3"/>
  <c r="D1689" i="3"/>
  <c r="E1688" i="3"/>
  <c r="D1688" i="3"/>
  <c r="E1680" i="3"/>
  <c r="D1680" i="3"/>
  <c r="E1677" i="3"/>
  <c r="D1677" i="3"/>
  <c r="E1674" i="3"/>
  <c r="D1674" i="3"/>
  <c r="E1671" i="3"/>
  <c r="D1671" i="3"/>
  <c r="E1667" i="3"/>
  <c r="D1667" i="3"/>
  <c r="E1664" i="3"/>
  <c r="D1664" i="3"/>
  <c r="E1661" i="3"/>
  <c r="D1661" i="3"/>
  <c r="E1659" i="3"/>
  <c r="D1659" i="3"/>
  <c r="E1658" i="3"/>
  <c r="D1658" i="3"/>
  <c r="E1657" i="3"/>
  <c r="D1657" i="3"/>
  <c r="E1649" i="3"/>
  <c r="D1649" i="3"/>
  <c r="E1646" i="3"/>
  <c r="D1646" i="3"/>
  <c r="E1643" i="3"/>
  <c r="D1643" i="3"/>
  <c r="E1640" i="3"/>
  <c r="D1640" i="3"/>
  <c r="E1636" i="3"/>
  <c r="D1636" i="3"/>
  <c r="E1633" i="3"/>
  <c r="D1633" i="3"/>
  <c r="E1630" i="3"/>
  <c r="D1630" i="3"/>
  <c r="E1628" i="3"/>
  <c r="D1628" i="3"/>
  <c r="E1627" i="3"/>
  <c r="D1627" i="3"/>
  <c r="E1626" i="3"/>
  <c r="D1626" i="3"/>
  <c r="E1618" i="3"/>
  <c r="D1618" i="3"/>
  <c r="E1615" i="3"/>
  <c r="D1615" i="3"/>
  <c r="E1612" i="3"/>
  <c r="D1612" i="3"/>
  <c r="E1609" i="3"/>
  <c r="D1609" i="3"/>
  <c r="E1605" i="3"/>
  <c r="D1605" i="3"/>
  <c r="E1602" i="3"/>
  <c r="D1602" i="3"/>
  <c r="E1599" i="3"/>
  <c r="D1599" i="3"/>
  <c r="E1597" i="3"/>
  <c r="D1597" i="3"/>
  <c r="E1596" i="3"/>
  <c r="D1596" i="3"/>
  <c r="E1595" i="3"/>
  <c r="D1595" i="3"/>
  <c r="E1589" i="3"/>
  <c r="E1558" i="3" s="1"/>
  <c r="D1589" i="3"/>
  <c r="D1558" i="3" s="1"/>
  <c r="E1588" i="3"/>
  <c r="E1557" i="3" s="1"/>
  <c r="D1588" i="3"/>
  <c r="D1557" i="3" s="1"/>
  <c r="E1586" i="3"/>
  <c r="E1555" i="3" s="1"/>
  <c r="D1586" i="3"/>
  <c r="D1555" i="3" s="1"/>
  <c r="E1585" i="3"/>
  <c r="E1554" i="3" s="1"/>
  <c r="D1585" i="3"/>
  <c r="D1554" i="3" s="1"/>
  <c r="E1583" i="3"/>
  <c r="E1552" i="3" s="1"/>
  <c r="D1583" i="3"/>
  <c r="D1552" i="3" s="1"/>
  <c r="E1582" i="3"/>
  <c r="E1551" i="3" s="1"/>
  <c r="D1582" i="3"/>
  <c r="D1551" i="3" s="1"/>
  <c r="E1580" i="3"/>
  <c r="E1549" i="3" s="1"/>
  <c r="D1580" i="3"/>
  <c r="D1549" i="3" s="1"/>
  <c r="E1579" i="3"/>
  <c r="E1548" i="3" s="1"/>
  <c r="D1579" i="3"/>
  <c r="D1548" i="3" s="1"/>
  <c r="E1577" i="3"/>
  <c r="E1546" i="3" s="1"/>
  <c r="D1577" i="3"/>
  <c r="D1546" i="3" s="1"/>
  <c r="E1576" i="3"/>
  <c r="E1545" i="3" s="1"/>
  <c r="D1576" i="3"/>
  <c r="D1545" i="3" s="1"/>
  <c r="E1575" i="3"/>
  <c r="E1544" i="3" s="1"/>
  <c r="D1575" i="3"/>
  <c r="D1544" i="3" s="1"/>
  <c r="E1573" i="3"/>
  <c r="E1542" i="3" s="1"/>
  <c r="D1573" i="3"/>
  <c r="D1542" i="3" s="1"/>
  <c r="E1572" i="3"/>
  <c r="E1541" i="3" s="1"/>
  <c r="D1572" i="3"/>
  <c r="D1541" i="3" s="1"/>
  <c r="E1570" i="3"/>
  <c r="E1539" i="3" s="1"/>
  <c r="D1570" i="3"/>
  <c r="D1539" i="3" s="1"/>
  <c r="E1569" i="3"/>
  <c r="E1538" i="3" s="1"/>
  <c r="D1569" i="3"/>
  <c r="D1538" i="3" s="1"/>
  <c r="E1562" i="3"/>
  <c r="E1531" i="3" s="1"/>
  <c r="D1562" i="3"/>
  <c r="D1531" i="3" s="1"/>
  <c r="E1561" i="3"/>
  <c r="E1530" i="3" s="1"/>
  <c r="D1561" i="3"/>
  <c r="D1530" i="3" s="1"/>
  <c r="E1560" i="3"/>
  <c r="E1529" i="3" s="1"/>
  <c r="D1560" i="3"/>
  <c r="D1529" i="3" s="1"/>
  <c r="E1536" i="3"/>
  <c r="D1536" i="3"/>
  <c r="E1525" i="3"/>
  <c r="D1525" i="3"/>
  <c r="E1522" i="3"/>
  <c r="D1522" i="3"/>
  <c r="E1519" i="3"/>
  <c r="D1519" i="3"/>
  <c r="E1516" i="3"/>
  <c r="D1516" i="3"/>
  <c r="E1512" i="3"/>
  <c r="D1512" i="3"/>
  <c r="E1509" i="3"/>
  <c r="D1509" i="3"/>
  <c r="E1506" i="3"/>
  <c r="D1506" i="3"/>
  <c r="E1504" i="3"/>
  <c r="D1504" i="3"/>
  <c r="E1503" i="3"/>
  <c r="D1503" i="3"/>
  <c r="E1502" i="3"/>
  <c r="D1502" i="3"/>
  <c r="E1494" i="3"/>
  <c r="D1494" i="3"/>
  <c r="E1491" i="3"/>
  <c r="D1491" i="3"/>
  <c r="E1488" i="3"/>
  <c r="D1488" i="3"/>
  <c r="E1485" i="3"/>
  <c r="D1485" i="3"/>
  <c r="E1481" i="3"/>
  <c r="D1481" i="3"/>
  <c r="E1477" i="3"/>
  <c r="D1477" i="3"/>
  <c r="E1474" i="3"/>
  <c r="D1474" i="3"/>
  <c r="E1471" i="3"/>
  <c r="D1471" i="3"/>
  <c r="E1469" i="3"/>
  <c r="D1469" i="3"/>
  <c r="E1468" i="3"/>
  <c r="D1468" i="3"/>
  <c r="E1467" i="3"/>
  <c r="D1467" i="3"/>
  <c r="E1459" i="3"/>
  <c r="D1459" i="3"/>
  <c r="E1456" i="3"/>
  <c r="D1456" i="3"/>
  <c r="E1453" i="3"/>
  <c r="D1453" i="3"/>
  <c r="E1450" i="3"/>
  <c r="D1450" i="3"/>
  <c r="E1446" i="3"/>
  <c r="D1446" i="3"/>
  <c r="E1443" i="3"/>
  <c r="D1443" i="3"/>
  <c r="E1440" i="3"/>
  <c r="D1440" i="3"/>
  <c r="E1438" i="3"/>
  <c r="D1438" i="3"/>
  <c r="E1437" i="3"/>
  <c r="D1437" i="3"/>
  <c r="E1436" i="3"/>
  <c r="D1436" i="3"/>
  <c r="E1428" i="3"/>
  <c r="D1428" i="3"/>
  <c r="E1425" i="3"/>
  <c r="D1425" i="3"/>
  <c r="E1422" i="3"/>
  <c r="D1422" i="3"/>
  <c r="E1419" i="3"/>
  <c r="D1419" i="3"/>
  <c r="E1415" i="3"/>
  <c r="D1415" i="3"/>
  <c r="E1412" i="3"/>
  <c r="D1412" i="3"/>
  <c r="E1409" i="3"/>
  <c r="D1409" i="3"/>
  <c r="E1407" i="3"/>
  <c r="D1407" i="3"/>
  <c r="E1406" i="3"/>
  <c r="D1406" i="3"/>
  <c r="E1405" i="3"/>
  <c r="D1405" i="3"/>
  <c r="E1399" i="3"/>
  <c r="D1399" i="3"/>
  <c r="E1398" i="3"/>
  <c r="D1398" i="3"/>
  <c r="E1396" i="3"/>
  <c r="D1396" i="3"/>
  <c r="E1395" i="3"/>
  <c r="D1395" i="3"/>
  <c r="E1393" i="3"/>
  <c r="D1393" i="3"/>
  <c r="E1392" i="3"/>
  <c r="D1392" i="3"/>
  <c r="E1390" i="3"/>
  <c r="D1390" i="3"/>
  <c r="E1389" i="3"/>
  <c r="D1389" i="3"/>
  <c r="E1387" i="3"/>
  <c r="D1387" i="3"/>
  <c r="E1386" i="3"/>
  <c r="D1386" i="3"/>
  <c r="E1385" i="3"/>
  <c r="D1385" i="3"/>
  <c r="E1383" i="3"/>
  <c r="D1383" i="3"/>
  <c r="E1382" i="3"/>
  <c r="D1382" i="3"/>
  <c r="E1380" i="3"/>
  <c r="D1380" i="3"/>
  <c r="E1379" i="3"/>
  <c r="D1379" i="3"/>
  <c r="E1372" i="3"/>
  <c r="D1372" i="3"/>
  <c r="E1371" i="3"/>
  <c r="D1371" i="3"/>
  <c r="E1370" i="3"/>
  <c r="D1370" i="3"/>
  <c r="E1366" i="3"/>
  <c r="D1366" i="3"/>
  <c r="E1363" i="3"/>
  <c r="D1363" i="3"/>
  <c r="E1360" i="3"/>
  <c r="D1360" i="3"/>
  <c r="E1357" i="3"/>
  <c r="D1357" i="3"/>
  <c r="E1353" i="3"/>
  <c r="D1353" i="3"/>
  <c r="E1349" i="3"/>
  <c r="D1349" i="3"/>
  <c r="E1346" i="3"/>
  <c r="D1346" i="3"/>
  <c r="E1343" i="3"/>
  <c r="D1343" i="3"/>
  <c r="E1341" i="3"/>
  <c r="D1341" i="3"/>
  <c r="E1340" i="3"/>
  <c r="D1340" i="3"/>
  <c r="E1339" i="3"/>
  <c r="D1339" i="3"/>
  <c r="E1331" i="3"/>
  <c r="D1331" i="3"/>
  <c r="E1328" i="3"/>
  <c r="D1328" i="3"/>
  <c r="E1325" i="3"/>
  <c r="D1325" i="3"/>
  <c r="E1322" i="3"/>
  <c r="D1322" i="3"/>
  <c r="E1318" i="3"/>
  <c r="D1318" i="3"/>
  <c r="E1315" i="3"/>
  <c r="D1315" i="3"/>
  <c r="E1312" i="3"/>
  <c r="D1312" i="3"/>
  <c r="E1310" i="3"/>
  <c r="D1310" i="3"/>
  <c r="E1309" i="3"/>
  <c r="D1309" i="3"/>
  <c r="E1308" i="3"/>
  <c r="D1308" i="3"/>
  <c r="E1302" i="3"/>
  <c r="D1302" i="3"/>
  <c r="E1301" i="3"/>
  <c r="D1301" i="3"/>
  <c r="E1299" i="3"/>
  <c r="D1299" i="3"/>
  <c r="E1298" i="3"/>
  <c r="D1298" i="3"/>
  <c r="E1296" i="3"/>
  <c r="D1296" i="3"/>
  <c r="E1295" i="3"/>
  <c r="D1295" i="3"/>
  <c r="E1293" i="3"/>
  <c r="D1293" i="3"/>
  <c r="E1292" i="3"/>
  <c r="D1292" i="3"/>
  <c r="E1290" i="3"/>
  <c r="D1290" i="3"/>
  <c r="E1289" i="3"/>
  <c r="D1289" i="3"/>
  <c r="E1288" i="3"/>
  <c r="D1288" i="3"/>
  <c r="E1286" i="3"/>
  <c r="D1286" i="3"/>
  <c r="E1285" i="3"/>
  <c r="D1285" i="3"/>
  <c r="E1283" i="3"/>
  <c r="D1283" i="3"/>
  <c r="E1282" i="3"/>
  <c r="D1282" i="3"/>
  <c r="E1275" i="3"/>
  <c r="D1275" i="3"/>
  <c r="E1274" i="3"/>
  <c r="D1274" i="3"/>
  <c r="E1273" i="3"/>
  <c r="D1273" i="3"/>
  <c r="E1269" i="3"/>
  <c r="D1269" i="3"/>
  <c r="E1266" i="3"/>
  <c r="D1266" i="3"/>
  <c r="E1263" i="3"/>
  <c r="D1263" i="3"/>
  <c r="E1260" i="3"/>
  <c r="D1260" i="3"/>
  <c r="E1256" i="3"/>
  <c r="D1256" i="3"/>
  <c r="E1253" i="3"/>
  <c r="D1253" i="3"/>
  <c r="E1250" i="3"/>
  <c r="D1250" i="3"/>
  <c r="E1248" i="3"/>
  <c r="D1248" i="3"/>
  <c r="E1247" i="3"/>
  <c r="D1247" i="3"/>
  <c r="E1246" i="3"/>
  <c r="D1246" i="3"/>
  <c r="E1238" i="3"/>
  <c r="D1238" i="3"/>
  <c r="E1235" i="3"/>
  <c r="D1235" i="3"/>
  <c r="E1232" i="3"/>
  <c r="D1232" i="3"/>
  <c r="E1229" i="3"/>
  <c r="D1229" i="3"/>
  <c r="E1225" i="3"/>
  <c r="D1225" i="3"/>
  <c r="E1222" i="3"/>
  <c r="D1222" i="3"/>
  <c r="E1219" i="3"/>
  <c r="D1219" i="3"/>
  <c r="E1217" i="3"/>
  <c r="D1217" i="3"/>
  <c r="E1216" i="3"/>
  <c r="D1216" i="3"/>
  <c r="E1215" i="3"/>
  <c r="D1215" i="3"/>
  <c r="E1207" i="3"/>
  <c r="D1207" i="3"/>
  <c r="E1204" i="3"/>
  <c r="D1204" i="3"/>
  <c r="E1201" i="3"/>
  <c r="D1201" i="3"/>
  <c r="E1198" i="3"/>
  <c r="D1198" i="3"/>
  <c r="E1194" i="3"/>
  <c r="D1194" i="3"/>
  <c r="E1191" i="3"/>
  <c r="D1191" i="3"/>
  <c r="E1188" i="3"/>
  <c r="D1188" i="3"/>
  <c r="E1186" i="3"/>
  <c r="D1186" i="3"/>
  <c r="E1185" i="3"/>
  <c r="D1185" i="3"/>
  <c r="E1184" i="3"/>
  <c r="D1184" i="3"/>
  <c r="E1176" i="3"/>
  <c r="D1176" i="3"/>
  <c r="E1173" i="3"/>
  <c r="D1173" i="3"/>
  <c r="E1170" i="3"/>
  <c r="D1170" i="3"/>
  <c r="E1167" i="3"/>
  <c r="D1167" i="3"/>
  <c r="E1163" i="3"/>
  <c r="D1163" i="3"/>
  <c r="E1160" i="3"/>
  <c r="D1160" i="3"/>
  <c r="E1157" i="3"/>
  <c r="D1157" i="3"/>
  <c r="E1155" i="3"/>
  <c r="D1155" i="3"/>
  <c r="E1154" i="3"/>
  <c r="D1154" i="3"/>
  <c r="E1153" i="3"/>
  <c r="D1153" i="3"/>
  <c r="E1145" i="3"/>
  <c r="D1145" i="3"/>
  <c r="E1142" i="3"/>
  <c r="D1142" i="3"/>
  <c r="E1139" i="3"/>
  <c r="D1139" i="3"/>
  <c r="E1136" i="3"/>
  <c r="D1136" i="3"/>
  <c r="E1132" i="3"/>
  <c r="D1132" i="3"/>
  <c r="E1129" i="3"/>
  <c r="D1129" i="3"/>
  <c r="E1126" i="3"/>
  <c r="D1126" i="3"/>
  <c r="E1124" i="3"/>
  <c r="D1124" i="3"/>
  <c r="E1123" i="3"/>
  <c r="D1123" i="3"/>
  <c r="E1122" i="3"/>
  <c r="D1122" i="3"/>
  <c r="E1114" i="3"/>
  <c r="D1114" i="3"/>
  <c r="E1111" i="3"/>
  <c r="D1111" i="3"/>
  <c r="E1108" i="3"/>
  <c r="D1108" i="3"/>
  <c r="E1105" i="3"/>
  <c r="D1105" i="3"/>
  <c r="E1101" i="3"/>
  <c r="D1101" i="3"/>
  <c r="E1097" i="3"/>
  <c r="D1097" i="3"/>
  <c r="E1094" i="3"/>
  <c r="D1094" i="3"/>
  <c r="E1091" i="3"/>
  <c r="D1091" i="3"/>
  <c r="E1089" i="3"/>
  <c r="D1089" i="3"/>
  <c r="E1088" i="3"/>
  <c r="D1088" i="3"/>
  <c r="E1087" i="3"/>
  <c r="D1087" i="3"/>
  <c r="E1081" i="3"/>
  <c r="D1081" i="3"/>
  <c r="E1080" i="3"/>
  <c r="D1080" i="3"/>
  <c r="E1078" i="3"/>
  <c r="D1078" i="3"/>
  <c r="E1077" i="3"/>
  <c r="D1077" i="3"/>
  <c r="E1075" i="3"/>
  <c r="D1075" i="3"/>
  <c r="E1074" i="3"/>
  <c r="D1074" i="3"/>
  <c r="E1072" i="3"/>
  <c r="D1072" i="3"/>
  <c r="E1071" i="3"/>
  <c r="D1071" i="3"/>
  <c r="E1069" i="3"/>
  <c r="D1069" i="3"/>
  <c r="E1068" i="3"/>
  <c r="D1068" i="3"/>
  <c r="E1067" i="3"/>
  <c r="D1067" i="3"/>
  <c r="E1065" i="3"/>
  <c r="D1065" i="3"/>
  <c r="E1064" i="3"/>
  <c r="D1064" i="3"/>
  <c r="E1062" i="3"/>
  <c r="D1062" i="3"/>
  <c r="E1061" i="3"/>
  <c r="D1061" i="3"/>
  <c r="E1054" i="3"/>
  <c r="D1054" i="3"/>
  <c r="E1053" i="3"/>
  <c r="D1053" i="3"/>
  <c r="E1052" i="3"/>
  <c r="D1052" i="3"/>
  <c r="E1017" i="3"/>
  <c r="D1017" i="3"/>
  <c r="E1014" i="3"/>
  <c r="D1014" i="3"/>
  <c r="E1011" i="3"/>
  <c r="D1011" i="3"/>
  <c r="E1008" i="3"/>
  <c r="D1008" i="3"/>
  <c r="E1004" i="3"/>
  <c r="D1004" i="3"/>
  <c r="E1001" i="3"/>
  <c r="D1001" i="3"/>
  <c r="E998" i="3"/>
  <c r="D998" i="3"/>
  <c r="E996" i="3"/>
  <c r="D996" i="3"/>
  <c r="E995" i="3"/>
  <c r="D995" i="3"/>
  <c r="E994" i="3"/>
  <c r="D994" i="3"/>
  <c r="E986" i="3"/>
  <c r="D986" i="3"/>
  <c r="E983" i="3"/>
  <c r="D983" i="3"/>
  <c r="E980" i="3"/>
  <c r="D980" i="3"/>
  <c r="E977" i="3"/>
  <c r="D977" i="3"/>
  <c r="E973" i="3"/>
  <c r="D973" i="3"/>
  <c r="E970" i="3"/>
  <c r="D970" i="3"/>
  <c r="E967" i="3"/>
  <c r="D967" i="3"/>
  <c r="E965" i="3"/>
  <c r="D965" i="3"/>
  <c r="E964" i="3"/>
  <c r="D964" i="3"/>
  <c r="E963" i="3"/>
  <c r="D963" i="3"/>
  <c r="E955" i="3"/>
  <c r="D955" i="3"/>
  <c r="E952" i="3"/>
  <c r="D952" i="3"/>
  <c r="E949" i="3"/>
  <c r="D949" i="3"/>
  <c r="E946" i="3"/>
  <c r="D946" i="3"/>
  <c r="E942" i="3"/>
  <c r="D942" i="3"/>
  <c r="E938" i="3"/>
  <c r="D938" i="3"/>
  <c r="E935" i="3"/>
  <c r="D935" i="3"/>
  <c r="E932" i="3"/>
  <c r="D932" i="3"/>
  <c r="E930" i="3"/>
  <c r="D930" i="3"/>
  <c r="E929" i="3"/>
  <c r="D929" i="3"/>
  <c r="E928" i="3"/>
  <c r="D928" i="3"/>
  <c r="E922" i="3"/>
  <c r="D922" i="3"/>
  <c r="E921" i="3"/>
  <c r="D921" i="3"/>
  <c r="E919" i="3"/>
  <c r="D919" i="3"/>
  <c r="E918" i="3"/>
  <c r="D918" i="3"/>
  <c r="E916" i="3"/>
  <c r="D916" i="3"/>
  <c r="E915" i="3"/>
  <c r="D915" i="3"/>
  <c r="E913" i="3"/>
  <c r="D913" i="3"/>
  <c r="E912" i="3"/>
  <c r="D912" i="3"/>
  <c r="E910" i="3"/>
  <c r="D910" i="3"/>
  <c r="E909" i="3"/>
  <c r="D909" i="3"/>
  <c r="E908" i="3"/>
  <c r="D908" i="3"/>
  <c r="E906" i="3"/>
  <c r="D906" i="3"/>
  <c r="E905" i="3"/>
  <c r="D905" i="3"/>
  <c r="E903" i="3"/>
  <c r="D903" i="3"/>
  <c r="E902" i="3"/>
  <c r="D902" i="3"/>
  <c r="E895" i="3"/>
  <c r="D895" i="3"/>
  <c r="E894" i="3"/>
  <c r="D894" i="3"/>
  <c r="E893" i="3"/>
  <c r="D893" i="3"/>
  <c r="E889" i="3"/>
  <c r="D889" i="3"/>
  <c r="E886" i="3"/>
  <c r="D886" i="3"/>
  <c r="E883" i="3"/>
  <c r="D883" i="3"/>
  <c r="E880" i="3"/>
  <c r="D880" i="3"/>
  <c r="E876" i="3"/>
  <c r="D876" i="3"/>
  <c r="E872" i="3"/>
  <c r="D872" i="3"/>
  <c r="E869" i="3"/>
  <c r="D869" i="3"/>
  <c r="E866" i="3"/>
  <c r="D866" i="3"/>
  <c r="E864" i="3"/>
  <c r="D864" i="3"/>
  <c r="E863" i="3"/>
  <c r="D863" i="3"/>
  <c r="E862" i="3"/>
  <c r="D862" i="3"/>
  <c r="E854" i="3"/>
  <c r="D854" i="3"/>
  <c r="E851" i="3"/>
  <c r="D851" i="3"/>
  <c r="E848" i="3"/>
  <c r="D848" i="3"/>
  <c r="E845" i="3"/>
  <c r="D845" i="3"/>
  <c r="E841" i="3"/>
  <c r="D841" i="3"/>
  <c r="E838" i="3"/>
  <c r="D838" i="3"/>
  <c r="E835" i="3"/>
  <c r="D835" i="3"/>
  <c r="E833" i="3"/>
  <c r="D833" i="3"/>
  <c r="E832" i="3"/>
  <c r="D832" i="3"/>
  <c r="E831" i="3"/>
  <c r="D831" i="3"/>
  <c r="E823" i="3"/>
  <c r="D823" i="3"/>
  <c r="E820" i="3"/>
  <c r="D820" i="3"/>
  <c r="E817" i="3"/>
  <c r="D817" i="3"/>
  <c r="E814" i="3"/>
  <c r="D814" i="3"/>
  <c r="E810" i="3"/>
  <c r="D810" i="3"/>
  <c r="E807" i="3"/>
  <c r="D807" i="3"/>
  <c r="E804" i="3"/>
  <c r="D804" i="3"/>
  <c r="E802" i="3"/>
  <c r="D802" i="3"/>
  <c r="E801" i="3"/>
  <c r="D801" i="3"/>
  <c r="E800" i="3"/>
  <c r="D800" i="3"/>
  <c r="E792" i="3"/>
  <c r="D792" i="3"/>
  <c r="E789" i="3"/>
  <c r="D789" i="3"/>
  <c r="E786" i="3"/>
  <c r="D786" i="3"/>
  <c r="E783" i="3"/>
  <c r="D783" i="3"/>
  <c r="E779" i="3"/>
  <c r="D779" i="3"/>
  <c r="E776" i="3"/>
  <c r="D776" i="3"/>
  <c r="E773" i="3"/>
  <c r="D773" i="3"/>
  <c r="E771" i="3"/>
  <c r="D771" i="3"/>
  <c r="E770" i="3"/>
  <c r="D770" i="3"/>
  <c r="E769" i="3"/>
  <c r="D769" i="3"/>
  <c r="E763" i="3"/>
  <c r="D763" i="3"/>
  <c r="E762" i="3"/>
  <c r="D762" i="3"/>
  <c r="E760" i="3"/>
  <c r="D760" i="3"/>
  <c r="E759" i="3"/>
  <c r="D759" i="3"/>
  <c r="E757" i="3"/>
  <c r="D757" i="3"/>
  <c r="E756" i="3"/>
  <c r="D756" i="3"/>
  <c r="E754" i="3"/>
  <c r="D754" i="3"/>
  <c r="E753" i="3"/>
  <c r="D753" i="3"/>
  <c r="E751" i="3"/>
  <c r="D751" i="3"/>
  <c r="E750" i="3"/>
  <c r="D750" i="3"/>
  <c r="E749" i="3"/>
  <c r="D749" i="3"/>
  <c r="E747" i="3"/>
  <c r="D747" i="3"/>
  <c r="E746" i="3"/>
  <c r="D746" i="3"/>
  <c r="E744" i="3"/>
  <c r="D744" i="3"/>
  <c r="E743" i="3"/>
  <c r="D743" i="3"/>
  <c r="E736" i="3"/>
  <c r="D736" i="3"/>
  <c r="E735" i="3"/>
  <c r="D735" i="3"/>
  <c r="E734" i="3"/>
  <c r="D734" i="3"/>
  <c r="E730" i="3"/>
  <c r="D730" i="3"/>
  <c r="E727" i="3"/>
  <c r="D727" i="3"/>
  <c r="E724" i="3"/>
  <c r="D724" i="3"/>
  <c r="E721" i="3"/>
  <c r="D721" i="3"/>
  <c r="E717" i="3"/>
  <c r="D717" i="3"/>
  <c r="E714" i="3"/>
  <c r="D714" i="3"/>
  <c r="E711" i="3"/>
  <c r="D711" i="3"/>
  <c r="E709" i="3"/>
  <c r="D709" i="3"/>
  <c r="E708" i="3"/>
  <c r="D708" i="3"/>
  <c r="E707" i="3"/>
  <c r="D707" i="3"/>
  <c r="E699" i="3"/>
  <c r="D699" i="3"/>
  <c r="E696" i="3"/>
  <c r="D696" i="3"/>
  <c r="E693" i="3"/>
  <c r="D693" i="3"/>
  <c r="E690" i="3"/>
  <c r="D690" i="3"/>
  <c r="E686" i="3"/>
  <c r="D686" i="3"/>
  <c r="E683" i="3"/>
  <c r="D683" i="3"/>
  <c r="E680" i="3"/>
  <c r="D680" i="3"/>
  <c r="E678" i="3"/>
  <c r="D678" i="3"/>
  <c r="E677" i="3"/>
  <c r="D677" i="3"/>
  <c r="E676" i="3"/>
  <c r="D676" i="3"/>
  <c r="E668" i="3"/>
  <c r="D668" i="3"/>
  <c r="E665" i="3"/>
  <c r="D665" i="3"/>
  <c r="E662" i="3"/>
  <c r="D662" i="3"/>
  <c r="E659" i="3"/>
  <c r="D659" i="3"/>
  <c r="E655" i="3"/>
  <c r="D655" i="3"/>
  <c r="E652" i="3"/>
  <c r="D652" i="3"/>
  <c r="E649" i="3"/>
  <c r="D649" i="3"/>
  <c r="E647" i="3"/>
  <c r="D647" i="3"/>
  <c r="E646" i="3"/>
  <c r="D646" i="3"/>
  <c r="E645" i="3"/>
  <c r="D645" i="3"/>
  <c r="E637" i="3"/>
  <c r="D637" i="3"/>
  <c r="E634" i="3"/>
  <c r="D634" i="3"/>
  <c r="E631" i="3"/>
  <c r="D631" i="3"/>
  <c r="E628" i="3"/>
  <c r="D628" i="3"/>
  <c r="E624" i="3"/>
  <c r="D624" i="3"/>
  <c r="E621" i="3"/>
  <c r="D621" i="3"/>
  <c r="E618" i="3"/>
  <c r="D618" i="3"/>
  <c r="E616" i="3"/>
  <c r="D616" i="3"/>
  <c r="E615" i="3"/>
  <c r="D615" i="3"/>
  <c r="E614" i="3"/>
  <c r="D614" i="3"/>
  <c r="E606" i="3"/>
  <c r="D606" i="3"/>
  <c r="E603" i="3"/>
  <c r="D603" i="3"/>
  <c r="E600" i="3"/>
  <c r="D600" i="3"/>
  <c r="E597" i="3"/>
  <c r="D597" i="3"/>
  <c r="E593" i="3"/>
  <c r="D593" i="3"/>
  <c r="E590" i="3"/>
  <c r="D590" i="3"/>
  <c r="E587" i="3"/>
  <c r="D587" i="3"/>
  <c r="E585" i="3"/>
  <c r="D585" i="3"/>
  <c r="E584" i="3"/>
  <c r="D584" i="3"/>
  <c r="E583" i="3"/>
  <c r="D583" i="3"/>
  <c r="E575" i="3"/>
  <c r="D575" i="3"/>
  <c r="E572" i="3"/>
  <c r="D572" i="3"/>
  <c r="E569" i="3"/>
  <c r="D569" i="3"/>
  <c r="E566" i="3"/>
  <c r="D566" i="3"/>
  <c r="E562" i="3"/>
  <c r="D562" i="3"/>
  <c r="E558" i="3"/>
  <c r="D558" i="3"/>
  <c r="E555" i="3"/>
  <c r="D555" i="3"/>
  <c r="E552" i="3"/>
  <c r="D552" i="3"/>
  <c r="E550" i="3"/>
  <c r="D550" i="3"/>
  <c r="E549" i="3"/>
  <c r="D549" i="3"/>
  <c r="E548" i="3"/>
  <c r="D548" i="3"/>
  <c r="E540" i="3"/>
  <c r="D540" i="3"/>
  <c r="E537" i="3"/>
  <c r="D537" i="3"/>
  <c r="E534" i="3"/>
  <c r="D534" i="3"/>
  <c r="E531" i="3"/>
  <c r="D531" i="3"/>
  <c r="E527" i="3"/>
  <c r="D527" i="3"/>
  <c r="E524" i="3"/>
  <c r="D524" i="3"/>
  <c r="E521" i="3"/>
  <c r="D521" i="3"/>
  <c r="E519" i="3"/>
  <c r="D519" i="3"/>
  <c r="E518" i="3"/>
  <c r="D518" i="3"/>
  <c r="E517" i="3"/>
  <c r="D517" i="3"/>
  <c r="E509" i="3"/>
  <c r="D509" i="3"/>
  <c r="E506" i="3"/>
  <c r="D506" i="3"/>
  <c r="E503" i="3"/>
  <c r="D503" i="3"/>
  <c r="E500" i="3"/>
  <c r="D500" i="3"/>
  <c r="E496" i="3"/>
  <c r="D496" i="3"/>
  <c r="E493" i="3"/>
  <c r="D493" i="3"/>
  <c r="E490" i="3"/>
  <c r="D490" i="3"/>
  <c r="E488" i="3"/>
  <c r="D488" i="3"/>
  <c r="E487" i="3"/>
  <c r="D487" i="3"/>
  <c r="E486" i="3"/>
  <c r="D486" i="3"/>
  <c r="E478" i="3"/>
  <c r="D478" i="3"/>
  <c r="E475" i="3"/>
  <c r="D475" i="3"/>
  <c r="E472" i="3"/>
  <c r="D472" i="3"/>
  <c r="E469" i="3"/>
  <c r="D469" i="3"/>
  <c r="E465" i="3"/>
  <c r="D465" i="3"/>
  <c r="E462" i="3"/>
  <c r="D462" i="3"/>
  <c r="E459" i="3"/>
  <c r="D459" i="3"/>
  <c r="E457" i="3"/>
  <c r="D457" i="3"/>
  <c r="E456" i="3"/>
  <c r="D456" i="3"/>
  <c r="E455" i="3"/>
  <c r="D455" i="3"/>
  <c r="E447" i="3"/>
  <c r="D447" i="3"/>
  <c r="E444" i="3"/>
  <c r="D444" i="3"/>
  <c r="E441" i="3"/>
  <c r="D441" i="3"/>
  <c r="E438" i="3"/>
  <c r="D438" i="3"/>
  <c r="E431" i="3"/>
  <c r="D431" i="3"/>
  <c r="E428" i="3"/>
  <c r="D428" i="3"/>
  <c r="E426" i="3"/>
  <c r="D426" i="3"/>
  <c r="E425" i="3"/>
  <c r="D425" i="3"/>
  <c r="E416" i="3"/>
  <c r="D416" i="3"/>
  <c r="E413" i="3"/>
  <c r="D413" i="3"/>
  <c r="E410" i="3"/>
  <c r="D410" i="3"/>
  <c r="E407" i="3"/>
  <c r="D407" i="3"/>
  <c r="E403" i="3"/>
  <c r="D403" i="3"/>
  <c r="E400" i="3"/>
  <c r="D400" i="3"/>
  <c r="E397" i="3"/>
  <c r="D397" i="3"/>
  <c r="E395" i="3"/>
  <c r="D395" i="3"/>
  <c r="E394" i="3"/>
  <c r="D394" i="3"/>
  <c r="E393" i="3"/>
  <c r="D393" i="3"/>
  <c r="E387" i="3"/>
  <c r="D387" i="3"/>
  <c r="E386" i="3"/>
  <c r="D386" i="3"/>
  <c r="E384" i="3"/>
  <c r="D384" i="3"/>
  <c r="E383" i="3"/>
  <c r="D383" i="3"/>
  <c r="E381" i="3"/>
  <c r="D381" i="3"/>
  <c r="E380" i="3"/>
  <c r="D380" i="3"/>
  <c r="E378" i="3"/>
  <c r="D378" i="3"/>
  <c r="E377" i="3"/>
  <c r="D377" i="3"/>
  <c r="E375" i="3"/>
  <c r="D375" i="3"/>
  <c r="E374" i="3"/>
  <c r="D374" i="3"/>
  <c r="E371" i="3"/>
  <c r="D371" i="3"/>
  <c r="E370" i="3"/>
  <c r="D370" i="3"/>
  <c r="E368" i="3"/>
  <c r="D368" i="3"/>
  <c r="E367" i="3"/>
  <c r="D367" i="3"/>
  <c r="E360" i="3"/>
  <c r="D360" i="3"/>
  <c r="E359" i="3"/>
  <c r="D359" i="3"/>
  <c r="E358" i="3"/>
  <c r="D358" i="3"/>
  <c r="E354" i="3"/>
  <c r="D354" i="3"/>
  <c r="E351" i="3"/>
  <c r="D351" i="3"/>
  <c r="E348" i="3"/>
  <c r="D348" i="3"/>
  <c r="E345" i="3"/>
  <c r="D345" i="3"/>
  <c r="E341" i="3"/>
  <c r="D341" i="3"/>
  <c r="E337" i="3"/>
  <c r="D337" i="3"/>
  <c r="E334" i="3"/>
  <c r="D334" i="3"/>
  <c r="E331" i="3"/>
  <c r="D331" i="3"/>
  <c r="E329" i="3"/>
  <c r="D329" i="3"/>
  <c r="E328" i="3"/>
  <c r="D328" i="3"/>
  <c r="E327" i="3"/>
  <c r="D327" i="3"/>
  <c r="E319" i="3"/>
  <c r="D319" i="3"/>
  <c r="E316" i="3"/>
  <c r="D316" i="3"/>
  <c r="E313" i="3"/>
  <c r="D313" i="3"/>
  <c r="E310" i="3"/>
  <c r="D310" i="3"/>
  <c r="E306" i="3"/>
  <c r="D306" i="3"/>
  <c r="E303" i="3"/>
  <c r="D303" i="3"/>
  <c r="E300" i="3"/>
  <c r="D300" i="3"/>
  <c r="E298" i="3"/>
  <c r="D298" i="3"/>
  <c r="E297" i="3"/>
  <c r="D297" i="3"/>
  <c r="E296" i="3"/>
  <c r="D296" i="3"/>
  <c r="E288" i="3"/>
  <c r="D288" i="3"/>
  <c r="E285" i="3"/>
  <c r="D285" i="3"/>
  <c r="E282" i="3"/>
  <c r="D282" i="3"/>
  <c r="E279" i="3"/>
  <c r="D279" i="3"/>
  <c r="E275" i="3"/>
  <c r="D275" i="3"/>
  <c r="E272" i="3"/>
  <c r="D272" i="3"/>
  <c r="E269" i="3"/>
  <c r="D269" i="3"/>
  <c r="E267" i="3"/>
  <c r="D267" i="3"/>
  <c r="E266" i="3"/>
  <c r="D266" i="3"/>
  <c r="E265" i="3"/>
  <c r="D265" i="3"/>
  <c r="E257" i="3"/>
  <c r="D257" i="3"/>
  <c r="E254" i="3"/>
  <c r="D254" i="3"/>
  <c r="E251" i="3"/>
  <c r="D251" i="3"/>
  <c r="E248" i="3"/>
  <c r="D248" i="3"/>
  <c r="E244" i="3"/>
  <c r="D244" i="3"/>
  <c r="E241" i="3"/>
  <c r="D241" i="3"/>
  <c r="E238" i="3"/>
  <c r="D238" i="3"/>
  <c r="E236" i="3"/>
  <c r="D236" i="3"/>
  <c r="E235" i="3"/>
  <c r="D235" i="3"/>
  <c r="E234" i="3"/>
  <c r="D234" i="3"/>
  <c r="E226" i="3"/>
  <c r="D226" i="3"/>
  <c r="E223" i="3"/>
  <c r="D223" i="3"/>
  <c r="E220" i="3"/>
  <c r="D220" i="3"/>
  <c r="E217" i="3"/>
  <c r="D217" i="3"/>
  <c r="E213" i="3"/>
  <c r="D213" i="3"/>
  <c r="E210" i="3"/>
  <c r="D210" i="3"/>
  <c r="E207" i="3"/>
  <c r="D207" i="3"/>
  <c r="E205" i="3"/>
  <c r="D205" i="3"/>
  <c r="E204" i="3"/>
  <c r="D204" i="3"/>
  <c r="E203" i="3"/>
  <c r="D203" i="3"/>
  <c r="E195" i="3"/>
  <c r="D195" i="3"/>
  <c r="E192" i="3"/>
  <c r="D192" i="3"/>
  <c r="E189" i="3"/>
  <c r="D189" i="3"/>
  <c r="E186" i="3"/>
  <c r="D186" i="3"/>
  <c r="E182" i="3"/>
  <c r="D182" i="3"/>
  <c r="E178" i="3"/>
  <c r="D178" i="3"/>
  <c r="E175" i="3"/>
  <c r="D175" i="3"/>
  <c r="E172" i="3"/>
  <c r="D172" i="3"/>
  <c r="E170" i="3"/>
  <c r="D170" i="3"/>
  <c r="E169" i="3"/>
  <c r="D169" i="3"/>
  <c r="E168" i="3"/>
  <c r="D168" i="3"/>
  <c r="E160" i="3"/>
  <c r="D160" i="3"/>
  <c r="E157" i="3"/>
  <c r="D157" i="3"/>
  <c r="E154" i="3"/>
  <c r="D154" i="3"/>
  <c r="E151" i="3"/>
  <c r="D151" i="3"/>
  <c r="E147" i="3"/>
  <c r="D147" i="3"/>
  <c r="E144" i="3"/>
  <c r="D144" i="3"/>
  <c r="E141" i="3"/>
  <c r="D141" i="3"/>
  <c r="E139" i="3"/>
  <c r="D139" i="3"/>
  <c r="E138" i="3"/>
  <c r="D138" i="3"/>
  <c r="E137" i="3"/>
  <c r="D137" i="3"/>
  <c r="E129" i="3"/>
  <c r="D129" i="3"/>
  <c r="E126" i="3"/>
  <c r="D126" i="3"/>
  <c r="E123" i="3"/>
  <c r="D123" i="3"/>
  <c r="E120" i="3"/>
  <c r="D120" i="3"/>
  <c r="E116" i="3"/>
  <c r="D116" i="3"/>
  <c r="E113" i="3"/>
  <c r="D113" i="3"/>
  <c r="E110" i="3"/>
  <c r="D110" i="3"/>
  <c r="E108" i="3"/>
  <c r="D108" i="3"/>
  <c r="E107" i="3"/>
  <c r="D107" i="3"/>
  <c r="E106" i="3"/>
  <c r="D106" i="3"/>
  <c r="E100" i="3"/>
  <c r="D100" i="3"/>
  <c r="E99" i="3"/>
  <c r="D99" i="3"/>
  <c r="E97" i="3"/>
  <c r="D97" i="3"/>
  <c r="E96" i="3"/>
  <c r="D96" i="3"/>
  <c r="E94" i="3"/>
  <c r="D94" i="3"/>
  <c r="E93" i="3"/>
  <c r="D93" i="3"/>
  <c r="E91" i="3"/>
  <c r="D91" i="3"/>
  <c r="E90" i="3"/>
  <c r="D90" i="3"/>
  <c r="E88" i="3"/>
  <c r="D88" i="3"/>
  <c r="E87" i="3"/>
  <c r="D87" i="3"/>
  <c r="E86" i="3"/>
  <c r="D86" i="3"/>
  <c r="E84" i="3"/>
  <c r="D84" i="3"/>
  <c r="E83" i="3"/>
  <c r="D83" i="3"/>
  <c r="E81" i="3"/>
  <c r="D81" i="3"/>
  <c r="E80" i="3"/>
  <c r="D80" i="3"/>
  <c r="E73" i="3"/>
  <c r="D73" i="3"/>
  <c r="E72" i="3"/>
  <c r="D72" i="3"/>
  <c r="E71" i="3"/>
  <c r="D71" i="3"/>
  <c r="G3074" i="3" l="1"/>
  <c r="G1796" i="3"/>
  <c r="G3065" i="3"/>
  <c r="G1886" i="3"/>
  <c r="H554" i="7"/>
  <c r="G29" i="7"/>
  <c r="G448" i="7"/>
  <c r="G635" i="7"/>
  <c r="H26" i="7"/>
  <c r="D51" i="7"/>
  <c r="D137" i="7"/>
  <c r="D141" i="7"/>
  <c r="D151" i="7"/>
  <c r="D160" i="7"/>
  <c r="D198" i="7"/>
  <c r="D194" i="7" s="1"/>
  <c r="D261" i="7"/>
  <c r="D265" i="7"/>
  <c r="H45" i="7"/>
  <c r="H51" i="7"/>
  <c r="H61" i="7"/>
  <c r="G55" i="3"/>
  <c r="G1279" i="3"/>
  <c r="H2047" i="3"/>
  <c r="H2055" i="3"/>
  <c r="H2065" i="3"/>
  <c r="D263" i="7"/>
  <c r="D44" i="7"/>
  <c r="D48" i="7"/>
  <c r="D58" i="7"/>
  <c r="D67" i="7"/>
  <c r="E451" i="7"/>
  <c r="E461" i="7"/>
  <c r="E470" i="7"/>
  <c r="H448" i="7"/>
  <c r="H454" i="7"/>
  <c r="H464" i="7"/>
  <c r="H447" i="7"/>
  <c r="G46" i="7"/>
  <c r="G138" i="7"/>
  <c r="G154" i="7"/>
  <c r="G275" i="7"/>
  <c r="E28" i="7"/>
  <c r="E139" i="7"/>
  <c r="E157" i="7"/>
  <c r="G461" i="7"/>
  <c r="G541" i="7"/>
  <c r="G547" i="7"/>
  <c r="G557" i="7"/>
  <c r="H41" i="3"/>
  <c r="H63" i="3"/>
  <c r="H68" i="3"/>
  <c r="G3617" i="3"/>
  <c r="E5087" i="3"/>
  <c r="H62" i="3"/>
  <c r="E46" i="7"/>
  <c r="E54" i="7"/>
  <c r="E64" i="7"/>
  <c r="D554" i="7"/>
  <c r="D542" i="7"/>
  <c r="D560" i="7"/>
  <c r="G139" i="7"/>
  <c r="G144" i="7"/>
  <c r="G137" i="7"/>
  <c r="G151" i="7"/>
  <c r="G554" i="7"/>
  <c r="G563" i="7"/>
  <c r="G550" i="7"/>
  <c r="G560" i="7"/>
  <c r="H643" i="7"/>
  <c r="D26" i="7"/>
  <c r="D278" i="7"/>
  <c r="E640" i="7"/>
  <c r="E650" i="7"/>
  <c r="E694" i="7"/>
  <c r="E690" i="7" s="1"/>
  <c r="E637" i="7"/>
  <c r="H29" i="7"/>
  <c r="G634" i="7"/>
  <c r="G650" i="7"/>
  <c r="E541" i="7"/>
  <c r="E547" i="7"/>
  <c r="E557" i="7"/>
  <c r="D45" i="7"/>
  <c r="D61" i="7"/>
  <c r="D447" i="7"/>
  <c r="D451" i="7"/>
  <c r="D461" i="7"/>
  <c r="D470" i="7"/>
  <c r="E542" i="7"/>
  <c r="E560" i="7"/>
  <c r="G262" i="7"/>
  <c r="G268" i="7"/>
  <c r="G278" i="7"/>
  <c r="D268" i="7"/>
  <c r="E34" i="7"/>
  <c r="D635" i="7"/>
  <c r="D643" i="7"/>
  <c r="D653" i="7"/>
  <c r="G141" i="7"/>
  <c r="G601" i="7"/>
  <c r="G597" i="7" s="1"/>
  <c r="G544" i="7"/>
  <c r="D105" i="7"/>
  <c r="D101" i="7" s="1"/>
  <c r="D10" i="7"/>
  <c r="E601" i="7"/>
  <c r="E597" i="7" s="1"/>
  <c r="E544" i="7"/>
  <c r="H44" i="7"/>
  <c r="H24" i="7"/>
  <c r="E457" i="7"/>
  <c r="E448" i="7"/>
  <c r="E454" i="7"/>
  <c r="G61" i="7"/>
  <c r="G477" i="7"/>
  <c r="G451" i="7"/>
  <c r="G470" i="7"/>
  <c r="G449" i="7"/>
  <c r="G457" i="7"/>
  <c r="G542" i="7"/>
  <c r="D3605" i="3"/>
  <c r="G3228" i="3"/>
  <c r="G1951" i="3"/>
  <c r="G1947" i="3" s="1"/>
  <c r="G2013" i="3"/>
  <c r="G2009" i="3" s="1"/>
  <c r="H5088" i="3"/>
  <c r="E2434" i="3"/>
  <c r="E2441" i="3"/>
  <c r="E2450" i="3"/>
  <c r="H1060" i="3"/>
  <c r="E3052" i="3"/>
  <c r="E3058" i="3"/>
  <c r="E3068" i="3"/>
  <c r="G1294" i="3"/>
  <c r="G3625" i="3"/>
  <c r="H4900" i="3"/>
  <c r="D139" i="7"/>
  <c r="E18" i="7"/>
  <c r="E38" i="7"/>
  <c r="E262" i="7"/>
  <c r="D449" i="7"/>
  <c r="D457" i="7"/>
  <c r="D467" i="7"/>
  <c r="D508" i="7"/>
  <c r="D504" i="7" s="1"/>
  <c r="D464" i="7"/>
  <c r="E540" i="7"/>
  <c r="D541" i="7"/>
  <c r="D557" i="7"/>
  <c r="G9" i="7"/>
  <c r="G25" i="7"/>
  <c r="G35" i="7"/>
  <c r="G261" i="7"/>
  <c r="G265" i="7"/>
  <c r="H449" i="7"/>
  <c r="H457" i="7"/>
  <c r="H467" i="7"/>
  <c r="G647" i="7"/>
  <c r="G643" i="7"/>
  <c r="G653" i="7"/>
  <c r="E31" i="7"/>
  <c r="D35" i="7"/>
  <c r="E35" i="7"/>
  <c r="G10" i="7"/>
  <c r="G19" i="7"/>
  <c r="G28" i="7"/>
  <c r="E11" i="7"/>
  <c r="D262" i="7"/>
  <c r="E415" i="7"/>
  <c r="E411" i="7" s="1"/>
  <c r="E380" i="7" s="1"/>
  <c r="E477" i="7"/>
  <c r="E473" i="7" s="1"/>
  <c r="E449" i="7"/>
  <c r="H18" i="7"/>
  <c r="G167" i="7"/>
  <c r="G163" i="7" s="1"/>
  <c r="H663" i="7"/>
  <c r="H659" i="7" s="1"/>
  <c r="H640" i="7"/>
  <c r="H650" i="7"/>
  <c r="H694" i="7"/>
  <c r="H690" i="7" s="1"/>
  <c r="E32" i="7"/>
  <c r="D138" i="7"/>
  <c r="D144" i="7"/>
  <c r="D154" i="7"/>
  <c r="D550" i="7"/>
  <c r="D19" i="7"/>
  <c r="H508" i="7"/>
  <c r="H504" i="7" s="1"/>
  <c r="H451" i="7"/>
  <c r="E45" i="7"/>
  <c r="E51" i="7"/>
  <c r="E61" i="7"/>
  <c r="E105" i="7"/>
  <c r="E101" i="7" s="1"/>
  <c r="E48" i="7"/>
  <c r="E138" i="7"/>
  <c r="E144" i="7"/>
  <c r="E154" i="7"/>
  <c r="E198" i="7"/>
  <c r="E194" i="7" s="1"/>
  <c r="E141" i="7"/>
  <c r="D271" i="7"/>
  <c r="D281" i="7"/>
  <c r="E29" i="7"/>
  <c r="E633" i="7"/>
  <c r="H48" i="7"/>
  <c r="H58" i="7"/>
  <c r="H46" i="7"/>
  <c r="H64" i="7"/>
  <c r="H263" i="7"/>
  <c r="H38" i="7"/>
  <c r="H542" i="7"/>
  <c r="H541" i="7"/>
  <c r="H547" i="7"/>
  <c r="H557" i="7"/>
  <c r="H635" i="7"/>
  <c r="H653" i="7"/>
  <c r="G89" i="3"/>
  <c r="G98" i="3"/>
  <c r="G202" i="3"/>
  <c r="G198" i="3" s="1"/>
  <c r="H1041" i="3"/>
  <c r="G3217" i="3"/>
  <c r="G3204" i="3"/>
  <c r="H3053" i="3"/>
  <c r="H52" i="3"/>
  <c r="H56" i="3"/>
  <c r="G2929" i="3"/>
  <c r="G2947" i="3"/>
  <c r="H82" i="3"/>
  <c r="H2833" i="3"/>
  <c r="H2829" i="3" s="1"/>
  <c r="H3260" i="3"/>
  <c r="H3229" i="3" s="1"/>
  <c r="G2047" i="3"/>
  <c r="G2055" i="3"/>
  <c r="G2065" i="3"/>
  <c r="G4882" i="3"/>
  <c r="G4890" i="3"/>
  <c r="G4900" i="3"/>
  <c r="G898" i="3"/>
  <c r="H1214" i="3"/>
  <c r="H1210" i="3" s="1"/>
  <c r="H2046" i="3"/>
  <c r="H2062" i="3"/>
  <c r="G2261" i="3"/>
  <c r="G2257" i="3" s="1"/>
  <c r="G2772" i="3"/>
  <c r="G2776" i="3"/>
  <c r="G2786" i="3"/>
  <c r="G2795" i="3"/>
  <c r="E904" i="3"/>
  <c r="G1287" i="3"/>
  <c r="G1297" i="3"/>
  <c r="G1291" i="3"/>
  <c r="H3112" i="3"/>
  <c r="H3108" i="3" s="1"/>
  <c r="H3237" i="3"/>
  <c r="H3241" i="3"/>
  <c r="H3210" i="3" s="1"/>
  <c r="H3251" i="3"/>
  <c r="H3220" i="3" s="1"/>
  <c r="G2045" i="3"/>
  <c r="G2049" i="3"/>
  <c r="G2059" i="3"/>
  <c r="G2068" i="3"/>
  <c r="G2619" i="3"/>
  <c r="G2627" i="3"/>
  <c r="G2637" i="3"/>
  <c r="G3052" i="3"/>
  <c r="G3068" i="3"/>
  <c r="D2429" i="3"/>
  <c r="D2944" i="3"/>
  <c r="H2052" i="3"/>
  <c r="H2927" i="3"/>
  <c r="H2931" i="3"/>
  <c r="H2941" i="3"/>
  <c r="H2950" i="3"/>
  <c r="H3061" i="3"/>
  <c r="H3071" i="3"/>
  <c r="D275" i="7"/>
  <c r="D284" i="7"/>
  <c r="D322" i="7"/>
  <c r="D318" i="7" s="1"/>
  <c r="D34" i="7"/>
  <c r="D9" i="7"/>
  <c r="D38" i="7"/>
  <c r="E663" i="7"/>
  <c r="E659" i="7" s="1"/>
  <c r="E643" i="7"/>
  <c r="E653" i="7"/>
  <c r="D694" i="7"/>
  <c r="D690" i="7" s="1"/>
  <c r="D650" i="7"/>
  <c r="D725" i="7"/>
  <c r="D721" i="7" s="1"/>
  <c r="D637" i="7"/>
  <c r="D647" i="7"/>
  <c r="D656" i="7"/>
  <c r="G37" i="7"/>
  <c r="G45" i="7"/>
  <c r="G51" i="7"/>
  <c r="G229" i="7"/>
  <c r="G225" i="7" s="1"/>
  <c r="H35" i="7"/>
  <c r="H291" i="7"/>
  <c r="H287" i="7" s="1"/>
  <c r="H265" i="7"/>
  <c r="H275" i="7"/>
  <c r="H284" i="7"/>
  <c r="H262" i="7"/>
  <c r="H268" i="7"/>
  <c r="H278" i="7"/>
  <c r="H37" i="7"/>
  <c r="G467" i="7"/>
  <c r="G464" i="7"/>
  <c r="G540" i="7"/>
  <c r="H21" i="7"/>
  <c r="H633" i="7"/>
  <c r="H637" i="7"/>
  <c r="H647" i="7"/>
  <c r="H656" i="7"/>
  <c r="H725" i="7"/>
  <c r="H721" i="7" s="1"/>
  <c r="E291" i="7"/>
  <c r="E287" i="7" s="1"/>
  <c r="E265" i="7"/>
  <c r="E275" i="7"/>
  <c r="E284" i="7"/>
  <c r="E263" i="7"/>
  <c r="E271" i="7"/>
  <c r="E281" i="7"/>
  <c r="E268" i="7"/>
  <c r="E278" i="7"/>
  <c r="E9" i="7"/>
  <c r="E385" i="7"/>
  <c r="D21" i="7"/>
  <c r="D24" i="7"/>
  <c r="D448" i="7"/>
  <c r="D31" i="7"/>
  <c r="H67" i="7"/>
  <c r="G22" i="7"/>
  <c r="H138" i="7"/>
  <c r="G32" i="7"/>
  <c r="H32" i="7"/>
  <c r="H570" i="7"/>
  <c r="H566" i="7" s="1"/>
  <c r="H550" i="7"/>
  <c r="H10" i="7"/>
  <c r="G694" i="7"/>
  <c r="G690" i="7" s="1"/>
  <c r="G637" i="7"/>
  <c r="G656" i="7"/>
  <c r="E37" i="7"/>
  <c r="E147" i="7"/>
  <c r="E10" i="7"/>
  <c r="D32" i="7"/>
  <c r="D28" i="7"/>
  <c r="E647" i="7"/>
  <c r="E656" i="7"/>
  <c r="G34" i="7"/>
  <c r="G21" i="7"/>
  <c r="E22" i="7"/>
  <c r="D74" i="7"/>
  <c r="D70" i="7" s="1"/>
  <c r="D39" i="7" s="1"/>
  <c r="D54" i="7"/>
  <c r="D64" i="7"/>
  <c r="D147" i="7"/>
  <c r="D157" i="7"/>
  <c r="D25" i="7"/>
  <c r="D29" i="7"/>
  <c r="E26" i="7"/>
  <c r="D37" i="7"/>
  <c r="D454" i="7"/>
  <c r="E24" i="7"/>
  <c r="E570" i="7"/>
  <c r="E566" i="7" s="1"/>
  <c r="E554" i="7"/>
  <c r="E563" i="7"/>
  <c r="D663" i="7"/>
  <c r="D659" i="7" s="1"/>
  <c r="H54" i="7"/>
  <c r="H139" i="7"/>
  <c r="H147" i="7"/>
  <c r="H157" i="7"/>
  <c r="H144" i="7"/>
  <c r="H154" i="7"/>
  <c r="H229" i="7"/>
  <c r="H225" i="7" s="1"/>
  <c r="H141" i="7"/>
  <c r="H151" i="7"/>
  <c r="G26" i="7"/>
  <c r="G291" i="7"/>
  <c r="G287" i="7" s="1"/>
  <c r="G271" i="7"/>
  <c r="G281" i="7"/>
  <c r="G415" i="7"/>
  <c r="G411" i="7" s="1"/>
  <c r="G380" i="7" s="1"/>
  <c r="G38" i="7"/>
  <c r="G725" i="7"/>
  <c r="G721" i="7" s="1"/>
  <c r="D46" i="7"/>
  <c r="E19" i="7"/>
  <c r="E21" i="7"/>
  <c r="D540" i="7"/>
  <c r="D544" i="7"/>
  <c r="D563" i="7"/>
  <c r="E25" i="7"/>
  <c r="E634" i="7"/>
  <c r="H11" i="7"/>
  <c r="H271" i="7"/>
  <c r="H281" i="7"/>
  <c r="G31" i="7"/>
  <c r="D229" i="7"/>
  <c r="D225" i="7" s="1"/>
  <c r="D570" i="7"/>
  <c r="D566" i="7" s="1"/>
  <c r="D547" i="7"/>
  <c r="H74" i="7"/>
  <c r="H70" i="7" s="1"/>
  <c r="G147" i="7"/>
  <c r="G157" i="7"/>
  <c r="G263" i="7"/>
  <c r="G284" i="7"/>
  <c r="G322" i="7"/>
  <c r="G318" i="7" s="1"/>
  <c r="G385" i="7"/>
  <c r="G447" i="7"/>
  <c r="G454" i="7"/>
  <c r="G508" i="7"/>
  <c r="G504" i="7" s="1"/>
  <c r="G570" i="7"/>
  <c r="G566" i="7" s="1"/>
  <c r="G663" i="7"/>
  <c r="G640" i="7"/>
  <c r="D167" i="7"/>
  <c r="D163" i="7" s="1"/>
  <c r="D353" i="7"/>
  <c r="D349" i="7" s="1"/>
  <c r="D18" i="7"/>
  <c r="E447" i="7"/>
  <c r="D477" i="7"/>
  <c r="D473" i="7" s="1"/>
  <c r="D442" i="7" s="1"/>
  <c r="E635" i="7"/>
  <c r="E725" i="7"/>
  <c r="E721" i="7" s="1"/>
  <c r="H105" i="7"/>
  <c r="H101" i="7" s="1"/>
  <c r="G160" i="7"/>
  <c r="G198" i="7"/>
  <c r="G194" i="7" s="1"/>
  <c r="G353" i="7"/>
  <c r="G349" i="7" s="1"/>
  <c r="G18" i="7"/>
  <c r="H34" i="7"/>
  <c r="H634" i="7"/>
  <c r="G24" i="7"/>
  <c r="E44" i="7"/>
  <c r="E137" i="7"/>
  <c r="E229" i="7"/>
  <c r="E225" i="7" s="1"/>
  <c r="E322" i="7"/>
  <c r="E318" i="7" s="1"/>
  <c r="E508" i="7"/>
  <c r="D601" i="7"/>
  <c r="D597" i="7" s="1"/>
  <c r="D633" i="7"/>
  <c r="G74" i="7"/>
  <c r="G70" i="7" s="1"/>
  <c r="G54" i="7"/>
  <c r="G64" i="7"/>
  <c r="H167" i="7"/>
  <c r="H163" i="7" s="1"/>
  <c r="H160" i="7"/>
  <c r="H261" i="7"/>
  <c r="H322" i="7"/>
  <c r="H318" i="7" s="1"/>
  <c r="H28" i="7"/>
  <c r="H31" i="7"/>
  <c r="H540" i="7"/>
  <c r="H601" i="7"/>
  <c r="H597" i="7" s="1"/>
  <c r="H9" i="7"/>
  <c r="D291" i="7"/>
  <c r="D287" i="7" s="1"/>
  <c r="D640" i="7"/>
  <c r="H137" i="7"/>
  <c r="H22" i="7"/>
  <c r="H25" i="7"/>
  <c r="G11" i="7"/>
  <c r="E74" i="7"/>
  <c r="E70" i="7" s="1"/>
  <c r="E58" i="7"/>
  <c r="E67" i="7"/>
  <c r="E167" i="7"/>
  <c r="E163" i="7" s="1"/>
  <c r="E151" i="7"/>
  <c r="E160" i="7"/>
  <c r="E261" i="7"/>
  <c r="E353" i="7"/>
  <c r="E349" i="7" s="1"/>
  <c r="D11" i="7"/>
  <c r="E467" i="7"/>
  <c r="D634" i="7"/>
  <c r="G67" i="7"/>
  <c r="G105" i="7"/>
  <c r="G101" i="7" s="1"/>
  <c r="H198" i="7"/>
  <c r="H194" i="7" s="1"/>
  <c r="H353" i="7"/>
  <c r="H349" i="7" s="1"/>
  <c r="H19" i="7"/>
  <c r="H415" i="7"/>
  <c r="H411" i="7" s="1"/>
  <c r="H380" i="7" s="1"/>
  <c r="H477" i="7"/>
  <c r="H473" i="7" s="1"/>
  <c r="H461" i="7"/>
  <c r="H470" i="7"/>
  <c r="H560" i="7"/>
  <c r="G633" i="7"/>
  <c r="D415" i="7"/>
  <c r="D1021" i="3"/>
  <c r="D1030" i="3"/>
  <c r="D1034" i="3"/>
  <c r="D1038" i="3"/>
  <c r="D1043" i="3"/>
  <c r="D1047" i="3"/>
  <c r="D1384" i="3"/>
  <c r="G49" i="3"/>
  <c r="G755" i="3"/>
  <c r="H1886" i="3"/>
  <c r="H1885" i="3" s="1"/>
  <c r="H1881" i="3" s="1"/>
  <c r="H2802" i="3"/>
  <c r="H2798" i="3" s="1"/>
  <c r="H5085" i="3"/>
  <c r="D2929" i="3"/>
  <c r="H1656" i="3"/>
  <c r="H1652" i="3" s="1"/>
  <c r="H1802" i="3"/>
  <c r="H1808" i="3"/>
  <c r="H1786" i="3"/>
  <c r="H2709" i="3"/>
  <c r="H2705" i="3" s="1"/>
  <c r="G2937" i="3"/>
  <c r="H3670" i="3"/>
  <c r="H3666" i="3" s="1"/>
  <c r="H3949" i="3"/>
  <c r="H3945" i="3" s="1"/>
  <c r="H3980" i="3"/>
  <c r="H3976" i="3" s="1"/>
  <c r="H4073" i="3"/>
  <c r="H4069" i="3" s="1"/>
  <c r="H4894" i="3"/>
  <c r="H4882" i="3"/>
  <c r="G2618" i="3"/>
  <c r="G2631" i="3"/>
  <c r="H3218" i="3"/>
  <c r="H3227" i="3"/>
  <c r="H2647" i="3"/>
  <c r="H2643" i="3" s="1"/>
  <c r="H2621" i="3"/>
  <c r="G2927" i="3"/>
  <c r="G2931" i="3"/>
  <c r="G2941" i="3"/>
  <c r="G2950" i="3"/>
  <c r="H3701" i="3"/>
  <c r="H3697" i="3" s="1"/>
  <c r="G1277" i="3"/>
  <c r="G1281" i="3"/>
  <c r="H3224" i="3"/>
  <c r="G5081" i="3"/>
  <c r="D2947" i="3"/>
  <c r="E5085" i="3"/>
  <c r="H740" i="3"/>
  <c r="H738" i="3"/>
  <c r="G1046" i="3"/>
  <c r="G1050" i="3"/>
  <c r="G1121" i="3"/>
  <c r="G1117" i="3" s="1"/>
  <c r="G1022" i="3"/>
  <c r="G1036" i="3"/>
  <c r="G1043" i="3"/>
  <c r="G2201" i="3"/>
  <c r="G2207" i="3"/>
  <c r="G2217" i="3"/>
  <c r="E2049" i="3"/>
  <c r="H40" i="3"/>
  <c r="H53" i="3"/>
  <c r="G1391" i="3"/>
  <c r="G2774" i="3"/>
  <c r="G2782" i="3"/>
  <c r="G3211" i="3"/>
  <c r="H5079" i="3"/>
  <c r="D167" i="3"/>
  <c r="D163" i="3" s="1"/>
  <c r="D233" i="3"/>
  <c r="D229" i="3" s="1"/>
  <c r="D392" i="3"/>
  <c r="D388" i="3" s="1"/>
  <c r="E59" i="3"/>
  <c r="D3660" i="3"/>
  <c r="E4910" i="3"/>
  <c r="E4906" i="3" s="1"/>
  <c r="E4903" i="3"/>
  <c r="H1375" i="3"/>
  <c r="H1376" i="3"/>
  <c r="H2168" i="3"/>
  <c r="H2137" i="3" s="1"/>
  <c r="G2802" i="3"/>
  <c r="G2798" i="3" s="1"/>
  <c r="H2774" i="3"/>
  <c r="H2773" i="3"/>
  <c r="H2779" i="3"/>
  <c r="H2789" i="3"/>
  <c r="H3202" i="3"/>
  <c r="G3239" i="3"/>
  <c r="G3208" i="3" s="1"/>
  <c r="G3247" i="3"/>
  <c r="G3216" i="3" s="1"/>
  <c r="G3257" i="3"/>
  <c r="G3226" i="3" s="1"/>
  <c r="G3238" i="3"/>
  <c r="G3207" i="3" s="1"/>
  <c r="G3244" i="3"/>
  <c r="G3213" i="3" s="1"/>
  <c r="G3254" i="3"/>
  <c r="G3223" i="3" s="1"/>
  <c r="G3660" i="3"/>
  <c r="H4290" i="3"/>
  <c r="H4286" i="3" s="1"/>
  <c r="H4321" i="3"/>
  <c r="H4317" i="3" s="1"/>
  <c r="H4724" i="3"/>
  <c r="H4720" i="3" s="1"/>
  <c r="H4786" i="3"/>
  <c r="H4782" i="3" s="1"/>
  <c r="H4897" i="3"/>
  <c r="D2772" i="3"/>
  <c r="D2782" i="3"/>
  <c r="G1040" i="3"/>
  <c r="G1566" i="3"/>
  <c r="G1535" i="3" s="1"/>
  <c r="G2204" i="3"/>
  <c r="G2214" i="3"/>
  <c r="G2223" i="3"/>
  <c r="G2678" i="3"/>
  <c r="G2674" i="3" s="1"/>
  <c r="G3628" i="3"/>
  <c r="G4881" i="3"/>
  <c r="G4887" i="3"/>
  <c r="G4897" i="3"/>
  <c r="G4972" i="3"/>
  <c r="G4968" i="3" s="1"/>
  <c r="E2634" i="3"/>
  <c r="E2631" i="3"/>
  <c r="D3211" i="3"/>
  <c r="D3219" i="3"/>
  <c r="D3228" i="3"/>
  <c r="D3239" i="3"/>
  <c r="D3208" i="3" s="1"/>
  <c r="D3231" i="3"/>
  <c r="G907" i="3"/>
  <c r="H1300" i="3"/>
  <c r="H1394" i="3"/>
  <c r="G1625" i="3"/>
  <c r="G1621" i="3" s="1"/>
  <c r="H1718" i="3"/>
  <c r="H1714" i="3" s="1"/>
  <c r="H2230" i="3"/>
  <c r="G2323" i="3"/>
  <c r="G2319" i="3" s="1"/>
  <c r="G2550" i="3"/>
  <c r="G2546" i="3" s="1"/>
  <c r="H2617" i="3"/>
  <c r="H3203" i="3"/>
  <c r="G3214" i="3"/>
  <c r="H3221" i="3"/>
  <c r="D40" i="3"/>
  <c r="D53" i="3"/>
  <c r="D62" i="3"/>
  <c r="G1033" i="3"/>
  <c r="G1041" i="3"/>
  <c r="G2617" i="3"/>
  <c r="G2621" i="3"/>
  <c r="G2640" i="3"/>
  <c r="G2792" i="3"/>
  <c r="H3614" i="3"/>
  <c r="G4321" i="3"/>
  <c r="G4317" i="3" s="1"/>
  <c r="H5064" i="3"/>
  <c r="H57" i="3"/>
  <c r="E1031" i="3"/>
  <c r="D2200" i="3"/>
  <c r="E2895" i="3"/>
  <c r="E2891" i="3" s="1"/>
  <c r="D3051" i="3"/>
  <c r="D3074" i="3"/>
  <c r="H742" i="3"/>
  <c r="H861" i="3"/>
  <c r="H857" i="3" s="1"/>
  <c r="G1047" i="3"/>
  <c r="G1381" i="3"/>
  <c r="G1466" i="3"/>
  <c r="G1462" i="3" s="1"/>
  <c r="H1775" i="3"/>
  <c r="G2046" i="3"/>
  <c r="G2062" i="3"/>
  <c r="H1766" i="3"/>
  <c r="H2427" i="3"/>
  <c r="H2431" i="3"/>
  <c r="H2585" i="3"/>
  <c r="H2581" i="3" s="1"/>
  <c r="H2444" i="3"/>
  <c r="G3231" i="3"/>
  <c r="G4259" i="3"/>
  <c r="G4255" i="3" s="1"/>
  <c r="H3630" i="3"/>
  <c r="G3634" i="3"/>
  <c r="D1056" i="3"/>
  <c r="D1060" i="3"/>
  <c r="D1066" i="3"/>
  <c r="D1076" i="3"/>
  <c r="D1070" i="3"/>
  <c r="D1287" i="3"/>
  <c r="D1376" i="3"/>
  <c r="E2709" i="3"/>
  <c r="E2705" i="3" s="1"/>
  <c r="E3051" i="3"/>
  <c r="E3074" i="3"/>
  <c r="D4605" i="3"/>
  <c r="H60" i="3"/>
  <c r="H675" i="3"/>
  <c r="H671" i="3" s="1"/>
  <c r="G752" i="3"/>
  <c r="H1152" i="3"/>
  <c r="H1148" i="3" s="1"/>
  <c r="G1037" i="3"/>
  <c r="H1291" i="3"/>
  <c r="G1752" i="3"/>
  <c r="H1916" i="3"/>
  <c r="H1912" i="3" s="1"/>
  <c r="H1982" i="3"/>
  <c r="H1978" i="3" s="1"/>
  <c r="H1763" i="3"/>
  <c r="H3052" i="3"/>
  <c r="H3058" i="3"/>
  <c r="H3068" i="3"/>
  <c r="H3217" i="3"/>
  <c r="H3230" i="3"/>
  <c r="G3794" i="3"/>
  <c r="G3790" i="3" s="1"/>
  <c r="H4445" i="3"/>
  <c r="H4441" i="3" s="1"/>
  <c r="H4755" i="3"/>
  <c r="H4751" i="3" s="1"/>
  <c r="G3627" i="3"/>
  <c r="H5071" i="3"/>
  <c r="H5075" i="3"/>
  <c r="D1040" i="3"/>
  <c r="D898" i="3"/>
  <c r="E740" i="3"/>
  <c r="E68" i="3"/>
  <c r="E1034" i="3"/>
  <c r="E1043" i="3"/>
  <c r="E1047" i="3"/>
  <c r="E1291" i="3"/>
  <c r="E1300" i="3"/>
  <c r="E1779" i="3"/>
  <c r="D2617" i="3"/>
  <c r="E2833" i="3"/>
  <c r="E2829" i="3" s="1"/>
  <c r="E2795" i="3"/>
  <c r="D2928" i="3"/>
  <c r="D3053" i="3"/>
  <c r="D3071" i="3"/>
  <c r="E4972" i="3"/>
  <c r="E4968" i="3" s="1"/>
  <c r="H49" i="3"/>
  <c r="G42" i="3"/>
  <c r="H911" i="3"/>
  <c r="H920" i="3"/>
  <c r="H917" i="3"/>
  <c r="G1031" i="3"/>
  <c r="G1245" i="3"/>
  <c r="G1241" i="3" s="1"/>
  <c r="G1388" i="3"/>
  <c r="G1397" i="3"/>
  <c r="G1792" i="3"/>
  <c r="H2619" i="3"/>
  <c r="H2627" i="3"/>
  <c r="H2634" i="3"/>
  <c r="H2782" i="3"/>
  <c r="H2792" i="3"/>
  <c r="G3071" i="3"/>
  <c r="H3215" i="3"/>
  <c r="G3219" i="3"/>
  <c r="H3621" i="3"/>
  <c r="H3641" i="3"/>
  <c r="H3647" i="3"/>
  <c r="H3657" i="3"/>
  <c r="G4603" i="3"/>
  <c r="G4611" i="3"/>
  <c r="G4621" i="3"/>
  <c r="G4755" i="3"/>
  <c r="G4751" i="3" s="1"/>
  <c r="H5091" i="3"/>
  <c r="D904" i="3"/>
  <c r="D901" i="3"/>
  <c r="E1885" i="3"/>
  <c r="E1881" i="3" s="1"/>
  <c r="E1916" i="3"/>
  <c r="E1912" i="3" s="1"/>
  <c r="D1759" i="3"/>
  <c r="D2045" i="3"/>
  <c r="D2437" i="3"/>
  <c r="D2774" i="3"/>
  <c r="D4900" i="3"/>
  <c r="E5064" i="3"/>
  <c r="H264" i="3"/>
  <c r="H260" i="3" s="1"/>
  <c r="H326" i="3"/>
  <c r="H322" i="3" s="1"/>
  <c r="H547" i="3"/>
  <c r="H543" i="3" s="1"/>
  <c r="H613" i="3"/>
  <c r="H609" i="3" s="1"/>
  <c r="G740" i="3"/>
  <c r="G1023" i="3"/>
  <c r="H1044" i="3"/>
  <c r="H1056" i="3"/>
  <c r="G1030" i="3"/>
  <c r="H1404" i="3"/>
  <c r="H1400" i="3" s="1"/>
  <c r="H1388" i="3"/>
  <c r="H1397" i="3"/>
  <c r="H1384" i="3"/>
  <c r="H1594" i="3"/>
  <c r="H1590" i="3" s="1"/>
  <c r="H1568" i="3"/>
  <c r="H1537" i="3" s="1"/>
  <c r="H1778" i="3"/>
  <c r="H1792" i="3"/>
  <c r="H2075" i="3"/>
  <c r="H2071" i="3" s="1"/>
  <c r="H2292" i="3"/>
  <c r="H2288" i="3" s="1"/>
  <c r="H2429" i="3"/>
  <c r="H2519" i="3"/>
  <c r="H2515" i="3" s="1"/>
  <c r="H2864" i="3"/>
  <c r="H2860" i="3" s="1"/>
  <c r="H2988" i="3"/>
  <c r="H2984" i="3" s="1"/>
  <c r="H3019" i="3"/>
  <c r="H3015" i="3" s="1"/>
  <c r="H3055" i="3"/>
  <c r="H3065" i="3"/>
  <c r="H3074" i="3"/>
  <c r="H3453" i="3"/>
  <c r="H3449" i="3" s="1"/>
  <c r="H3418" i="3" s="1"/>
  <c r="H3204" i="3"/>
  <c r="H3515" i="3"/>
  <c r="H3484" i="3" s="1"/>
  <c r="G3605" i="3"/>
  <c r="G3618" i="3"/>
  <c r="G3642" i="3"/>
  <c r="G3657" i="3"/>
  <c r="H4383" i="3"/>
  <c r="H4379" i="3" s="1"/>
  <c r="H3833" i="3"/>
  <c r="H4476" i="3"/>
  <c r="H4472" i="3" s="1"/>
  <c r="H4569" i="3"/>
  <c r="H4565" i="3" s="1"/>
  <c r="H4605" i="3"/>
  <c r="H4884" i="3"/>
  <c r="H4903" i="3"/>
  <c r="G5077" i="3"/>
  <c r="H5313" i="3"/>
  <c r="H5309" i="3" s="1"/>
  <c r="H5278" i="3" s="1"/>
  <c r="E2168" i="3"/>
  <c r="E2137" i="3" s="1"/>
  <c r="E2210" i="3"/>
  <c r="D3058" i="3"/>
  <c r="D3068" i="3"/>
  <c r="D4882" i="3"/>
  <c r="D4890" i="3"/>
  <c r="D3625" i="3"/>
  <c r="D5072" i="3"/>
  <c r="G264" i="3"/>
  <c r="G260" i="3" s="1"/>
  <c r="G52" i="3"/>
  <c r="G454" i="3"/>
  <c r="G450" i="3" s="1"/>
  <c r="G547" i="3"/>
  <c r="G543" i="3" s="1"/>
  <c r="H799" i="3"/>
  <c r="H795" i="3" s="1"/>
  <c r="H50" i="3"/>
  <c r="H66" i="3"/>
  <c r="G1076" i="3"/>
  <c r="H3763" i="3"/>
  <c r="H3759" i="3" s="1"/>
  <c r="E1765" i="3"/>
  <c r="D3203" i="3"/>
  <c r="H85" i="3"/>
  <c r="H42" i="3"/>
  <c r="H1040" i="3"/>
  <c r="H1307" i="3"/>
  <c r="H1303" i="3" s="1"/>
  <c r="H1277" i="3"/>
  <c r="H1564" i="3"/>
  <c r="H1533" i="3" s="1"/>
  <c r="E1278" i="3"/>
  <c r="E1284" i="3"/>
  <c r="E2617" i="3"/>
  <c r="E2621" i="3"/>
  <c r="D3217" i="3"/>
  <c r="D3225" i="3"/>
  <c r="G364" i="3"/>
  <c r="H898" i="3"/>
  <c r="D59" i="3"/>
  <c r="D1079" i="3"/>
  <c r="D1041" i="3"/>
  <c r="D454" i="3"/>
  <c r="D450" i="3" s="1"/>
  <c r="D993" i="3"/>
  <c r="D989" i="3" s="1"/>
  <c r="D1277" i="3"/>
  <c r="D1281" i="3"/>
  <c r="D1291" i="3"/>
  <c r="D1300" i="3"/>
  <c r="E1564" i="3"/>
  <c r="E1533" i="3" s="1"/>
  <c r="E1568" i="3"/>
  <c r="E1537" i="3" s="1"/>
  <c r="E1656" i="3"/>
  <c r="E1652" i="3" s="1"/>
  <c r="D2201" i="3"/>
  <c r="D2207" i="3"/>
  <c r="D2217" i="3"/>
  <c r="D2261" i="3"/>
  <c r="D2257" i="3" s="1"/>
  <c r="D2204" i="3"/>
  <c r="D2202" i="3"/>
  <c r="D2210" i="3"/>
  <c r="D2447" i="3"/>
  <c r="D2444" i="3"/>
  <c r="E2740" i="3"/>
  <c r="E2736" i="3" s="1"/>
  <c r="E2776" i="3"/>
  <c r="E2786" i="3"/>
  <c r="D2792" i="3"/>
  <c r="D2864" i="3"/>
  <c r="D2860" i="3" s="1"/>
  <c r="D3204" i="3"/>
  <c r="D3622" i="3"/>
  <c r="E3630" i="3"/>
  <c r="D5071" i="3"/>
  <c r="D5078" i="3"/>
  <c r="E5088" i="3"/>
  <c r="H136" i="3"/>
  <c r="H132" i="3" s="1"/>
  <c r="H79" i="3"/>
  <c r="H392" i="3"/>
  <c r="H388" i="3" s="1"/>
  <c r="H363" i="3"/>
  <c r="H369" i="3"/>
  <c r="H379" i="3"/>
  <c r="H366" i="3"/>
  <c r="H706" i="3"/>
  <c r="H702" i="3" s="1"/>
  <c r="G738" i="3"/>
  <c r="G742" i="3"/>
  <c r="G830" i="3"/>
  <c r="G826" i="3" s="1"/>
  <c r="H1578" i="3"/>
  <c r="H1547" i="3" s="1"/>
  <c r="G1762" i="3"/>
  <c r="H4662" i="3"/>
  <c r="H4658" i="3" s="1"/>
  <c r="D65" i="3"/>
  <c r="D738" i="3"/>
  <c r="E993" i="3"/>
  <c r="E989" i="3" s="1"/>
  <c r="E901" i="3"/>
  <c r="D1050" i="3"/>
  <c r="E1767" i="3"/>
  <c r="E2059" i="3"/>
  <c r="E2068" i="3"/>
  <c r="E2200" i="3"/>
  <c r="E2204" i="3"/>
  <c r="E2214" i="3"/>
  <c r="E2223" i="3"/>
  <c r="E2202" i="3"/>
  <c r="E2220" i="3"/>
  <c r="E2354" i="3"/>
  <c r="E2350" i="3" s="1"/>
  <c r="E2488" i="3"/>
  <c r="E2484" i="3" s="1"/>
  <c r="E2444" i="3"/>
  <c r="E2519" i="3"/>
  <c r="E2515" i="3" s="1"/>
  <c r="E2431" i="3"/>
  <c r="E2618" i="3"/>
  <c r="E2624" i="3"/>
  <c r="E2640" i="3"/>
  <c r="D2927" i="3"/>
  <c r="D2931" i="3"/>
  <c r="D2941" i="3"/>
  <c r="D2950" i="3"/>
  <c r="D3055" i="3"/>
  <c r="D3065" i="3"/>
  <c r="E3618" i="3"/>
  <c r="E3622" i="3"/>
  <c r="D4073" i="3"/>
  <c r="D4069" i="3" s="1"/>
  <c r="E4352" i="3"/>
  <c r="E4348" i="3" s="1"/>
  <c r="E4445" i="3"/>
  <c r="E4441" i="3" s="1"/>
  <c r="H65" i="3"/>
  <c r="G77" i="3"/>
  <c r="G85" i="3"/>
  <c r="G95" i="3"/>
  <c r="G92" i="3"/>
  <c r="G63" i="3"/>
  <c r="G68" i="3"/>
  <c r="G366" i="3"/>
  <c r="G516" i="3"/>
  <c r="G512" i="3" s="1"/>
  <c r="H644" i="3"/>
  <c r="H640" i="3" s="1"/>
  <c r="G706" i="3"/>
  <c r="G702" i="3" s="1"/>
  <c r="H752" i="3"/>
  <c r="H761" i="3"/>
  <c r="H69" i="3"/>
  <c r="H899" i="3"/>
  <c r="G1058" i="3"/>
  <c r="G1073" i="3"/>
  <c r="E50" i="3"/>
  <c r="D516" i="3"/>
  <c r="D512" i="3" s="1"/>
  <c r="D644" i="3"/>
  <c r="D640" i="3" s="1"/>
  <c r="D911" i="3"/>
  <c r="D920" i="3"/>
  <c r="D914" i="3"/>
  <c r="E1037" i="3"/>
  <c r="E1050" i="3"/>
  <c r="E1058" i="3"/>
  <c r="E1057" i="3"/>
  <c r="D1751" i="3"/>
  <c r="D1778" i="3"/>
  <c r="D2047" i="3"/>
  <c r="D2055" i="3"/>
  <c r="D2065" i="3"/>
  <c r="D2168" i="3"/>
  <c r="D2164" i="3" s="1"/>
  <c r="D2133" i="3" s="1"/>
  <c r="D2619" i="3"/>
  <c r="D2637" i="3"/>
  <c r="D2618" i="3"/>
  <c r="D2624" i="3"/>
  <c r="D2634" i="3"/>
  <c r="E2957" i="3"/>
  <c r="E2953" i="3" s="1"/>
  <c r="E2950" i="3"/>
  <c r="E2929" i="3"/>
  <c r="E3055" i="3"/>
  <c r="E3065" i="3"/>
  <c r="E3112" i="3"/>
  <c r="E3108" i="3" s="1"/>
  <c r="E3239" i="3"/>
  <c r="E3208" i="3" s="1"/>
  <c r="E3247" i="3"/>
  <c r="E3216" i="3" s="1"/>
  <c r="E3257" i="3"/>
  <c r="E3226" i="3" s="1"/>
  <c r="E3238" i="3"/>
  <c r="E3207" i="3" s="1"/>
  <c r="E3237" i="3"/>
  <c r="E3241" i="3"/>
  <c r="E3210" i="3" s="1"/>
  <c r="E3251" i="3"/>
  <c r="E3220" i="3" s="1"/>
  <c r="E3260" i="3"/>
  <c r="E3229" i="3" s="1"/>
  <c r="D3615" i="3"/>
  <c r="E3631" i="3"/>
  <c r="E3642" i="3"/>
  <c r="E3660" i="3"/>
  <c r="E3615" i="3"/>
  <c r="E3830" i="3"/>
  <c r="D5087" i="3"/>
  <c r="H233" i="3"/>
  <c r="H229" i="3" s="1"/>
  <c r="H55" i="3"/>
  <c r="H59" i="3"/>
  <c r="H582" i="3"/>
  <c r="H578" i="3" s="1"/>
  <c r="G644" i="3"/>
  <c r="G640" i="3" s="1"/>
  <c r="G761" i="3"/>
  <c r="G1021" i="3"/>
  <c r="G768" i="3"/>
  <c r="G745" i="3"/>
  <c r="H830" i="3"/>
  <c r="H826" i="3" s="1"/>
  <c r="G758" i="3"/>
  <c r="G914" i="3"/>
  <c r="G901" i="3"/>
  <c r="G911" i="3"/>
  <c r="G1038" i="3"/>
  <c r="H1050" i="3"/>
  <c r="G1183" i="3"/>
  <c r="G1179" i="3" s="1"/>
  <c r="H1245" i="3"/>
  <c r="H1241" i="3" s="1"/>
  <c r="H1021" i="3"/>
  <c r="H1037" i="3"/>
  <c r="G1278" i="3"/>
  <c r="G1284" i="3"/>
  <c r="G1049" i="3"/>
  <c r="G1565" i="3"/>
  <c r="G1534" i="3" s="1"/>
  <c r="H1750" i="3"/>
  <c r="G1885" i="3"/>
  <c r="G1881" i="3" s="1"/>
  <c r="G1766" i="3"/>
  <c r="H2618" i="3"/>
  <c r="H2624" i="3"/>
  <c r="G3053" i="3"/>
  <c r="G1751" i="3"/>
  <c r="H3239" i="3"/>
  <c r="H3208" i="3" s="1"/>
  <c r="H3257" i="3"/>
  <c r="H3226" i="3" s="1"/>
  <c r="H3254" i="3"/>
  <c r="H3223" i="3" s="1"/>
  <c r="H3644" i="3"/>
  <c r="G4011" i="3"/>
  <c r="G4007" i="3" s="1"/>
  <c r="H4166" i="3"/>
  <c r="H4162" i="3" s="1"/>
  <c r="H4259" i="3"/>
  <c r="H4255" i="3" s="1"/>
  <c r="H4414" i="3"/>
  <c r="H4410" i="3" s="1"/>
  <c r="G4476" i="3"/>
  <c r="G4472" i="3" s="1"/>
  <c r="H4601" i="3"/>
  <c r="G3624" i="3"/>
  <c r="H4631" i="3"/>
  <c r="H4627" i="3" s="1"/>
  <c r="H4615" i="3"/>
  <c r="H4624" i="3"/>
  <c r="G4693" i="3"/>
  <c r="G4689" i="3" s="1"/>
  <c r="H5072" i="3"/>
  <c r="H5090" i="3"/>
  <c r="G5251" i="3"/>
  <c r="G5247" i="3" s="1"/>
  <c r="G5216" i="3" s="1"/>
  <c r="H914" i="3"/>
  <c r="G1086" i="3"/>
  <c r="G1082" i="3" s="1"/>
  <c r="G1060" i="3"/>
  <c r="G1066" i="3"/>
  <c r="G1057" i="3"/>
  <c r="H1183" i="3"/>
  <c r="H1179" i="3" s="1"/>
  <c r="H1278" i="3"/>
  <c r="H1284" i="3"/>
  <c r="H1338" i="3"/>
  <c r="H1334" i="3" s="1"/>
  <c r="H1281" i="3"/>
  <c r="H1391" i="3"/>
  <c r="G1687" i="3"/>
  <c r="G1683" i="3" s="1"/>
  <c r="H1759" i="3"/>
  <c r="G1767" i="3"/>
  <c r="G1779" i="3"/>
  <c r="G1802" i="3"/>
  <c r="G2230" i="3"/>
  <c r="G2226" i="3" s="1"/>
  <c r="H2323" i="3"/>
  <c r="H2319" i="3" s="1"/>
  <c r="H2202" i="3"/>
  <c r="H2210" i="3"/>
  <c r="H2220" i="3"/>
  <c r="H2201" i="3"/>
  <c r="H2207" i="3"/>
  <c r="H2217" i="3"/>
  <c r="G2457" i="3"/>
  <c r="G2453" i="3" s="1"/>
  <c r="G2427" i="3"/>
  <c r="G2431" i="3"/>
  <c r="G2441" i="3"/>
  <c r="G2450" i="3"/>
  <c r="H2428" i="3"/>
  <c r="H2434" i="3"/>
  <c r="H2441" i="3"/>
  <c r="H2450" i="3"/>
  <c r="H2929" i="3"/>
  <c r="G3019" i="3"/>
  <c r="G3015" i="3" s="1"/>
  <c r="G3081" i="3"/>
  <c r="G3077" i="3" s="1"/>
  <c r="G3391" i="3"/>
  <c r="G3387" i="3" s="1"/>
  <c r="H3485" i="3"/>
  <c r="G3732" i="3"/>
  <c r="G3728" i="3" s="1"/>
  <c r="H3918" i="3"/>
  <c r="H3914" i="3" s="1"/>
  <c r="G4104" i="3"/>
  <c r="G4100" i="3" s="1"/>
  <c r="G4197" i="3"/>
  <c r="G4193" i="3" s="1"/>
  <c r="H4352" i="3"/>
  <c r="H4348" i="3" s="1"/>
  <c r="G4414" i="3"/>
  <c r="G4410" i="3" s="1"/>
  <c r="H4507" i="3"/>
  <c r="H4503" i="3" s="1"/>
  <c r="G4631" i="3"/>
  <c r="G4627" i="3" s="1"/>
  <c r="H3631" i="3"/>
  <c r="G3607" i="3"/>
  <c r="G4884" i="3"/>
  <c r="G4894" i="3"/>
  <c r="G4903" i="3"/>
  <c r="G3630" i="3"/>
  <c r="G5062" i="3"/>
  <c r="G5084" i="3"/>
  <c r="H5087" i="3"/>
  <c r="H5189" i="3"/>
  <c r="H5185" i="3" s="1"/>
  <c r="H5154" i="3" s="1"/>
  <c r="G5075" i="3"/>
  <c r="G1044" i="3"/>
  <c r="H1047" i="3"/>
  <c r="G1581" i="3"/>
  <c r="G1550" i="3" s="1"/>
  <c r="H1687" i="3"/>
  <c r="H1683" i="3" s="1"/>
  <c r="H2437" i="3"/>
  <c r="H2447" i="3"/>
  <c r="G2709" i="3"/>
  <c r="G2705" i="3" s="1"/>
  <c r="H2776" i="3"/>
  <c r="H2786" i="3"/>
  <c r="H2934" i="3"/>
  <c r="H2944" i="3"/>
  <c r="G3622" i="3"/>
  <c r="G3641" i="3"/>
  <c r="G3647" i="3"/>
  <c r="G4042" i="3"/>
  <c r="G4038" i="3" s="1"/>
  <c r="H4104" i="3"/>
  <c r="H4100" i="3" s="1"/>
  <c r="H4197" i="3"/>
  <c r="H4193" i="3" s="1"/>
  <c r="G4352" i="3"/>
  <c r="G4348" i="3" s="1"/>
  <c r="G3606" i="3"/>
  <c r="H3617" i="3"/>
  <c r="G4601" i="3"/>
  <c r="G4605" i="3"/>
  <c r="G4615" i="3"/>
  <c r="G4624" i="3"/>
  <c r="G5063" i="3"/>
  <c r="H907" i="3"/>
  <c r="G1063" i="3"/>
  <c r="H1023" i="3"/>
  <c r="H1466" i="3"/>
  <c r="H1462" i="3" s="1"/>
  <c r="H1566" i="3"/>
  <c r="H1535" i="3" s="1"/>
  <c r="H1574" i="3"/>
  <c r="H1543" i="3" s="1"/>
  <c r="H1584" i="3"/>
  <c r="H1553" i="3" s="1"/>
  <c r="H1625" i="3"/>
  <c r="H1621" i="3" s="1"/>
  <c r="G1587" i="3"/>
  <c r="G1556" i="3" s="1"/>
  <c r="H1760" i="3"/>
  <c r="G1765" i="3"/>
  <c r="H1772" i="3"/>
  <c r="G1815" i="3"/>
  <c r="G1811" i="3" s="1"/>
  <c r="G1789" i="3"/>
  <c r="G1805" i="3"/>
  <c r="G1850" i="3"/>
  <c r="G1846" i="3" s="1"/>
  <c r="G2075" i="3"/>
  <c r="G2071" i="3" s="1"/>
  <c r="G2052" i="3"/>
  <c r="G2106" i="3"/>
  <c r="G2102" i="3" s="1"/>
  <c r="H2261" i="3"/>
  <c r="H2257" i="3" s="1"/>
  <c r="H2740" i="3"/>
  <c r="H2736" i="3" s="1"/>
  <c r="H2631" i="3"/>
  <c r="H2640" i="3"/>
  <c r="G2833" i="3"/>
  <c r="G2829" i="3" s="1"/>
  <c r="G2895" i="3"/>
  <c r="G2891" i="3" s="1"/>
  <c r="H3212" i="3"/>
  <c r="G3329" i="3"/>
  <c r="G3325" i="3" s="1"/>
  <c r="G3222" i="3"/>
  <c r="H3622" i="3"/>
  <c r="H3856" i="3"/>
  <c r="H3852" i="3" s="1"/>
  <c r="H4042" i="3"/>
  <c r="H4038" i="3" s="1"/>
  <c r="G4135" i="3"/>
  <c r="G4131" i="3" s="1"/>
  <c r="G4228" i="3"/>
  <c r="G4224" i="3" s="1"/>
  <c r="H4538" i="3"/>
  <c r="H4534" i="3" s="1"/>
  <c r="G3614" i="3"/>
  <c r="H3628" i="3"/>
  <c r="G5064" i="3"/>
  <c r="G904" i="3"/>
  <c r="G993" i="3"/>
  <c r="G989" i="3" s="1"/>
  <c r="H1070" i="3"/>
  <c r="H1079" i="3"/>
  <c r="G1300" i="3"/>
  <c r="G1404" i="3"/>
  <c r="G1400" i="3" s="1"/>
  <c r="G1378" i="3"/>
  <c r="G1384" i="3"/>
  <c r="H1765" i="3"/>
  <c r="H1769" i="3"/>
  <c r="H1815" i="3"/>
  <c r="H1811" i="3" s="1"/>
  <c r="H2106" i="3"/>
  <c r="H2102" i="3" s="1"/>
  <c r="H2678" i="3"/>
  <c r="H2674" i="3" s="1"/>
  <c r="G2988" i="3"/>
  <c r="G2984" i="3" s="1"/>
  <c r="H3615" i="3"/>
  <c r="G3763" i="3"/>
  <c r="G3759" i="3" s="1"/>
  <c r="H3625" i="3"/>
  <c r="H5063" i="3"/>
  <c r="H5078" i="3"/>
  <c r="H5089" i="3"/>
  <c r="G5078" i="3"/>
  <c r="G5087" i="3"/>
  <c r="E56" i="3"/>
  <c r="E1060" i="3"/>
  <c r="D1769" i="3"/>
  <c r="D56" i="3"/>
  <c r="D1375" i="3"/>
  <c r="D1381" i="3"/>
  <c r="D1391" i="3"/>
  <c r="D1435" i="3"/>
  <c r="D1431" i="3" s="1"/>
  <c r="D1378" i="3"/>
  <c r="E1625" i="3"/>
  <c r="E1621" i="3" s="1"/>
  <c r="E2046" i="3"/>
  <c r="E2062" i="3"/>
  <c r="E2428" i="3"/>
  <c r="D2427" i="3"/>
  <c r="D2441" i="3"/>
  <c r="D2450" i="3"/>
  <c r="D2585" i="3"/>
  <c r="D2581" i="3" s="1"/>
  <c r="G136" i="3"/>
  <c r="G132" i="3" s="1"/>
  <c r="G76" i="3"/>
  <c r="H485" i="3"/>
  <c r="H481" i="3" s="1"/>
  <c r="H362" i="3"/>
  <c r="G1034" i="3"/>
  <c r="H1565" i="3"/>
  <c r="H1534" i="3" s="1"/>
  <c r="H1571" i="3"/>
  <c r="H1540" i="3" s="1"/>
  <c r="E911" i="3"/>
  <c r="E920" i="3"/>
  <c r="E1038" i="3"/>
  <c r="E1802" i="3"/>
  <c r="E1762" i="3"/>
  <c r="E1751" i="3"/>
  <c r="E1763" i="3"/>
  <c r="E2802" i="3"/>
  <c r="E2798" i="3" s="1"/>
  <c r="E2772" i="3"/>
  <c r="H2895" i="3"/>
  <c r="H2891" i="3" s="1"/>
  <c r="H2772" i="3"/>
  <c r="E1070" i="3"/>
  <c r="E57" i="3"/>
  <c r="E66" i="3"/>
  <c r="E392" i="3"/>
  <c r="E388" i="3" s="1"/>
  <c r="E366" i="3"/>
  <c r="E376" i="3"/>
  <c r="E385" i="3"/>
  <c r="E364" i="3"/>
  <c r="E1245" i="3"/>
  <c r="E1241" i="3" s="1"/>
  <c r="D1049" i="3"/>
  <c r="D1278" i="3"/>
  <c r="D1284" i="3"/>
  <c r="D1294" i="3"/>
  <c r="E1338" i="3"/>
  <c r="E1334" i="3" s="1"/>
  <c r="E1279" i="3"/>
  <c r="E1294" i="3"/>
  <c r="E1376" i="3"/>
  <c r="E1384" i="3"/>
  <c r="E1394" i="3"/>
  <c r="D1565" i="3"/>
  <c r="D1534" i="3" s="1"/>
  <c r="D1571" i="3"/>
  <c r="D1540" i="3" s="1"/>
  <c r="D1625" i="3"/>
  <c r="D1621" i="3" s="1"/>
  <c r="D1568" i="3"/>
  <c r="D1537" i="3" s="1"/>
  <c r="D1574" i="3"/>
  <c r="D1543" i="3" s="1"/>
  <c r="D1718" i="3"/>
  <c r="D1714" i="3" s="1"/>
  <c r="D1766" i="3"/>
  <c r="D1770" i="3"/>
  <c r="D1775" i="3"/>
  <c r="D1787" i="3"/>
  <c r="D1850" i="3"/>
  <c r="D1846" i="3" s="1"/>
  <c r="D2049" i="3"/>
  <c r="D2059" i="3"/>
  <c r="D2068" i="3"/>
  <c r="D2220" i="3"/>
  <c r="D2292" i="3"/>
  <c r="D2288" i="3" s="1"/>
  <c r="D2385" i="3"/>
  <c r="D2381" i="3" s="1"/>
  <c r="D1773" i="3"/>
  <c r="D2621" i="3"/>
  <c r="D2631" i="3"/>
  <c r="D2640" i="3"/>
  <c r="D2802" i="3"/>
  <c r="D2798" i="3" s="1"/>
  <c r="D2779" i="3"/>
  <c r="D2789" i="3"/>
  <c r="E3605" i="3"/>
  <c r="G363" i="3"/>
  <c r="G369" i="3"/>
  <c r="H768" i="3"/>
  <c r="G920" i="3"/>
  <c r="G1079" i="3"/>
  <c r="H1057" i="3"/>
  <c r="H1121" i="3"/>
  <c r="H1117" i="3" s="1"/>
  <c r="H1073" i="3"/>
  <c r="G1056" i="3"/>
  <c r="G1070" i="3"/>
  <c r="G1375" i="3"/>
  <c r="G1501" i="3"/>
  <c r="G1497" i="3" s="1"/>
  <c r="G1564" i="3"/>
  <c r="G1533" i="3" s="1"/>
  <c r="G1568" i="3"/>
  <c r="G1537" i="3" s="1"/>
  <c r="G1578" i="3"/>
  <c r="G1547" i="3" s="1"/>
  <c r="G1982" i="3"/>
  <c r="G1978" i="3" s="1"/>
  <c r="G1785" i="3"/>
  <c r="H3633" i="3"/>
  <c r="H3081" i="3"/>
  <c r="H3051" i="3"/>
  <c r="E40" i="3"/>
  <c r="E264" i="3"/>
  <c r="E260" i="3" s="1"/>
  <c r="D50" i="3"/>
  <c r="D68" i="3"/>
  <c r="D136" i="3"/>
  <c r="D132" i="3" s="1"/>
  <c r="D768" i="3"/>
  <c r="D764" i="3" s="1"/>
  <c r="D755" i="3"/>
  <c r="D742" i="3"/>
  <c r="D740" i="3"/>
  <c r="D758" i="3"/>
  <c r="D861" i="3"/>
  <c r="D857" i="3" s="1"/>
  <c r="E1022" i="3"/>
  <c r="E1040" i="3"/>
  <c r="D1374" i="3"/>
  <c r="E1760" i="3"/>
  <c r="D1767" i="3"/>
  <c r="D2709" i="3"/>
  <c r="D2705" i="3" s="1"/>
  <c r="H372" i="3"/>
  <c r="H382" i="3"/>
  <c r="H1063" i="3"/>
  <c r="E105" i="3"/>
  <c r="E101" i="3" s="1"/>
  <c r="E136" i="3"/>
  <c r="E132" i="3" s="1"/>
  <c r="E547" i="3"/>
  <c r="E543" i="3" s="1"/>
  <c r="E739" i="3"/>
  <c r="E745" i="3"/>
  <c r="E755" i="3"/>
  <c r="E799" i="3"/>
  <c r="E795" i="3" s="1"/>
  <c r="E742" i="3"/>
  <c r="D897" i="3"/>
  <c r="D962" i="3"/>
  <c r="D958" i="3" s="1"/>
  <c r="D1023" i="3"/>
  <c r="D1037" i="3"/>
  <c r="D1046" i="3"/>
  <c r="E1079" i="3"/>
  <c r="E1121" i="3"/>
  <c r="E1117" i="3" s="1"/>
  <c r="E1183" i="3"/>
  <c r="E1179" i="3" s="1"/>
  <c r="D1279" i="3"/>
  <c r="D1297" i="3"/>
  <c r="D1566" i="3"/>
  <c r="D1535" i="3" s="1"/>
  <c r="D1584" i="3"/>
  <c r="D1553" i="3" s="1"/>
  <c r="D1763" i="3"/>
  <c r="D2230" i="3"/>
  <c r="D2226" i="3" s="1"/>
  <c r="D2214" i="3"/>
  <c r="D2223" i="3"/>
  <c r="D2323" i="3"/>
  <c r="D2319" i="3" s="1"/>
  <c r="E2427" i="3"/>
  <c r="E2585" i="3"/>
  <c r="E2581" i="3" s="1"/>
  <c r="E2437" i="3"/>
  <c r="E2447" i="3"/>
  <c r="H202" i="3"/>
  <c r="H198" i="3" s="1"/>
  <c r="H75" i="3"/>
  <c r="G362" i="3"/>
  <c r="H739" i="3"/>
  <c r="H745" i="3"/>
  <c r="G962" i="3"/>
  <c r="G958" i="3" s="1"/>
  <c r="G897" i="3"/>
  <c r="E2773" i="3"/>
  <c r="E2789" i="3"/>
  <c r="D2776" i="3"/>
  <c r="D2786" i="3"/>
  <c r="D2795" i="3"/>
  <c r="D1752" i="3"/>
  <c r="D2934" i="3"/>
  <c r="D3081" i="3"/>
  <c r="D3077" i="3" s="1"/>
  <c r="D3237" i="3"/>
  <c r="D3206" i="3" s="1"/>
  <c r="D3241" i="3"/>
  <c r="D3210" i="3" s="1"/>
  <c r="D3251" i="3"/>
  <c r="D3220" i="3" s="1"/>
  <c r="D3260" i="3"/>
  <c r="D3229" i="3" s="1"/>
  <c r="D3247" i="3"/>
  <c r="D3216" i="3" s="1"/>
  <c r="D3257" i="3"/>
  <c r="D3226" i="3" s="1"/>
  <c r="D3238" i="3"/>
  <c r="D3207" i="3" s="1"/>
  <c r="D3244" i="3"/>
  <c r="D3213" i="3" s="1"/>
  <c r="D3254" i="3"/>
  <c r="D3223" i="3" s="1"/>
  <c r="D3214" i="3"/>
  <c r="E3606" i="3"/>
  <c r="E3628" i="3"/>
  <c r="D3641" i="3"/>
  <c r="D3647" i="3"/>
  <c r="D3657" i="3"/>
  <c r="D3701" i="3"/>
  <c r="D3697" i="3" s="1"/>
  <c r="D3644" i="3"/>
  <c r="D3642" i="3"/>
  <c r="D3650" i="3"/>
  <c r="D3794" i="3"/>
  <c r="D3790" i="3" s="1"/>
  <c r="E4881" i="3"/>
  <c r="H95" i="3"/>
  <c r="H167" i="3"/>
  <c r="H163" i="3" s="1"/>
  <c r="G295" i="3"/>
  <c r="G291" i="3" s="1"/>
  <c r="G40" i="3"/>
  <c r="G56" i="3"/>
  <c r="G60" i="3"/>
  <c r="H423" i="3"/>
  <c r="H419" i="3" s="1"/>
  <c r="G748" i="3"/>
  <c r="G927" i="3"/>
  <c r="G923" i="3" s="1"/>
  <c r="G917" i="3"/>
  <c r="H962" i="3"/>
  <c r="H958" i="3" s="1"/>
  <c r="H901" i="3"/>
  <c r="H1038" i="3"/>
  <c r="H1034" i="3"/>
  <c r="H1279" i="3"/>
  <c r="H1287" i="3"/>
  <c r="H1297" i="3"/>
  <c r="G1338" i="3"/>
  <c r="G1334" i="3" s="1"/>
  <c r="H2204" i="3"/>
  <c r="H2928" i="3"/>
  <c r="H2957" i="3"/>
  <c r="H3211" i="3"/>
  <c r="H3214" i="3"/>
  <c r="G3218" i="3"/>
  <c r="H3228" i="3"/>
  <c r="H4602" i="3"/>
  <c r="H4608" i="3"/>
  <c r="H4618" i="3"/>
  <c r="H4910" i="3"/>
  <c r="H4906" i="3" s="1"/>
  <c r="H4880" i="3"/>
  <c r="H4972" i="3"/>
  <c r="H4968" i="3" s="1"/>
  <c r="H4881" i="3"/>
  <c r="H5070" i="3"/>
  <c r="H5074" i="3"/>
  <c r="H5077" i="3"/>
  <c r="G5091" i="3"/>
  <c r="E3081" i="3"/>
  <c r="E3077" i="3" s="1"/>
  <c r="E3211" i="3"/>
  <c r="D3607" i="3"/>
  <c r="E4603" i="3"/>
  <c r="E4611" i="3"/>
  <c r="E4602" i="3"/>
  <c r="E4608" i="3"/>
  <c r="E4618" i="3"/>
  <c r="D4897" i="3"/>
  <c r="D5090" i="3"/>
  <c r="E5313" i="3"/>
  <c r="E5309" i="3" s="1"/>
  <c r="E5278" i="3" s="1"/>
  <c r="G167" i="3"/>
  <c r="G163" i="3" s="1"/>
  <c r="H76" i="3"/>
  <c r="G233" i="3"/>
  <c r="G229" i="3" s="1"/>
  <c r="G53" i="3"/>
  <c r="G65" i="3"/>
  <c r="G69" i="3"/>
  <c r="G392" i="3"/>
  <c r="G388" i="3" s="1"/>
  <c r="G372" i="3"/>
  <c r="G382" i="3"/>
  <c r="H748" i="3"/>
  <c r="H758" i="3"/>
  <c r="G799" i="3"/>
  <c r="G795" i="3" s="1"/>
  <c r="G861" i="3"/>
  <c r="G857" i="3" s="1"/>
  <c r="H1058" i="3"/>
  <c r="H1066" i="3"/>
  <c r="G1152" i="3"/>
  <c r="G1148" i="3" s="1"/>
  <c r="G1214" i="3"/>
  <c r="G1210" i="3" s="1"/>
  <c r="H1033" i="3"/>
  <c r="H1036" i="3"/>
  <c r="G1435" i="3"/>
  <c r="G1431" i="3" s="1"/>
  <c r="G1376" i="3"/>
  <c r="G1594" i="3"/>
  <c r="G1590" i="3" s="1"/>
  <c r="G1571" i="3"/>
  <c r="G1540" i="3" s="1"/>
  <c r="G1656" i="3"/>
  <c r="G1652" i="3" s="1"/>
  <c r="G1718" i="3"/>
  <c r="G1714" i="3" s="1"/>
  <c r="H1762" i="3"/>
  <c r="G1787" i="3"/>
  <c r="H1787" i="3"/>
  <c r="G2292" i="3"/>
  <c r="G2288" i="3" s="1"/>
  <c r="H3329" i="3"/>
  <c r="H3325" i="3" s="1"/>
  <c r="H3238" i="3"/>
  <c r="H3207" i="3" s="1"/>
  <c r="H3607" i="3"/>
  <c r="D2937" i="3"/>
  <c r="D3061" i="3"/>
  <c r="E1776" i="3"/>
  <c r="D3174" i="3"/>
  <c r="D3170" i="3" s="1"/>
  <c r="D3139" i="3" s="1"/>
  <c r="D3515" i="3"/>
  <c r="D3511" i="3" s="1"/>
  <c r="D3480" i="3" s="1"/>
  <c r="D4601" i="3"/>
  <c r="D4615" i="3"/>
  <c r="D4624" i="3"/>
  <c r="D4611" i="3"/>
  <c r="D4621" i="3"/>
  <c r="D4618" i="3"/>
  <c r="E5079" i="3"/>
  <c r="E5063" i="3"/>
  <c r="E5082" i="3"/>
  <c r="H105" i="3"/>
  <c r="H101" i="3" s="1"/>
  <c r="H89" i="3"/>
  <c r="H98" i="3"/>
  <c r="G326" i="3"/>
  <c r="G322" i="3" s="1"/>
  <c r="G41" i="3"/>
  <c r="G50" i="3"/>
  <c r="G57" i="3"/>
  <c r="G485" i="3"/>
  <c r="G481" i="3" s="1"/>
  <c r="H516" i="3"/>
  <c r="H512" i="3" s="1"/>
  <c r="G379" i="3"/>
  <c r="H364" i="3"/>
  <c r="G613" i="3"/>
  <c r="G609" i="3" s="1"/>
  <c r="G675" i="3"/>
  <c r="G671" i="3" s="1"/>
  <c r="G739" i="3"/>
  <c r="H1086" i="3"/>
  <c r="H1031" i="3"/>
  <c r="G1374" i="3"/>
  <c r="H1030" i="3"/>
  <c r="H1435" i="3"/>
  <c r="H1431" i="3" s="1"/>
  <c r="G2168" i="3"/>
  <c r="G2139" i="3"/>
  <c r="H2200" i="3"/>
  <c r="G2488" i="3"/>
  <c r="G2484" i="3" s="1"/>
  <c r="H3620" i="3"/>
  <c r="G3620" i="3"/>
  <c r="E2937" i="3"/>
  <c r="E2947" i="3"/>
  <c r="E2928" i="3"/>
  <c r="E2944" i="3"/>
  <c r="E3019" i="3"/>
  <c r="E3015" i="3" s="1"/>
  <c r="E2931" i="3"/>
  <c r="E2941" i="3"/>
  <c r="D3453" i="3"/>
  <c r="D3449" i="3" s="1"/>
  <c r="D3418" i="3" s="1"/>
  <c r="D3618" i="3"/>
  <c r="D4884" i="3"/>
  <c r="D4894" i="3"/>
  <c r="D4903" i="3"/>
  <c r="E5083" i="3"/>
  <c r="G105" i="3"/>
  <c r="G82" i="3"/>
  <c r="H77" i="3"/>
  <c r="H295" i="3"/>
  <c r="H291" i="3" s="1"/>
  <c r="G62" i="3"/>
  <c r="G66" i="3"/>
  <c r="G376" i="3"/>
  <c r="G385" i="3"/>
  <c r="G423" i="3"/>
  <c r="G419" i="3" s="1"/>
  <c r="H454" i="3"/>
  <c r="H450" i="3" s="1"/>
  <c r="H927" i="3"/>
  <c r="H904" i="3"/>
  <c r="G899" i="3"/>
  <c r="H993" i="3"/>
  <c r="H989" i="3" s="1"/>
  <c r="H1046" i="3"/>
  <c r="H1049" i="3"/>
  <c r="G1307" i="3"/>
  <c r="G1303" i="3" s="1"/>
  <c r="H1294" i="3"/>
  <c r="G1574" i="3"/>
  <c r="G1543" i="3" s="1"/>
  <c r="G1584" i="3"/>
  <c r="G1553" i="3" s="1"/>
  <c r="H3794" i="3"/>
  <c r="H3790" i="3" s="1"/>
  <c r="H3640" i="3"/>
  <c r="H4693" i="3"/>
  <c r="H4689" i="3" s="1"/>
  <c r="G5090" i="3"/>
  <c r="D3222" i="3"/>
  <c r="D3634" i="3"/>
  <c r="E4882" i="3"/>
  <c r="E5077" i="3"/>
  <c r="E5084" i="3"/>
  <c r="H92" i="3"/>
  <c r="G79" i="3"/>
  <c r="G59" i="3"/>
  <c r="H376" i="3"/>
  <c r="H385" i="3"/>
  <c r="H755" i="3"/>
  <c r="H1022" i="3"/>
  <c r="H1043" i="3"/>
  <c r="G1394" i="3"/>
  <c r="H1378" i="3"/>
  <c r="H1581" i="3"/>
  <c r="H1550" i="3" s="1"/>
  <c r="H1789" i="3"/>
  <c r="H1795" i="3"/>
  <c r="H3577" i="3"/>
  <c r="H3546" i="3" s="1"/>
  <c r="H3547" i="3"/>
  <c r="H3887" i="3"/>
  <c r="H3883" i="3" s="1"/>
  <c r="H3827" i="3"/>
  <c r="H3843" i="3"/>
  <c r="H4603" i="3"/>
  <c r="H4611" i="3"/>
  <c r="H5083" i="3"/>
  <c r="H5062" i="3"/>
  <c r="H1587" i="3"/>
  <c r="H1556" i="3" s="1"/>
  <c r="H1752" i="3"/>
  <c r="G1799" i="3"/>
  <c r="G1763" i="3"/>
  <c r="H1776" i="3"/>
  <c r="G2385" i="3"/>
  <c r="G2381" i="3" s="1"/>
  <c r="G2444" i="3"/>
  <c r="G2740" i="3"/>
  <c r="G2736" i="3" s="1"/>
  <c r="G1770" i="3"/>
  <c r="G1773" i="3"/>
  <c r="G1776" i="3"/>
  <c r="G3298" i="3"/>
  <c r="G3294" i="3" s="1"/>
  <c r="G3212" i="3"/>
  <c r="G3215" i="3"/>
  <c r="H3222" i="3"/>
  <c r="H3225" i="3"/>
  <c r="G3230" i="3"/>
  <c r="G3202" i="3"/>
  <c r="H3618" i="3"/>
  <c r="G3644" i="3"/>
  <c r="G3654" i="3"/>
  <c r="G3663" i="3"/>
  <c r="G3621" i="3"/>
  <c r="G3833" i="3"/>
  <c r="G3843" i="3"/>
  <c r="H3836" i="3"/>
  <c r="G4538" i="3"/>
  <c r="G4534" i="3" s="1"/>
  <c r="G4941" i="3"/>
  <c r="G4937" i="3" s="1"/>
  <c r="G5068" i="3"/>
  <c r="H5081" i="3"/>
  <c r="H5084" i="3"/>
  <c r="G5082" i="3"/>
  <c r="G5085" i="3"/>
  <c r="G5088" i="3"/>
  <c r="H5076" i="3"/>
  <c r="H5283" i="3"/>
  <c r="H1805" i="3"/>
  <c r="G1786" i="3"/>
  <c r="G1760" i="3"/>
  <c r="H2354" i="3"/>
  <c r="H2350" i="3" s="1"/>
  <c r="H2457" i="3"/>
  <c r="H2453" i="3" s="1"/>
  <c r="G2647" i="3"/>
  <c r="G2643" i="3" s="1"/>
  <c r="H2795" i="3"/>
  <c r="H2937" i="3"/>
  <c r="H2947" i="3"/>
  <c r="H3267" i="3"/>
  <c r="H3263" i="3" s="1"/>
  <c r="H3244" i="3"/>
  <c r="H3213" i="3" s="1"/>
  <c r="H3360" i="3"/>
  <c r="H3356" i="3" s="1"/>
  <c r="H3605" i="3"/>
  <c r="H3634" i="3"/>
  <c r="G4073" i="3"/>
  <c r="G4069" i="3" s="1"/>
  <c r="H4135" i="3"/>
  <c r="H4131" i="3" s="1"/>
  <c r="G4383" i="3"/>
  <c r="G4379" i="3" s="1"/>
  <c r="H4621" i="3"/>
  <c r="G4662" i="3"/>
  <c r="G4658" i="3" s="1"/>
  <c r="H4887" i="3"/>
  <c r="G5079" i="3"/>
  <c r="G5070" i="3"/>
  <c r="G5072" i="3"/>
  <c r="G1808" i="3"/>
  <c r="G1778" i="3"/>
  <c r="H2049" i="3"/>
  <c r="G2789" i="3"/>
  <c r="G1759" i="3"/>
  <c r="G3061" i="3"/>
  <c r="G3241" i="3"/>
  <c r="G3210" i="3" s="1"/>
  <c r="H3219" i="3"/>
  <c r="G3227" i="3"/>
  <c r="H3624" i="3"/>
  <c r="H3627" i="3"/>
  <c r="H3642" i="3"/>
  <c r="H3650" i="3"/>
  <c r="H3660" i="3"/>
  <c r="G3887" i="3"/>
  <c r="G3883" i="3" s="1"/>
  <c r="G3836" i="3"/>
  <c r="G3846" i="3"/>
  <c r="G4445" i="3"/>
  <c r="G4441" i="3" s="1"/>
  <c r="G4724" i="3"/>
  <c r="G4720" i="3" s="1"/>
  <c r="G4786" i="3"/>
  <c r="G4782" i="3" s="1"/>
  <c r="H4848" i="3"/>
  <c r="H4844" i="3" s="1"/>
  <c r="H4813" i="3" s="1"/>
  <c r="G5127" i="3"/>
  <c r="G1916" i="3"/>
  <c r="G1912" i="3" s="1"/>
  <c r="H1951" i="3"/>
  <c r="H1947" i="3" s="1"/>
  <c r="H1799" i="3"/>
  <c r="H2013" i="3"/>
  <c r="H2009" i="3" s="1"/>
  <c r="G1775" i="3"/>
  <c r="H2385" i="3"/>
  <c r="H2381" i="3" s="1"/>
  <c r="G2519" i="3"/>
  <c r="G2515" i="3" s="1"/>
  <c r="H2550" i="3"/>
  <c r="H2546" i="3" s="1"/>
  <c r="G2434" i="3"/>
  <c r="G3112" i="3"/>
  <c r="G3108" i="3" s="1"/>
  <c r="G3225" i="3"/>
  <c r="H3247" i="3"/>
  <c r="H3216" i="3" s="1"/>
  <c r="H3298" i="3"/>
  <c r="H3294" i="3" s="1"/>
  <c r="H3391" i="3"/>
  <c r="H3387" i="3" s="1"/>
  <c r="G3221" i="3"/>
  <c r="G3224" i="3"/>
  <c r="H3231" i="3"/>
  <c r="H3606" i="3"/>
  <c r="G3615" i="3"/>
  <c r="H3828" i="3"/>
  <c r="G3949" i="3"/>
  <c r="G3945" i="3" s="1"/>
  <c r="H3830" i="3"/>
  <c r="G4166" i="3"/>
  <c r="G4162" i="3" s="1"/>
  <c r="H4228" i="3"/>
  <c r="H4224" i="3" s="1"/>
  <c r="G4507" i="3"/>
  <c r="G4503" i="3" s="1"/>
  <c r="G4569" i="3"/>
  <c r="G4565" i="3" s="1"/>
  <c r="H4890" i="3"/>
  <c r="H4941" i="3"/>
  <c r="H4937" i="3" s="1"/>
  <c r="H5034" i="3"/>
  <c r="H5030" i="3" s="1"/>
  <c r="H4999" i="3" s="1"/>
  <c r="G5083" i="3"/>
  <c r="G5086" i="3"/>
  <c r="H5127" i="3"/>
  <c r="H5096" i="3" s="1"/>
  <c r="H5080" i="3"/>
  <c r="H5251" i="3"/>
  <c r="H5220" i="3" s="1"/>
  <c r="G5313" i="3"/>
  <c r="G1795" i="3"/>
  <c r="G1750" i="3"/>
  <c r="G1769" i="3"/>
  <c r="G1772" i="3"/>
  <c r="G2202" i="3"/>
  <c r="G2437" i="3"/>
  <c r="G2447" i="3"/>
  <c r="H2488" i="3"/>
  <c r="H2484" i="3" s="1"/>
  <c r="H2637" i="3"/>
  <c r="G2634" i="3"/>
  <c r="G2934" i="3"/>
  <c r="G2944" i="3"/>
  <c r="G3203" i="3"/>
  <c r="G3267" i="3"/>
  <c r="G3263" i="3" s="1"/>
  <c r="G3360" i="3"/>
  <c r="G3356" i="3" s="1"/>
  <c r="G3650" i="3"/>
  <c r="H3732" i="3"/>
  <c r="H3728" i="3" s="1"/>
  <c r="G3830" i="3"/>
  <c r="G3840" i="3"/>
  <c r="G3849" i="3"/>
  <c r="G4618" i="3"/>
  <c r="G5074" i="3"/>
  <c r="H5073" i="3"/>
  <c r="H923" i="3"/>
  <c r="H1076" i="3"/>
  <c r="H1767" i="3"/>
  <c r="H2059" i="3"/>
  <c r="H2068" i="3"/>
  <c r="H2138" i="3"/>
  <c r="G2354" i="3"/>
  <c r="H897" i="3"/>
  <c r="H1381" i="3"/>
  <c r="H2045" i="3"/>
  <c r="H2226" i="3"/>
  <c r="H2214" i="3"/>
  <c r="H2223" i="3"/>
  <c r="G2864" i="3"/>
  <c r="G2860" i="3" s="1"/>
  <c r="G2773" i="3"/>
  <c r="G582" i="3"/>
  <c r="G578" i="3" s="1"/>
  <c r="H1850" i="3"/>
  <c r="H1846" i="3" s="1"/>
  <c r="H1751" i="3"/>
  <c r="H1779" i="3"/>
  <c r="G3828" i="3"/>
  <c r="G3918" i="3"/>
  <c r="G3914" i="3" s="1"/>
  <c r="G2957" i="3"/>
  <c r="G2928" i="3"/>
  <c r="G75" i="3"/>
  <c r="H1501" i="3"/>
  <c r="H1497" i="3" s="1"/>
  <c r="H1374" i="3"/>
  <c r="H1770" i="3"/>
  <c r="H1773" i="3"/>
  <c r="G2210" i="3"/>
  <c r="G2220" i="3"/>
  <c r="G2200" i="3"/>
  <c r="G2429" i="3"/>
  <c r="G2428" i="3"/>
  <c r="G2585" i="3"/>
  <c r="G2581" i="3" s="1"/>
  <c r="G2624" i="3"/>
  <c r="G3251" i="3"/>
  <c r="G3220" i="3" s="1"/>
  <c r="G3260" i="3"/>
  <c r="G3229" i="3" s="1"/>
  <c r="G3453" i="3"/>
  <c r="G3515" i="3"/>
  <c r="G3577" i="3"/>
  <c r="G3633" i="3"/>
  <c r="G3174" i="3"/>
  <c r="G3144" i="3"/>
  <c r="G3237" i="3"/>
  <c r="G3206" i="3" s="1"/>
  <c r="G3701" i="3"/>
  <c r="G3697" i="3" s="1"/>
  <c r="G3640" i="3"/>
  <c r="H4011" i="3"/>
  <c r="H4007" i="3" s="1"/>
  <c r="H3826" i="3"/>
  <c r="G5189" i="3"/>
  <c r="G5159" i="3"/>
  <c r="G5066" i="3" s="1"/>
  <c r="G3980" i="3"/>
  <c r="G3976" i="3" s="1"/>
  <c r="G3826" i="3"/>
  <c r="G3631" i="3"/>
  <c r="G3827" i="3"/>
  <c r="G3856" i="3"/>
  <c r="G2779" i="3"/>
  <c r="G3058" i="3"/>
  <c r="G4910" i="3"/>
  <c r="G4880" i="3"/>
  <c r="H3174" i="3"/>
  <c r="G3670" i="3"/>
  <c r="H3840" i="3"/>
  <c r="H3849" i="3"/>
  <c r="G4848" i="3"/>
  <c r="G4818" i="3"/>
  <c r="G5089" i="3"/>
  <c r="H3423" i="3"/>
  <c r="G5080" i="3"/>
  <c r="G5067" i="3"/>
  <c r="G5073" i="3"/>
  <c r="G5076" i="3"/>
  <c r="H3654" i="3"/>
  <c r="H3663" i="3"/>
  <c r="G5071" i="3"/>
  <c r="H3846" i="3"/>
  <c r="G4290" i="3"/>
  <c r="G4286" i="3" s="1"/>
  <c r="G4602" i="3"/>
  <c r="G4608" i="3"/>
  <c r="G5034" i="3"/>
  <c r="H5068" i="3"/>
  <c r="H5086" i="3"/>
  <c r="H4819" i="3"/>
  <c r="H5004" i="3"/>
  <c r="H5160" i="3"/>
  <c r="H5067" i="3" s="1"/>
  <c r="H5221" i="3"/>
  <c r="E75" i="3"/>
  <c r="D77" i="3"/>
  <c r="D369" i="3"/>
  <c r="E582" i="3"/>
  <c r="E578" i="3" s="1"/>
  <c r="E369" i="3"/>
  <c r="E1066" i="3"/>
  <c r="E1152" i="3"/>
  <c r="E1148" i="3" s="1"/>
  <c r="E1687" i="3"/>
  <c r="E1683" i="3" s="1"/>
  <c r="E1770" i="3"/>
  <c r="E1789" i="3"/>
  <c r="D1792" i="3"/>
  <c r="D1779" i="3"/>
  <c r="D2046" i="3"/>
  <c r="D2052" i="3"/>
  <c r="D2062" i="3"/>
  <c r="E2429" i="3"/>
  <c r="E2779" i="3"/>
  <c r="E3621" i="3"/>
  <c r="E3625" i="3"/>
  <c r="D5062" i="3"/>
  <c r="E77" i="3"/>
  <c r="D547" i="3"/>
  <c r="D543" i="3" s="1"/>
  <c r="E748" i="3"/>
  <c r="E758" i="3"/>
  <c r="E65" i="3"/>
  <c r="E962" i="3"/>
  <c r="E958" i="3" s="1"/>
  <c r="D1031" i="3"/>
  <c r="E1041" i="3"/>
  <c r="D1581" i="3"/>
  <c r="D1550" i="3" s="1"/>
  <c r="D1656" i="3"/>
  <c r="D1652" i="3" s="1"/>
  <c r="D1789" i="3"/>
  <c r="E1982" i="3"/>
  <c r="E1978" i="3" s="1"/>
  <c r="E2138" i="3"/>
  <c r="E2292" i="3"/>
  <c r="E2288" i="3" s="1"/>
  <c r="D2647" i="3"/>
  <c r="D2773" i="3"/>
  <c r="D2957" i="3"/>
  <c r="D2953" i="3" s="1"/>
  <c r="E2988" i="3"/>
  <c r="E2984" i="3" s="1"/>
  <c r="E3204" i="3"/>
  <c r="E3607" i="3"/>
  <c r="E3633" i="3"/>
  <c r="E3641" i="3"/>
  <c r="E3647" i="3"/>
  <c r="E3657" i="3"/>
  <c r="E3701" i="3"/>
  <c r="E3697" i="3" s="1"/>
  <c r="E3650" i="3"/>
  <c r="E3794" i="3"/>
  <c r="E3790" i="3" s="1"/>
  <c r="D3918" i="3"/>
  <c r="D3914" i="3" s="1"/>
  <c r="D3846" i="3"/>
  <c r="D4290" i="3"/>
  <c r="D4286" i="3" s="1"/>
  <c r="E4383" i="3"/>
  <c r="E4379" i="3" s="1"/>
  <c r="E4476" i="3"/>
  <c r="E4472" i="3" s="1"/>
  <c r="E4569" i="3"/>
  <c r="E4565" i="3" s="1"/>
  <c r="E4631" i="3"/>
  <c r="E4627" i="3" s="1"/>
  <c r="E4605" i="3"/>
  <c r="E4615" i="3"/>
  <c r="E4624" i="3"/>
  <c r="E4724" i="3"/>
  <c r="E4720" i="3" s="1"/>
  <c r="E4897" i="3"/>
  <c r="E4941" i="3"/>
  <c r="E4879" i="3" s="1"/>
  <c r="E4884" i="3"/>
  <c r="E4894" i="3"/>
  <c r="E5070" i="3"/>
  <c r="D75" i="3"/>
  <c r="D79" i="3"/>
  <c r="D89" i="3"/>
  <c r="D98" i="3"/>
  <c r="E167" i="3"/>
  <c r="E163" i="3" s="1"/>
  <c r="D485" i="3"/>
  <c r="D481" i="3" s="1"/>
  <c r="E1021" i="3"/>
  <c r="D1036" i="3"/>
  <c r="E1063" i="3"/>
  <c r="E1718" i="3"/>
  <c r="E1714" i="3" s="1"/>
  <c r="E1578" i="3"/>
  <c r="E1547" i="3" s="1"/>
  <c r="E1587" i="3"/>
  <c r="E1556" i="3" s="1"/>
  <c r="E2457" i="3"/>
  <c r="E2453" i="3" s="1"/>
  <c r="E2774" i="3"/>
  <c r="E2782" i="3"/>
  <c r="E2792" i="3"/>
  <c r="D2833" i="3"/>
  <c r="D2829" i="3" s="1"/>
  <c r="E2927" i="3"/>
  <c r="E2934" i="3"/>
  <c r="D3052" i="3"/>
  <c r="E3053" i="3"/>
  <c r="D3298" i="3"/>
  <c r="D3294" i="3" s="1"/>
  <c r="D3391" i="3"/>
  <c r="D3387" i="3" s="1"/>
  <c r="D3640" i="3"/>
  <c r="E3828" i="3"/>
  <c r="E3836" i="3"/>
  <c r="E3846" i="3"/>
  <c r="E3826" i="3"/>
  <c r="E3840" i="3"/>
  <c r="E3849" i="3"/>
  <c r="E4197" i="3"/>
  <c r="E4193" i="3" s="1"/>
  <c r="D4602" i="3"/>
  <c r="D4608" i="3"/>
  <c r="D4662" i="3"/>
  <c r="D4658" i="3" s="1"/>
  <c r="D4603" i="3"/>
  <c r="D4755" i="3"/>
  <c r="D4751" i="3" s="1"/>
  <c r="E4848" i="3"/>
  <c r="E4844" i="3" s="1"/>
  <c r="E4813" i="3" s="1"/>
  <c r="D4881" i="3"/>
  <c r="D4887" i="3"/>
  <c r="E5074" i="3"/>
  <c r="E5081" i="3"/>
  <c r="E5091" i="3"/>
  <c r="E1799" i="3"/>
  <c r="E79" i="3"/>
  <c r="E41" i="3"/>
  <c r="E485" i="3"/>
  <c r="E481" i="3" s="1"/>
  <c r="E752" i="3"/>
  <c r="E761" i="3"/>
  <c r="E861" i="3"/>
  <c r="E857" i="3" s="1"/>
  <c r="E897" i="3"/>
  <c r="E907" i="3"/>
  <c r="D1022" i="3"/>
  <c r="D1033" i="3"/>
  <c r="D1086" i="3"/>
  <c r="D1082" i="3" s="1"/>
  <c r="E1023" i="3"/>
  <c r="D1501" i="3"/>
  <c r="D1497" i="3" s="1"/>
  <c r="D1594" i="3"/>
  <c r="D1687" i="3"/>
  <c r="D1683" i="3" s="1"/>
  <c r="D1760" i="3"/>
  <c r="E2075" i="3"/>
  <c r="E2071" i="3" s="1"/>
  <c r="E2047" i="3"/>
  <c r="E2055" i="3"/>
  <c r="E2065" i="3"/>
  <c r="D2428" i="3"/>
  <c r="D2434" i="3"/>
  <c r="E2864" i="3"/>
  <c r="E2860" i="3" s="1"/>
  <c r="E3244" i="3"/>
  <c r="E3213" i="3" s="1"/>
  <c r="E3254" i="3"/>
  <c r="E3223" i="3" s="1"/>
  <c r="D3577" i="3"/>
  <c r="D3573" i="3" s="1"/>
  <c r="D3542" i="3" s="1"/>
  <c r="E3627" i="3"/>
  <c r="E3634" i="3"/>
  <c r="D3856" i="3"/>
  <c r="D3852" i="3" s="1"/>
  <c r="D3830" i="3"/>
  <c r="D3840" i="3"/>
  <c r="D3849" i="3"/>
  <c r="D4135" i="3"/>
  <c r="D4131" i="3" s="1"/>
  <c r="D4228" i="3"/>
  <c r="D4224" i="3" s="1"/>
  <c r="E4414" i="3"/>
  <c r="E4410" i="3" s="1"/>
  <c r="E4890" i="3"/>
  <c r="E4900" i="3"/>
  <c r="D4972" i="3"/>
  <c r="D4968" i="3" s="1"/>
  <c r="E5071" i="3"/>
  <c r="E5078" i="3"/>
  <c r="D5070" i="3"/>
  <c r="D366" i="3"/>
  <c r="D752" i="3"/>
  <c r="D761" i="3"/>
  <c r="D1044" i="3"/>
  <c r="E1073" i="3"/>
  <c r="E1307" i="3"/>
  <c r="E1303" i="3" s="1"/>
  <c r="E1281" i="3"/>
  <c r="E1773" i="3"/>
  <c r="E1786" i="3"/>
  <c r="E1792" i="3"/>
  <c r="E3214" i="3"/>
  <c r="E3217" i="3"/>
  <c r="D3606" i="3"/>
  <c r="E3624" i="3"/>
  <c r="D3628" i="3"/>
  <c r="D3631" i="3"/>
  <c r="E4135" i="3"/>
  <c r="E4131" i="3" s="1"/>
  <c r="D4910" i="3"/>
  <c r="D4906" i="3" s="1"/>
  <c r="E5075" i="3"/>
  <c r="D264" i="3"/>
  <c r="D260" i="3" s="1"/>
  <c r="D326" i="3"/>
  <c r="D322" i="3" s="1"/>
  <c r="D63" i="3"/>
  <c r="E379" i="3"/>
  <c r="E516" i="3"/>
  <c r="E512" i="3" s="1"/>
  <c r="E363" i="3"/>
  <c r="E675" i="3"/>
  <c r="E671" i="3" s="1"/>
  <c r="D748" i="3"/>
  <c r="D799" i="3"/>
  <c r="D795" i="3" s="1"/>
  <c r="D907" i="3"/>
  <c r="D1058" i="3"/>
  <c r="E1044" i="3"/>
  <c r="E1049" i="3"/>
  <c r="D1338" i="3"/>
  <c r="D1334" i="3" s="1"/>
  <c r="D1578" i="3"/>
  <c r="D1547" i="3" s="1"/>
  <c r="D1587" i="3"/>
  <c r="D1556" i="3" s="1"/>
  <c r="D1772" i="3"/>
  <c r="D1815" i="3"/>
  <c r="D1811" i="3" s="1"/>
  <c r="D1785" i="3"/>
  <c r="D1795" i="3"/>
  <c r="D1805" i="3"/>
  <c r="D92" i="3"/>
  <c r="E89" i="3"/>
  <c r="E98" i="3"/>
  <c r="E63" i="3"/>
  <c r="D382" i="3"/>
  <c r="E613" i="3"/>
  <c r="E609" i="3" s="1"/>
  <c r="D675" i="3"/>
  <c r="D671" i="3" s="1"/>
  <c r="D42" i="3"/>
  <c r="E914" i="3"/>
  <c r="E899" i="3"/>
  <c r="E1086" i="3"/>
  <c r="E1082" i="3" s="1"/>
  <c r="E1214" i="3"/>
  <c r="E1210" i="3" s="1"/>
  <c r="E1046" i="3"/>
  <c r="E1378" i="3"/>
  <c r="E49" i="3"/>
  <c r="E76" i="3"/>
  <c r="E82" i="3"/>
  <c r="D60" i="3"/>
  <c r="D69" i="3"/>
  <c r="D613" i="3"/>
  <c r="D609" i="3" s="1"/>
  <c r="E706" i="3"/>
  <c r="E702" i="3" s="1"/>
  <c r="E42" i="3"/>
  <c r="D52" i="3"/>
  <c r="E830" i="3"/>
  <c r="E826" i="3" s="1"/>
  <c r="D927" i="3"/>
  <c r="D923" i="3" s="1"/>
  <c r="D1152" i="3"/>
  <c r="D1148" i="3" s="1"/>
  <c r="D1214" i="3"/>
  <c r="D1210" i="3" s="1"/>
  <c r="E1277" i="3"/>
  <c r="E1030" i="3"/>
  <c r="E898" i="3"/>
  <c r="D105" i="3"/>
  <c r="D101" i="3" s="1"/>
  <c r="D85" i="3"/>
  <c r="D95" i="3"/>
  <c r="D295" i="3"/>
  <c r="D291" i="3" s="1"/>
  <c r="E60" i="3"/>
  <c r="E69" i="3"/>
  <c r="E382" i="3"/>
  <c r="E644" i="3"/>
  <c r="E640" i="3" s="1"/>
  <c r="D706" i="3"/>
  <c r="D702" i="3" s="1"/>
  <c r="E52" i="3"/>
  <c r="E768" i="3"/>
  <c r="E764" i="3" s="1"/>
  <c r="D830" i="3"/>
  <c r="D826" i="3" s="1"/>
  <c r="E927" i="3"/>
  <c r="E923" i="3" s="1"/>
  <c r="E917" i="3"/>
  <c r="D1307" i="3"/>
  <c r="D1303" i="3" s="1"/>
  <c r="E1594" i="3"/>
  <c r="E1590" i="3" s="1"/>
  <c r="E1565" i="3"/>
  <c r="E1534" i="3" s="1"/>
  <c r="E1571" i="3"/>
  <c r="E1540" i="3" s="1"/>
  <c r="E53" i="3"/>
  <c r="E62" i="3"/>
  <c r="E85" i="3"/>
  <c r="E95" i="3"/>
  <c r="D41" i="3"/>
  <c r="D376" i="3"/>
  <c r="D385" i="3"/>
  <c r="E738" i="3"/>
  <c r="D49" i="3"/>
  <c r="E1056" i="3"/>
  <c r="E2550" i="3"/>
  <c r="E2546" i="3" s="1"/>
  <c r="E2637" i="3"/>
  <c r="D2895" i="3"/>
  <c r="D2891" i="3" s="1"/>
  <c r="E1775" i="3"/>
  <c r="E1778" i="3"/>
  <c r="D3221" i="3"/>
  <c r="D3224" i="3"/>
  <c r="D3836" i="3"/>
  <c r="D5091" i="3"/>
  <c r="E5067" i="3"/>
  <c r="E5073" i="3"/>
  <c r="E5251" i="3"/>
  <c r="E5220" i="3" s="1"/>
  <c r="D1121" i="3"/>
  <c r="D1117" i="3" s="1"/>
  <c r="D1245" i="3"/>
  <c r="D1241" i="3" s="1"/>
  <c r="E1287" i="3"/>
  <c r="E1297" i="3"/>
  <c r="D1404" i="3"/>
  <c r="D1400" i="3" s="1"/>
  <c r="D1388" i="3"/>
  <c r="D1397" i="3"/>
  <c r="D1786" i="3"/>
  <c r="D1799" i="3"/>
  <c r="D1808" i="3"/>
  <c r="D1916" i="3"/>
  <c r="D1912" i="3" s="1"/>
  <c r="E2045" i="3"/>
  <c r="D2354" i="3"/>
  <c r="D2350" i="3" s="1"/>
  <c r="D2678" i="3"/>
  <c r="D2674" i="3" s="1"/>
  <c r="D3019" i="3"/>
  <c r="D3015" i="3" s="1"/>
  <c r="D3329" i="3"/>
  <c r="D3325" i="3" s="1"/>
  <c r="E3221" i="3"/>
  <c r="E3224" i="3"/>
  <c r="E3515" i="3"/>
  <c r="E3511" i="3" s="1"/>
  <c r="E3480" i="3" s="1"/>
  <c r="D3732" i="3"/>
  <c r="D3728" i="3" s="1"/>
  <c r="D3826" i="3"/>
  <c r="E3614" i="3"/>
  <c r="D4011" i="3"/>
  <c r="D4007" i="3" s="1"/>
  <c r="E4073" i="3"/>
  <c r="E4069" i="3" s="1"/>
  <c r="D4166" i="3"/>
  <c r="D4162" i="3" s="1"/>
  <c r="D4414" i="3"/>
  <c r="D4410" i="3" s="1"/>
  <c r="E4507" i="3"/>
  <c r="E4503" i="3" s="1"/>
  <c r="E4601" i="3"/>
  <c r="D3617" i="3"/>
  <c r="D3620" i="3"/>
  <c r="E4662" i="3"/>
  <c r="E4658" i="3" s="1"/>
  <c r="E4755" i="3"/>
  <c r="E4751" i="3" s="1"/>
  <c r="D4880" i="3"/>
  <c r="D5064" i="3"/>
  <c r="D5082" i="3"/>
  <c r="D5085" i="3"/>
  <c r="D5088" i="3"/>
  <c r="D5063" i="3"/>
  <c r="E1033" i="3"/>
  <c r="E1036" i="3"/>
  <c r="E1388" i="3"/>
  <c r="E1397" i="3"/>
  <c r="E1581" i="3"/>
  <c r="E1550" i="3" s="1"/>
  <c r="D1982" i="3"/>
  <c r="D1978" i="3" s="1"/>
  <c r="D2075" i="3"/>
  <c r="D2071" i="3" s="1"/>
  <c r="E1759" i="3"/>
  <c r="E2201" i="3"/>
  <c r="E2217" i="3"/>
  <c r="E2647" i="3"/>
  <c r="E2643" i="3" s="1"/>
  <c r="E1766" i="3"/>
  <c r="E1769" i="3"/>
  <c r="E1772" i="3"/>
  <c r="D3218" i="3"/>
  <c r="D3230" i="3"/>
  <c r="E3732" i="3"/>
  <c r="E3728" i="3" s="1"/>
  <c r="D3949" i="3"/>
  <c r="D3945" i="3" s="1"/>
  <c r="E4011" i="3"/>
  <c r="E4007" i="3" s="1"/>
  <c r="D4104" i="3"/>
  <c r="D4100" i="3" s="1"/>
  <c r="D3614" i="3"/>
  <c r="D4693" i="3"/>
  <c r="D4689" i="3" s="1"/>
  <c r="D4786" i="3"/>
  <c r="D4782" i="3" s="1"/>
  <c r="E4880" i="3"/>
  <c r="E5072" i="3"/>
  <c r="E5127" i="3"/>
  <c r="E5096" i="3" s="1"/>
  <c r="E5080" i="3"/>
  <c r="E5089" i="3"/>
  <c r="D5079" i="3"/>
  <c r="E5189" i="3"/>
  <c r="E5076" i="3"/>
  <c r="D5081" i="3"/>
  <c r="D5084" i="3"/>
  <c r="E1808" i="3"/>
  <c r="E1787" i="3"/>
  <c r="E1805" i="3"/>
  <c r="D2740" i="3"/>
  <c r="D2736" i="3" s="1"/>
  <c r="D3112" i="3"/>
  <c r="D3108" i="3" s="1"/>
  <c r="D3267" i="3"/>
  <c r="D3263" i="3" s="1"/>
  <c r="D3360" i="3"/>
  <c r="D3356" i="3" s="1"/>
  <c r="D3212" i="3"/>
  <c r="D3215" i="3"/>
  <c r="E3218" i="3"/>
  <c r="E3230" i="3"/>
  <c r="D3202" i="3"/>
  <c r="D3670" i="3"/>
  <c r="D3666" i="3" s="1"/>
  <c r="D3654" i="3"/>
  <c r="D3763" i="3"/>
  <c r="D3759" i="3" s="1"/>
  <c r="E3827" i="3"/>
  <c r="E3843" i="3"/>
  <c r="D3887" i="3"/>
  <c r="D3883" i="3" s="1"/>
  <c r="E3949" i="3"/>
  <c r="E3945" i="3" s="1"/>
  <c r="D4042" i="3"/>
  <c r="D4038" i="3" s="1"/>
  <c r="D4259" i="3"/>
  <c r="D4255" i="3" s="1"/>
  <c r="E4321" i="3"/>
  <c r="E4317" i="3" s="1"/>
  <c r="E4538" i="3"/>
  <c r="E4534" i="3" s="1"/>
  <c r="E4621" i="3"/>
  <c r="E4693" i="3"/>
  <c r="E4689" i="3" s="1"/>
  <c r="E4786" i="3"/>
  <c r="E4782" i="3" s="1"/>
  <c r="E4887" i="3"/>
  <c r="D4941" i="3"/>
  <c r="D4937" i="3" s="1"/>
  <c r="E5034" i="3"/>
  <c r="E5003" i="3" s="1"/>
  <c r="D5075" i="3"/>
  <c r="E1381" i="3"/>
  <c r="E1391" i="3"/>
  <c r="E1435" i="3"/>
  <c r="E1431" i="3" s="1"/>
  <c r="D1564" i="3"/>
  <c r="D1533" i="3" s="1"/>
  <c r="D1802" i="3"/>
  <c r="D1885" i="3"/>
  <c r="D1881" i="3" s="1"/>
  <c r="D2013" i="3"/>
  <c r="D2009" i="3" s="1"/>
  <c r="D2106" i="3"/>
  <c r="D2102" i="3" s="1"/>
  <c r="E2230" i="3"/>
  <c r="E2226" i="3" s="1"/>
  <c r="D1762" i="3"/>
  <c r="D2431" i="3"/>
  <c r="D1776" i="3"/>
  <c r="E2678" i="3"/>
  <c r="E2674" i="3" s="1"/>
  <c r="E1750" i="3"/>
  <c r="D2988" i="3"/>
  <c r="D2984" i="3" s="1"/>
  <c r="E3212" i="3"/>
  <c r="E3215" i="3"/>
  <c r="D3227" i="3"/>
  <c r="E3202" i="3"/>
  <c r="E3577" i="3"/>
  <c r="E3573" i="3" s="1"/>
  <c r="E3542" i="3" s="1"/>
  <c r="E3670" i="3"/>
  <c r="E3654" i="3"/>
  <c r="E3663" i="3"/>
  <c r="E3644" i="3"/>
  <c r="E3620" i="3"/>
  <c r="E3887" i="3"/>
  <c r="E3883" i="3" s="1"/>
  <c r="D3980" i="3"/>
  <c r="D3976" i="3" s="1"/>
  <c r="D4197" i="3"/>
  <c r="D4193" i="3" s="1"/>
  <c r="E4259" i="3"/>
  <c r="E4255" i="3" s="1"/>
  <c r="D4383" i="3"/>
  <c r="D4379" i="3" s="1"/>
  <c r="D4631" i="3"/>
  <c r="D4627" i="3" s="1"/>
  <c r="D4724" i="3"/>
  <c r="D4720" i="3" s="1"/>
  <c r="D3630" i="3"/>
  <c r="D3633" i="3"/>
  <c r="E5090" i="3"/>
  <c r="E5062" i="3"/>
  <c r="D1394" i="3"/>
  <c r="D1466" i="3"/>
  <c r="D1462" i="3" s="1"/>
  <c r="E1566" i="3"/>
  <c r="E1535" i="3" s="1"/>
  <c r="D1951" i="3"/>
  <c r="D1947" i="3" s="1"/>
  <c r="E1752" i="3"/>
  <c r="D1750" i="3"/>
  <c r="E3219" i="3"/>
  <c r="E3227" i="3"/>
  <c r="E3231" i="3"/>
  <c r="E3617" i="3"/>
  <c r="D3621" i="3"/>
  <c r="D3624" i="3"/>
  <c r="D3627" i="3"/>
  <c r="D582" i="3"/>
  <c r="D578" i="3" s="1"/>
  <c r="D363" i="3"/>
  <c r="E92" i="3"/>
  <c r="E233" i="3"/>
  <c r="E229" i="3" s="1"/>
  <c r="E326" i="3"/>
  <c r="E322" i="3" s="1"/>
  <c r="D434" i="3"/>
  <c r="D372" i="3" s="1"/>
  <c r="E435" i="3"/>
  <c r="D373" i="3"/>
  <c r="D55" i="3" s="1"/>
  <c r="D899" i="3"/>
  <c r="D57" i="3"/>
  <c r="D66" i="3"/>
  <c r="D379" i="3"/>
  <c r="D739" i="3"/>
  <c r="D745" i="3"/>
  <c r="D1073" i="3"/>
  <c r="D1057" i="3"/>
  <c r="E1404" i="3"/>
  <c r="E1375" i="3"/>
  <c r="E202" i="3"/>
  <c r="E198" i="3" s="1"/>
  <c r="E295" i="3"/>
  <c r="E291" i="3" s="1"/>
  <c r="D364" i="3"/>
  <c r="D917" i="3"/>
  <c r="D76" i="3"/>
  <c r="D202" i="3"/>
  <c r="D198" i="3" s="1"/>
  <c r="D82" i="3"/>
  <c r="D424" i="3"/>
  <c r="E1574" i="3"/>
  <c r="E1543" i="3" s="1"/>
  <c r="E1584" i="3"/>
  <c r="E1553" i="3" s="1"/>
  <c r="E1076" i="3"/>
  <c r="E2052" i="3"/>
  <c r="E3453" i="3"/>
  <c r="E3423" i="3"/>
  <c r="E454" i="3"/>
  <c r="E450" i="3" s="1"/>
  <c r="D1063" i="3"/>
  <c r="D1183" i="3"/>
  <c r="E1466" i="3"/>
  <c r="E1462" i="3" s="1"/>
  <c r="E1501" i="3"/>
  <c r="E1497" i="3" s="1"/>
  <c r="E1374" i="3"/>
  <c r="E1850" i="3"/>
  <c r="E1846" i="3" s="1"/>
  <c r="E1785" i="3"/>
  <c r="E1795" i="3"/>
  <c r="E2106" i="3"/>
  <c r="E2102" i="3" s="1"/>
  <c r="E2207" i="3"/>
  <c r="D5006" i="3"/>
  <c r="D5034" i="3"/>
  <c r="E1815" i="3"/>
  <c r="E1951" i="3"/>
  <c r="E1947" i="3" s="1"/>
  <c r="E2013" i="3"/>
  <c r="E2009" i="3" s="1"/>
  <c r="E2261" i="3"/>
  <c r="E2257" i="3" s="1"/>
  <c r="E2323" i="3"/>
  <c r="E2319" i="3" s="1"/>
  <c r="E2385" i="3"/>
  <c r="E2381" i="3" s="1"/>
  <c r="E3763" i="3"/>
  <c r="E3759" i="3" s="1"/>
  <c r="E3640" i="3"/>
  <c r="D2457" i="3"/>
  <c r="D2643" i="3"/>
  <c r="E3222" i="3"/>
  <c r="E3225" i="3"/>
  <c r="D2519" i="3"/>
  <c r="D2515" i="3" s="1"/>
  <c r="D2689" i="3"/>
  <c r="D2627" i="3" s="1"/>
  <c r="D2628" i="3"/>
  <c r="D1765" i="3" s="1"/>
  <c r="E3267" i="3"/>
  <c r="E3329" i="3"/>
  <c r="E3325" i="3" s="1"/>
  <c r="E3391" i="3"/>
  <c r="E3387" i="3" s="1"/>
  <c r="E3547" i="3"/>
  <c r="E3061" i="3"/>
  <c r="E3071" i="3"/>
  <c r="D5223" i="3"/>
  <c r="D5068" i="3" s="1"/>
  <c r="D5251" i="3"/>
  <c r="E3174" i="3"/>
  <c r="E3203" i="3"/>
  <c r="D2488" i="3"/>
  <c r="D2484" i="3" s="1"/>
  <c r="D2550" i="3"/>
  <c r="D2546" i="3" s="1"/>
  <c r="E2619" i="3"/>
  <c r="E2627" i="3"/>
  <c r="E3298" i="3"/>
  <c r="E3294" i="3" s="1"/>
  <c r="E3360" i="3"/>
  <c r="E3356" i="3" s="1"/>
  <c r="E3228" i="3"/>
  <c r="D3144" i="3"/>
  <c r="D4352" i="3"/>
  <c r="D4348" i="3" s="1"/>
  <c r="D4445" i="3"/>
  <c r="D4441" i="3" s="1"/>
  <c r="D4507" i="3"/>
  <c r="D4503" i="3" s="1"/>
  <c r="D4569" i="3"/>
  <c r="D4565" i="3" s="1"/>
  <c r="E5068" i="3"/>
  <c r="E5086" i="3"/>
  <c r="E3144" i="3"/>
  <c r="D3663" i="3"/>
  <c r="E3856" i="3"/>
  <c r="E3918" i="3"/>
  <c r="E3914" i="3" s="1"/>
  <c r="E3980" i="3"/>
  <c r="E3976" i="3" s="1"/>
  <c r="E4042" i="3"/>
  <c r="E4038" i="3" s="1"/>
  <c r="E4104" i="3"/>
  <c r="E4100" i="3" s="1"/>
  <c r="E4166" i="3"/>
  <c r="E4162" i="3" s="1"/>
  <c r="E4228" i="3"/>
  <c r="E4224" i="3" s="1"/>
  <c r="E4290" i="3"/>
  <c r="E4286" i="3" s="1"/>
  <c r="D5089" i="3"/>
  <c r="D5127" i="3"/>
  <c r="D3827" i="3"/>
  <c r="D3833" i="3"/>
  <c r="D4848" i="3"/>
  <c r="D4818" i="3"/>
  <c r="D5083" i="3"/>
  <c r="D5086" i="3"/>
  <c r="E3833" i="3"/>
  <c r="D4476" i="3"/>
  <c r="D4472" i="3" s="1"/>
  <c r="D4538" i="3"/>
  <c r="D4534" i="3" s="1"/>
  <c r="D5074" i="3"/>
  <c r="D5077" i="3"/>
  <c r="D5080" i="3"/>
  <c r="D5067" i="3"/>
  <c r="D5073" i="3"/>
  <c r="D5313" i="3"/>
  <c r="D3843" i="3"/>
  <c r="D5076" i="3"/>
  <c r="D5189" i="3"/>
  <c r="D5159" i="3"/>
  <c r="D5066" i="3" s="1"/>
  <c r="D4324" i="3"/>
  <c r="D3828" i="3" s="1"/>
  <c r="E5004" i="3"/>
  <c r="E5221" i="3"/>
  <c r="E5066" i="3" s="1"/>
  <c r="A148" i="5"/>
  <c r="A95" i="5"/>
  <c r="A94" i="5"/>
  <c r="A50" i="5"/>
  <c r="K2561" i="3"/>
  <c r="J2561" i="3"/>
  <c r="I2561" i="3"/>
  <c r="F2561" i="3"/>
  <c r="K1927" i="3"/>
  <c r="J1927" i="3"/>
  <c r="I1927" i="3"/>
  <c r="F1927" i="3"/>
  <c r="K1826" i="3"/>
  <c r="J1826" i="3"/>
  <c r="I1826" i="3"/>
  <c r="F1826" i="3"/>
  <c r="K1729" i="3"/>
  <c r="J1729" i="3"/>
  <c r="I1729" i="3"/>
  <c r="F1729" i="3"/>
  <c r="K1477" i="3"/>
  <c r="J1477" i="3"/>
  <c r="I1477" i="3"/>
  <c r="F1477" i="3"/>
  <c r="K1349" i="3"/>
  <c r="J1349" i="3"/>
  <c r="I1349" i="3"/>
  <c r="F1349" i="3"/>
  <c r="K1097" i="3"/>
  <c r="J1097" i="3"/>
  <c r="I1097" i="3"/>
  <c r="F1097" i="3"/>
  <c r="K938" i="3"/>
  <c r="J938" i="3"/>
  <c r="I938" i="3"/>
  <c r="F938" i="3"/>
  <c r="K872" i="3"/>
  <c r="J872" i="3"/>
  <c r="I872" i="3"/>
  <c r="F872" i="3"/>
  <c r="K337" i="3"/>
  <c r="J337" i="3"/>
  <c r="I337" i="3"/>
  <c r="F337" i="3"/>
  <c r="K178" i="3"/>
  <c r="J178" i="3"/>
  <c r="I178" i="3"/>
  <c r="F178" i="3"/>
  <c r="K558" i="3"/>
  <c r="J558" i="3"/>
  <c r="I558" i="3"/>
  <c r="F558" i="3"/>
  <c r="K1861" i="3"/>
  <c r="J1861" i="3"/>
  <c r="I1861" i="3"/>
  <c r="F1861" i="3"/>
  <c r="D132" i="7" l="1"/>
  <c r="D3484" i="3"/>
  <c r="D1029" i="3"/>
  <c r="H3511" i="3"/>
  <c r="H3480" i="3" s="1"/>
  <c r="D14" i="7"/>
  <c r="H628" i="7"/>
  <c r="E539" i="7"/>
  <c r="E36" i="7"/>
  <c r="E535" i="7"/>
  <c r="E39" i="7"/>
  <c r="D256" i="7"/>
  <c r="G632" i="7"/>
  <c r="E30" i="7"/>
  <c r="G27" i="7"/>
  <c r="G659" i="7"/>
  <c r="G628" i="7" s="1"/>
  <c r="D628" i="7"/>
  <c r="D33" i="7"/>
  <c r="G17" i="7"/>
  <c r="E17" i="7"/>
  <c r="G446" i="7"/>
  <c r="H2199" i="3"/>
  <c r="D539" i="7"/>
  <c r="E15" i="7"/>
  <c r="D15" i="7"/>
  <c r="D23" i="7"/>
  <c r="D632" i="7"/>
  <c r="E14" i="7"/>
  <c r="H15" i="7"/>
  <c r="G30" i="7"/>
  <c r="D43" i="7"/>
  <c r="E446" i="7"/>
  <c r="G15" i="7"/>
  <c r="G14" i="7"/>
  <c r="E384" i="7"/>
  <c r="H446" i="7"/>
  <c r="H442" i="7"/>
  <c r="G473" i="7"/>
  <c r="G442" i="7" s="1"/>
  <c r="E27" i="7"/>
  <c r="D13" i="7"/>
  <c r="G132" i="7"/>
  <c r="G535" i="7"/>
  <c r="H632" i="7"/>
  <c r="E256" i="7"/>
  <c r="G384" i="7"/>
  <c r="H14" i="7"/>
  <c r="D535" i="7"/>
  <c r="D36" i="7"/>
  <c r="D30" i="7"/>
  <c r="E628" i="7"/>
  <c r="D17" i="7"/>
  <c r="E33" i="7"/>
  <c r="H20" i="7"/>
  <c r="D27" i="7"/>
  <c r="H2164" i="3"/>
  <c r="H2133" i="3" s="1"/>
  <c r="H1039" i="3"/>
  <c r="E2767" i="3"/>
  <c r="G3611" i="3"/>
  <c r="G1027" i="3"/>
  <c r="G3623" i="3"/>
  <c r="H5003" i="3"/>
  <c r="D1045" i="3"/>
  <c r="H27" i="7"/>
  <c r="D260" i="7"/>
  <c r="G13" i="7"/>
  <c r="G43" i="7"/>
  <c r="H13" i="7"/>
  <c r="H132" i="7"/>
  <c r="E23" i="7"/>
  <c r="G136" i="7"/>
  <c r="H30" i="7"/>
  <c r="E43" i="7"/>
  <c r="G23" i="7"/>
  <c r="H17" i="7"/>
  <c r="G36" i="7"/>
  <c r="D446" i="7"/>
  <c r="E20" i="7"/>
  <c r="H256" i="7"/>
  <c r="H5158" i="3"/>
  <c r="E2164" i="3"/>
  <c r="E2133" i="3" s="1"/>
  <c r="G1051" i="3"/>
  <c r="G1032" i="3"/>
  <c r="D2137" i="3"/>
  <c r="E1026" i="3"/>
  <c r="E1039" i="3"/>
  <c r="H1785" i="3"/>
  <c r="H1754" i="3" s="1"/>
  <c r="E5282" i="3"/>
  <c r="H5247" i="3"/>
  <c r="H5216" i="3" s="1"/>
  <c r="H2767" i="3"/>
  <c r="E2771" i="3"/>
  <c r="H45" i="3"/>
  <c r="E3484" i="3"/>
  <c r="E1048" i="3"/>
  <c r="H3422" i="3"/>
  <c r="H3573" i="3"/>
  <c r="H3542" i="3" s="1"/>
  <c r="E26" i="3"/>
  <c r="E1042" i="3"/>
  <c r="G3629" i="3"/>
  <c r="E51" i="3"/>
  <c r="H5282" i="3"/>
  <c r="G24" i="3"/>
  <c r="H1559" i="3"/>
  <c r="H1528" i="3" s="1"/>
  <c r="D3623" i="3"/>
  <c r="H19" i="3"/>
  <c r="H21" i="3"/>
  <c r="H1027" i="3"/>
  <c r="G54" i="3"/>
  <c r="E3046" i="3"/>
  <c r="D1027" i="3"/>
  <c r="D3613" i="3"/>
  <c r="E3611" i="3"/>
  <c r="G3046" i="3"/>
  <c r="H3616" i="3"/>
  <c r="H39" i="7"/>
  <c r="H136" i="7"/>
  <c r="G33" i="7"/>
  <c r="D136" i="7"/>
  <c r="D20" i="7"/>
  <c r="G20" i="7"/>
  <c r="H23" i="7"/>
  <c r="E504" i="7"/>
  <c r="E442" i="7" s="1"/>
  <c r="G39" i="7"/>
  <c r="H33" i="7"/>
  <c r="E132" i="7"/>
  <c r="E632" i="7"/>
  <c r="H384" i="7"/>
  <c r="H535" i="7"/>
  <c r="G539" i="7"/>
  <c r="E13" i="7"/>
  <c r="E136" i="7"/>
  <c r="G260" i="7"/>
  <c r="H539" i="7"/>
  <c r="H36" i="7"/>
  <c r="E260" i="7"/>
  <c r="G256" i="7"/>
  <c r="H260" i="7"/>
  <c r="H43" i="7"/>
  <c r="D411" i="7"/>
  <c r="D380" i="7" s="1"/>
  <c r="D384" i="7"/>
  <c r="D35" i="3"/>
  <c r="H4817" i="3"/>
  <c r="H3626" i="3"/>
  <c r="H1761" i="3"/>
  <c r="G1758" i="3"/>
  <c r="E34" i="3"/>
  <c r="D22" i="3"/>
  <c r="G51" i="3"/>
  <c r="E1027" i="3"/>
  <c r="E4596" i="3"/>
  <c r="H1055" i="3"/>
  <c r="D3422" i="3"/>
  <c r="E3613" i="3"/>
  <c r="D67" i="3"/>
  <c r="D48" i="3"/>
  <c r="E1768" i="3"/>
  <c r="H5066" i="3"/>
  <c r="H28" i="3"/>
  <c r="H1563" i="3"/>
  <c r="H1532" i="3" s="1"/>
  <c r="H58" i="3"/>
  <c r="D3629" i="3"/>
  <c r="H1026" i="3"/>
  <c r="G2040" i="3"/>
  <c r="G32" i="3"/>
  <c r="D1754" i="3"/>
  <c r="H1025" i="3"/>
  <c r="H44" i="3"/>
  <c r="G1042" i="3"/>
  <c r="D1035" i="3"/>
  <c r="D1276" i="3"/>
  <c r="H5123" i="3"/>
  <c r="H5092" i="3" s="1"/>
  <c r="G3613" i="3"/>
  <c r="G1055" i="3"/>
  <c r="H48" i="3"/>
  <c r="G1039" i="3"/>
  <c r="H1048" i="3"/>
  <c r="G25" i="3"/>
  <c r="H35" i="3"/>
  <c r="H67" i="3"/>
  <c r="D1756" i="3"/>
  <c r="D1032" i="3"/>
  <c r="E1045" i="3"/>
  <c r="D1272" i="3"/>
  <c r="E18" i="3"/>
  <c r="G3050" i="3"/>
  <c r="H70" i="3"/>
  <c r="H1029" i="3"/>
  <c r="H37" i="3"/>
  <c r="G26" i="3"/>
  <c r="H2616" i="3"/>
  <c r="H2771" i="3"/>
  <c r="H2426" i="3"/>
  <c r="G3632" i="3"/>
  <c r="E5123" i="3"/>
  <c r="E5092" i="3" s="1"/>
  <c r="D3610" i="3"/>
  <c r="D54" i="3"/>
  <c r="H1082" i="3"/>
  <c r="H1051" i="3" s="1"/>
  <c r="H4875" i="3"/>
  <c r="H3613" i="3"/>
  <c r="H1758" i="3"/>
  <c r="G1768" i="3"/>
  <c r="G1045" i="3"/>
  <c r="G2044" i="3"/>
  <c r="H3232" i="3"/>
  <c r="E1774" i="3"/>
  <c r="G3616" i="3"/>
  <c r="G35" i="3"/>
  <c r="H3609" i="3"/>
  <c r="H29" i="3"/>
  <c r="H2040" i="3"/>
  <c r="G21" i="3"/>
  <c r="G3619" i="3"/>
  <c r="H9" i="3"/>
  <c r="G3626" i="3"/>
  <c r="H22" i="3"/>
  <c r="H11" i="3"/>
  <c r="G48" i="3"/>
  <c r="D1025" i="3"/>
  <c r="E19" i="3"/>
  <c r="D58" i="3"/>
  <c r="G18" i="3"/>
  <c r="H2044" i="3"/>
  <c r="G1777" i="3"/>
  <c r="G46" i="3"/>
  <c r="G74" i="3"/>
  <c r="G61" i="3"/>
  <c r="H2612" i="3"/>
  <c r="G11" i="3"/>
  <c r="H1771" i="3"/>
  <c r="H4596" i="3"/>
  <c r="H25" i="3"/>
  <c r="G737" i="3"/>
  <c r="E48" i="3"/>
  <c r="D1761" i="3"/>
  <c r="H1272" i="3"/>
  <c r="E1055" i="3"/>
  <c r="E2612" i="3"/>
  <c r="E1563" i="3"/>
  <c r="E1532" i="3" s="1"/>
  <c r="D1039" i="3"/>
  <c r="E45" i="3"/>
  <c r="H1276" i="3"/>
  <c r="H3821" i="3"/>
  <c r="H1035" i="3"/>
  <c r="G64" i="3"/>
  <c r="H18" i="3"/>
  <c r="G1026" i="3"/>
  <c r="G1048" i="3"/>
  <c r="E4937" i="3"/>
  <c r="E4875" i="3" s="1"/>
  <c r="D1774" i="3"/>
  <c r="H3639" i="3"/>
  <c r="H32" i="3"/>
  <c r="H24" i="3"/>
  <c r="H1755" i="3"/>
  <c r="G1035" i="3"/>
  <c r="D892" i="3"/>
  <c r="D1764" i="3"/>
  <c r="E1272" i="3"/>
  <c r="D4596" i="3"/>
  <c r="E9" i="3"/>
  <c r="D19" i="3"/>
  <c r="D1768" i="3"/>
  <c r="E1035" i="3"/>
  <c r="D896" i="3"/>
  <c r="G5220" i="3"/>
  <c r="H26" i="3"/>
  <c r="G101" i="3"/>
  <c r="G70" i="3" s="1"/>
  <c r="H3611" i="3"/>
  <c r="G1771" i="3"/>
  <c r="H34" i="3"/>
  <c r="H46" i="3"/>
  <c r="G38" i="3"/>
  <c r="G896" i="3"/>
  <c r="G1029" i="3"/>
  <c r="D2771" i="3"/>
  <c r="D3635" i="3"/>
  <c r="E1777" i="3"/>
  <c r="E4817" i="3"/>
  <c r="E1559" i="3"/>
  <c r="E1528" i="3" s="1"/>
  <c r="E1758" i="3"/>
  <c r="G1756" i="3"/>
  <c r="G1780" i="3"/>
  <c r="G2767" i="3"/>
  <c r="G764" i="3"/>
  <c r="G733" i="3" s="1"/>
  <c r="H2422" i="3"/>
  <c r="H31" i="3"/>
  <c r="D1048" i="3"/>
  <c r="E3629" i="3"/>
  <c r="H3629" i="3"/>
  <c r="G1784" i="3"/>
  <c r="H1042" i="3"/>
  <c r="G58" i="3"/>
  <c r="H1756" i="3"/>
  <c r="H54" i="3"/>
  <c r="D1777" i="3"/>
  <c r="D2195" i="3"/>
  <c r="G2422" i="3"/>
  <c r="H1774" i="3"/>
  <c r="H2953" i="3"/>
  <c r="H2922" i="3" s="1"/>
  <c r="H2926" i="3"/>
  <c r="D2040" i="3"/>
  <c r="G28" i="3"/>
  <c r="E32" i="3"/>
  <c r="D1563" i="3"/>
  <c r="D1532" i="3" s="1"/>
  <c r="H3635" i="3"/>
  <c r="H38" i="3"/>
  <c r="E3616" i="3"/>
  <c r="D4600" i="3"/>
  <c r="E3050" i="3"/>
  <c r="D1042" i="3"/>
  <c r="D3619" i="3"/>
  <c r="E46" i="3"/>
  <c r="H3610" i="3"/>
  <c r="H4879" i="3"/>
  <c r="G37" i="3"/>
  <c r="G3232" i="3"/>
  <c r="H10" i="3"/>
  <c r="G1563" i="3"/>
  <c r="G1532" i="3" s="1"/>
  <c r="H361" i="3"/>
  <c r="G2612" i="3"/>
  <c r="H4600" i="3"/>
  <c r="H61" i="3"/>
  <c r="G67" i="3"/>
  <c r="G19" i="3"/>
  <c r="G9" i="3"/>
  <c r="G1025" i="3"/>
  <c r="H764" i="3"/>
  <c r="H733" i="3" s="1"/>
  <c r="H737" i="3"/>
  <c r="H3619" i="3"/>
  <c r="E1051" i="3"/>
  <c r="G1755" i="3"/>
  <c r="G4596" i="3"/>
  <c r="D70" i="3"/>
  <c r="D1758" i="3"/>
  <c r="D28" i="3"/>
  <c r="D37" i="3"/>
  <c r="D733" i="3"/>
  <c r="G4600" i="3"/>
  <c r="H3632" i="3"/>
  <c r="G3236" i="3"/>
  <c r="G1754" i="3"/>
  <c r="H1369" i="3"/>
  <c r="G44" i="3"/>
  <c r="G1276" i="3"/>
  <c r="G1559" i="3"/>
  <c r="G1528" i="3" s="1"/>
  <c r="G892" i="3"/>
  <c r="G5096" i="3"/>
  <c r="G5123" i="3"/>
  <c r="G5092" i="3" s="1"/>
  <c r="H1764" i="3"/>
  <c r="G10" i="3"/>
  <c r="G29" i="3"/>
  <c r="H357" i="3"/>
  <c r="D3611" i="3"/>
  <c r="E3546" i="3"/>
  <c r="D3232" i="3"/>
  <c r="D3201" i="3" s="1"/>
  <c r="E3632" i="3"/>
  <c r="D1771" i="3"/>
  <c r="E1771" i="3"/>
  <c r="E67" i="3"/>
  <c r="D3626" i="3"/>
  <c r="D3639" i="3"/>
  <c r="D3143" i="3"/>
  <c r="D45" i="3"/>
  <c r="E3610" i="3"/>
  <c r="E1755" i="3"/>
  <c r="E1029" i="3"/>
  <c r="E58" i="3"/>
  <c r="H3623" i="3"/>
  <c r="H3825" i="3"/>
  <c r="G2771" i="3"/>
  <c r="G3610" i="3"/>
  <c r="G1761" i="3"/>
  <c r="G1774" i="3"/>
  <c r="G1369" i="3"/>
  <c r="G1272" i="3"/>
  <c r="H1032" i="3"/>
  <c r="H1777" i="3"/>
  <c r="H896" i="3"/>
  <c r="G5309" i="3"/>
  <c r="G5278" i="3" s="1"/>
  <c r="G5282" i="3"/>
  <c r="H51" i="3"/>
  <c r="G2164" i="3"/>
  <c r="G2133" i="3" s="1"/>
  <c r="G2137" i="3"/>
  <c r="G34" i="3"/>
  <c r="G45" i="3"/>
  <c r="G2426" i="3"/>
  <c r="H3077" i="3"/>
  <c r="H3046" i="3" s="1"/>
  <c r="H3050" i="3"/>
  <c r="D2616" i="3"/>
  <c r="E1025" i="3"/>
  <c r="D1755" i="3"/>
  <c r="H74" i="3"/>
  <c r="E3626" i="3"/>
  <c r="E35" i="3"/>
  <c r="E2040" i="3"/>
  <c r="D1026" i="3"/>
  <c r="D61" i="3"/>
  <c r="E1276" i="3"/>
  <c r="D34" i="3"/>
  <c r="D31" i="3"/>
  <c r="H3206" i="3"/>
  <c r="H3236" i="3"/>
  <c r="G2616" i="3"/>
  <c r="G1764" i="3"/>
  <c r="G1373" i="3"/>
  <c r="H1780" i="3"/>
  <c r="H2195" i="3"/>
  <c r="H1768" i="3"/>
  <c r="H1045" i="3"/>
  <c r="H892" i="3"/>
  <c r="G31" i="3"/>
  <c r="G22" i="3"/>
  <c r="H64" i="3"/>
  <c r="G4844" i="3"/>
  <c r="G4813" i="3" s="1"/>
  <c r="G4817" i="3"/>
  <c r="G4879" i="3"/>
  <c r="G4906" i="3"/>
  <c r="G4875" i="3" s="1"/>
  <c r="G3511" i="3"/>
  <c r="G3480" i="3" s="1"/>
  <c r="G3484" i="3"/>
  <c r="H1373" i="3"/>
  <c r="G5185" i="3"/>
  <c r="G5154" i="3" s="1"/>
  <c r="G5158" i="3"/>
  <c r="G3609" i="3"/>
  <c r="G3449" i="3"/>
  <c r="G3418" i="3" s="1"/>
  <c r="G3422" i="3"/>
  <c r="G2926" i="3"/>
  <c r="G2953" i="3"/>
  <c r="G2922" i="3" s="1"/>
  <c r="G2350" i="3"/>
  <c r="G2195" i="3" s="1"/>
  <c r="G2199" i="3"/>
  <c r="G3170" i="3"/>
  <c r="G3139" i="3" s="1"/>
  <c r="G3143" i="3"/>
  <c r="G5030" i="3"/>
  <c r="G4999" i="3" s="1"/>
  <c r="G5003" i="3"/>
  <c r="H1784" i="3"/>
  <c r="G361" i="3"/>
  <c r="G3573" i="3"/>
  <c r="G3542" i="3" s="1"/>
  <c r="G3546" i="3"/>
  <c r="G3666" i="3"/>
  <c r="G3635" i="3" s="1"/>
  <c r="G3639" i="3"/>
  <c r="G357" i="3"/>
  <c r="H3170" i="3"/>
  <c r="H3139" i="3" s="1"/>
  <c r="H3143" i="3"/>
  <c r="G3852" i="3"/>
  <c r="G3821" i="3" s="1"/>
  <c r="G3825" i="3"/>
  <c r="E5247" i="3"/>
  <c r="E5216" i="3" s="1"/>
  <c r="E2426" i="3"/>
  <c r="E1754" i="3"/>
  <c r="E70" i="3"/>
  <c r="D9" i="3"/>
  <c r="D3236" i="3"/>
  <c r="E2616" i="3"/>
  <c r="D3616" i="3"/>
  <c r="D3632" i="3"/>
  <c r="E29" i="3"/>
  <c r="D3046" i="3"/>
  <c r="E3623" i="3"/>
  <c r="D25" i="3"/>
  <c r="D1369" i="3"/>
  <c r="D10" i="3"/>
  <c r="D3546" i="3"/>
  <c r="D32" i="3"/>
  <c r="D1590" i="3"/>
  <c r="D1559" i="3" s="1"/>
  <c r="D1528" i="3" s="1"/>
  <c r="D3050" i="3"/>
  <c r="E896" i="3"/>
  <c r="E3639" i="3"/>
  <c r="E892" i="3"/>
  <c r="E5030" i="3"/>
  <c r="E4999" i="3" s="1"/>
  <c r="E28" i="3"/>
  <c r="D2044" i="3"/>
  <c r="E38" i="3"/>
  <c r="E2926" i="3"/>
  <c r="D4879" i="3"/>
  <c r="E1756" i="3"/>
  <c r="E10" i="3"/>
  <c r="E2422" i="3"/>
  <c r="D1373" i="3"/>
  <c r="D51" i="3"/>
  <c r="E1032" i="3"/>
  <c r="E25" i="3"/>
  <c r="E31" i="3"/>
  <c r="D64" i="3"/>
  <c r="E2922" i="3"/>
  <c r="E3619" i="3"/>
  <c r="D29" i="3"/>
  <c r="D21" i="3"/>
  <c r="D2922" i="3"/>
  <c r="E2199" i="3"/>
  <c r="D26" i="3"/>
  <c r="E5185" i="3"/>
  <c r="E5154" i="3" s="1"/>
  <c r="E5158" i="3"/>
  <c r="E5065" i="3" s="1"/>
  <c r="E64" i="3"/>
  <c r="D11" i="3"/>
  <c r="D2926" i="3"/>
  <c r="D18" i="3"/>
  <c r="E21" i="3"/>
  <c r="E11" i="3"/>
  <c r="E37" i="3"/>
  <c r="D1784" i="3"/>
  <c r="D737" i="3"/>
  <c r="D74" i="3"/>
  <c r="E4600" i="3"/>
  <c r="D3609" i="3"/>
  <c r="D2767" i="3"/>
  <c r="E2195" i="3"/>
  <c r="D1780" i="3"/>
  <c r="E1761" i="3"/>
  <c r="D2199" i="3"/>
  <c r="E733" i="3"/>
  <c r="E3666" i="3"/>
  <c r="E3635" i="3" s="1"/>
  <c r="E1764" i="3"/>
  <c r="E737" i="3"/>
  <c r="D4875" i="3"/>
  <c r="D2612" i="3"/>
  <c r="D46" i="3"/>
  <c r="E61" i="3"/>
  <c r="E22" i="3"/>
  <c r="D38" i="3"/>
  <c r="D5185" i="3"/>
  <c r="D5154" i="3" s="1"/>
  <c r="D5158" i="3"/>
  <c r="D5096" i="3"/>
  <c r="D5123" i="3"/>
  <c r="D5092" i="3" s="1"/>
  <c r="D5030" i="3"/>
  <c r="D4999" i="3" s="1"/>
  <c r="D5003" i="3"/>
  <c r="E434" i="3"/>
  <c r="E372" i="3" s="1"/>
  <c r="E54" i="3" s="1"/>
  <c r="E373" i="3"/>
  <c r="E55" i="3" s="1"/>
  <c r="E24" i="3" s="1"/>
  <c r="E424" i="3"/>
  <c r="D4844" i="3"/>
  <c r="D4813" i="3" s="1"/>
  <c r="D4817" i="3"/>
  <c r="E3236" i="3"/>
  <c r="E3263" i="3"/>
  <c r="E3232" i="3" s="1"/>
  <c r="E3206" i="3"/>
  <c r="E74" i="3"/>
  <c r="D5282" i="3"/>
  <c r="D5309" i="3"/>
  <c r="D5278" i="3" s="1"/>
  <c r="D4321" i="3"/>
  <c r="E3825" i="3"/>
  <c r="E3852" i="3"/>
  <c r="E3821" i="3" s="1"/>
  <c r="D5247" i="3"/>
  <c r="D5216" i="3" s="1"/>
  <c r="D5220" i="3"/>
  <c r="D1179" i="3"/>
  <c r="D1051" i="3" s="1"/>
  <c r="D1055" i="3"/>
  <c r="E3449" i="3"/>
  <c r="E3418" i="3" s="1"/>
  <c r="E3422" i="3"/>
  <c r="E1784" i="3"/>
  <c r="E1811" i="3"/>
  <c r="E1780" i="3" s="1"/>
  <c r="E1373" i="3"/>
  <c r="E1400" i="3"/>
  <c r="E1369" i="3" s="1"/>
  <c r="D24" i="3"/>
  <c r="E3143" i="3"/>
  <c r="E3170" i="3"/>
  <c r="E3139" i="3" s="1"/>
  <c r="D2426" i="3"/>
  <c r="D2453" i="3"/>
  <c r="D2422" i="3" s="1"/>
  <c r="E3609" i="3"/>
  <c r="E2044" i="3"/>
  <c r="D423" i="3"/>
  <c r="D362" i="3"/>
  <c r="D44" i="3" s="1"/>
  <c r="A33" i="5"/>
  <c r="A14" i="5" s="1"/>
  <c r="A34" i="5"/>
  <c r="A15" i="5" s="1"/>
  <c r="A32" i="5"/>
  <c r="A13" i="5" s="1"/>
  <c r="B213" i="5"/>
  <c r="H3201" i="3" l="1"/>
  <c r="D8" i="7"/>
  <c r="E15" i="3"/>
  <c r="G12" i="7"/>
  <c r="D12" i="7"/>
  <c r="H5065" i="3"/>
  <c r="H5061" i="3"/>
  <c r="H3205" i="3"/>
  <c r="E12" i="7"/>
  <c r="G8" i="7"/>
  <c r="H8" i="7"/>
  <c r="E8" i="7"/>
  <c r="D27" i="3"/>
  <c r="H13" i="3"/>
  <c r="H17" i="3"/>
  <c r="G20" i="3"/>
  <c r="E1024" i="3"/>
  <c r="D33" i="3"/>
  <c r="G5065" i="3"/>
  <c r="D3205" i="3"/>
  <c r="D17" i="3"/>
  <c r="D30" i="3"/>
  <c r="D14" i="3"/>
  <c r="H14" i="3"/>
  <c r="H12" i="7"/>
  <c r="G15" i="3"/>
  <c r="D23" i="3"/>
  <c r="E17" i="3"/>
  <c r="H30" i="3"/>
  <c r="E20" i="3"/>
  <c r="D36" i="3"/>
  <c r="E33" i="3"/>
  <c r="D20" i="3"/>
  <c r="H27" i="3"/>
  <c r="G33" i="3"/>
  <c r="G27" i="3"/>
  <c r="G17" i="3"/>
  <c r="D15" i="3"/>
  <c r="H1020" i="3"/>
  <c r="E14" i="3"/>
  <c r="E36" i="3"/>
  <c r="H15" i="3"/>
  <c r="H1024" i="3"/>
  <c r="H3604" i="3"/>
  <c r="G43" i="3"/>
  <c r="G14" i="3"/>
  <c r="G1020" i="3"/>
  <c r="G1024" i="3"/>
  <c r="G30" i="3"/>
  <c r="E5061" i="3"/>
  <c r="H36" i="3"/>
  <c r="G5061" i="3"/>
  <c r="H1749" i="3"/>
  <c r="H23" i="3"/>
  <c r="G13" i="3"/>
  <c r="H39" i="3"/>
  <c r="H3608" i="3"/>
  <c r="G39" i="3"/>
  <c r="E1020" i="3"/>
  <c r="E3608" i="3"/>
  <c r="E30" i="3"/>
  <c r="G23" i="3"/>
  <c r="H20" i="3"/>
  <c r="H33" i="3"/>
  <c r="G36" i="3"/>
  <c r="E27" i="3"/>
  <c r="G1749" i="3"/>
  <c r="H43" i="3"/>
  <c r="D1020" i="3"/>
  <c r="G3205" i="3"/>
  <c r="G1753" i="3"/>
  <c r="D13" i="3"/>
  <c r="D1753" i="3"/>
  <c r="G3201" i="3"/>
  <c r="G3608" i="3"/>
  <c r="G3604" i="3"/>
  <c r="H1753" i="3"/>
  <c r="D1749" i="3"/>
  <c r="D1024" i="3"/>
  <c r="E23" i="3"/>
  <c r="D419" i="3"/>
  <c r="D357" i="3" s="1"/>
  <c r="D39" i="3" s="1"/>
  <c r="D361" i="3"/>
  <c r="D43" i="3" s="1"/>
  <c r="E3205" i="3"/>
  <c r="E1749" i="3"/>
  <c r="E1753" i="3"/>
  <c r="E3604" i="3"/>
  <c r="D4317" i="3"/>
  <c r="D3821" i="3" s="1"/>
  <c r="D3604" i="3" s="1"/>
  <c r="D3825" i="3"/>
  <c r="D3608" i="3" s="1"/>
  <c r="E423" i="3"/>
  <c r="E362" i="3"/>
  <c r="E44" i="3" s="1"/>
  <c r="E13" i="3" s="1"/>
  <c r="D5061" i="3"/>
  <c r="E3201" i="3"/>
  <c r="D5065" i="3"/>
  <c r="K5139" i="3"/>
  <c r="H8" i="3" l="1"/>
  <c r="H12" i="3"/>
  <c r="G8" i="3"/>
  <c r="G12" i="3"/>
  <c r="D8" i="3"/>
  <c r="E419" i="3"/>
  <c r="E357" i="3" s="1"/>
  <c r="E39" i="3" s="1"/>
  <c r="E8" i="3" s="1"/>
  <c r="E361" i="3"/>
  <c r="E43" i="3" s="1"/>
  <c r="E12" i="3" s="1"/>
  <c r="D12" i="3"/>
  <c r="A228" i="5"/>
  <c r="A41" i="5"/>
  <c r="A40" i="5"/>
  <c r="A39" i="5"/>
  <c r="A37" i="5"/>
  <c r="A36" i="5"/>
  <c r="A31" i="5"/>
  <c r="A30" i="5"/>
  <c r="A29" i="5"/>
  <c r="B753" i="7" l="1"/>
  <c r="F2423" i="3" l="1"/>
  <c r="I2423" i="3"/>
  <c r="J2423" i="3"/>
  <c r="K2423" i="3"/>
  <c r="F2424" i="3"/>
  <c r="I2424" i="3"/>
  <c r="J2424" i="3"/>
  <c r="K2424" i="3"/>
  <c r="F2425" i="3"/>
  <c r="I2425" i="3"/>
  <c r="J2425" i="3"/>
  <c r="K2425" i="3"/>
  <c r="F2432" i="3"/>
  <c r="I2432" i="3"/>
  <c r="J2432" i="3"/>
  <c r="K2432" i="3"/>
  <c r="F2433" i="3"/>
  <c r="I2433" i="3"/>
  <c r="J2433" i="3"/>
  <c r="K2433" i="3"/>
  <c r="F2435" i="3"/>
  <c r="I2435" i="3"/>
  <c r="J2435" i="3"/>
  <c r="K2435" i="3"/>
  <c r="F2436" i="3"/>
  <c r="I2436" i="3"/>
  <c r="J2436" i="3"/>
  <c r="K2436" i="3"/>
  <c r="F2438" i="3"/>
  <c r="I2438" i="3"/>
  <c r="J2438" i="3"/>
  <c r="K2438" i="3"/>
  <c r="F2439" i="3"/>
  <c r="I2439" i="3"/>
  <c r="J2439" i="3"/>
  <c r="K2439" i="3"/>
  <c r="F2440" i="3"/>
  <c r="I2440" i="3"/>
  <c r="J2440" i="3"/>
  <c r="K2440" i="3"/>
  <c r="F2442" i="3"/>
  <c r="I2442" i="3"/>
  <c r="J2442" i="3"/>
  <c r="K2442" i="3"/>
  <c r="F2443" i="3"/>
  <c r="I2443" i="3"/>
  <c r="J2443" i="3"/>
  <c r="K2443" i="3"/>
  <c r="F2445" i="3"/>
  <c r="I2445" i="3"/>
  <c r="J2445" i="3"/>
  <c r="K2445" i="3"/>
  <c r="F2446" i="3"/>
  <c r="I2446" i="3"/>
  <c r="J2446" i="3"/>
  <c r="K2446" i="3"/>
  <c r="F2448" i="3"/>
  <c r="I2448" i="3"/>
  <c r="J2448" i="3"/>
  <c r="K2448" i="3"/>
  <c r="F2449" i="3"/>
  <c r="I2449" i="3"/>
  <c r="J2449" i="3"/>
  <c r="K2449" i="3"/>
  <c r="F2451" i="3"/>
  <c r="I2451" i="3"/>
  <c r="J2451" i="3"/>
  <c r="K2451" i="3"/>
  <c r="F2452" i="3"/>
  <c r="I2452" i="3"/>
  <c r="J2452" i="3"/>
  <c r="K2452" i="3"/>
  <c r="F2041" i="3"/>
  <c r="I2041" i="3"/>
  <c r="J2041" i="3"/>
  <c r="K2041" i="3"/>
  <c r="F2042" i="3"/>
  <c r="I2042" i="3"/>
  <c r="J2042" i="3"/>
  <c r="K2042" i="3"/>
  <c r="F2043" i="3"/>
  <c r="I2043" i="3"/>
  <c r="J2043" i="3"/>
  <c r="K2043" i="3"/>
  <c r="F2050" i="3"/>
  <c r="I2050" i="3"/>
  <c r="J2050" i="3"/>
  <c r="K2050" i="3"/>
  <c r="F2051" i="3"/>
  <c r="I2051" i="3"/>
  <c r="J2051" i="3"/>
  <c r="K2051" i="3"/>
  <c r="F2053" i="3"/>
  <c r="I2053" i="3"/>
  <c r="J2053" i="3"/>
  <c r="K2053" i="3"/>
  <c r="F2054" i="3"/>
  <c r="I2054" i="3"/>
  <c r="J2054" i="3"/>
  <c r="K2054" i="3"/>
  <c r="F2056" i="3"/>
  <c r="J2056" i="3"/>
  <c r="F2057" i="3"/>
  <c r="I2057" i="3"/>
  <c r="J2057" i="3"/>
  <c r="K2057" i="3"/>
  <c r="F2058" i="3"/>
  <c r="I2058" i="3"/>
  <c r="J2058" i="3"/>
  <c r="K2058" i="3"/>
  <c r="F2060" i="3"/>
  <c r="I2060" i="3"/>
  <c r="J2060" i="3"/>
  <c r="K2060" i="3"/>
  <c r="F2061" i="3"/>
  <c r="I2061" i="3"/>
  <c r="J2061" i="3"/>
  <c r="K2061" i="3"/>
  <c r="F2063" i="3"/>
  <c r="I2063" i="3"/>
  <c r="J2063" i="3"/>
  <c r="K2063" i="3"/>
  <c r="F2064" i="3"/>
  <c r="I2064" i="3"/>
  <c r="J2064" i="3"/>
  <c r="K2064" i="3"/>
  <c r="F2066" i="3"/>
  <c r="I2066" i="3"/>
  <c r="J2066" i="3"/>
  <c r="K2066" i="3"/>
  <c r="F2067" i="3"/>
  <c r="I2067" i="3"/>
  <c r="J2067" i="3"/>
  <c r="K2067" i="3"/>
  <c r="F2069" i="3"/>
  <c r="I2069" i="3"/>
  <c r="J2069" i="3"/>
  <c r="K2069" i="3"/>
  <c r="F2070" i="3"/>
  <c r="I2070" i="3"/>
  <c r="J2070" i="3"/>
  <c r="K2070" i="3"/>
  <c r="F1370" i="3"/>
  <c r="I1370" i="3"/>
  <c r="J1370" i="3"/>
  <c r="K1370" i="3"/>
  <c r="F1371" i="3"/>
  <c r="I1371" i="3"/>
  <c r="J1371" i="3"/>
  <c r="K1371" i="3"/>
  <c r="F1372" i="3"/>
  <c r="I1372" i="3"/>
  <c r="J1372" i="3"/>
  <c r="K1372" i="3"/>
  <c r="F1379" i="3"/>
  <c r="I1379" i="3"/>
  <c r="J1379" i="3"/>
  <c r="K1379" i="3"/>
  <c r="F1380" i="3"/>
  <c r="I1380" i="3"/>
  <c r="J1380" i="3"/>
  <c r="K1380" i="3"/>
  <c r="F1382" i="3"/>
  <c r="I1382" i="3"/>
  <c r="J1382" i="3"/>
  <c r="K1382" i="3"/>
  <c r="F1383" i="3"/>
  <c r="I1383" i="3"/>
  <c r="J1383" i="3"/>
  <c r="K1383" i="3"/>
  <c r="F1385" i="3"/>
  <c r="I1385" i="3"/>
  <c r="J1385" i="3"/>
  <c r="K1385" i="3"/>
  <c r="F1386" i="3"/>
  <c r="I1386" i="3"/>
  <c r="J1386" i="3"/>
  <c r="K1386" i="3"/>
  <c r="F1387" i="3"/>
  <c r="I1387" i="3"/>
  <c r="J1387" i="3"/>
  <c r="K1387" i="3"/>
  <c r="F1389" i="3"/>
  <c r="I1389" i="3"/>
  <c r="J1389" i="3"/>
  <c r="K1389" i="3"/>
  <c r="F1390" i="3"/>
  <c r="I1390" i="3"/>
  <c r="J1390" i="3"/>
  <c r="K1390" i="3"/>
  <c r="F1392" i="3"/>
  <c r="I1392" i="3"/>
  <c r="J1392" i="3"/>
  <c r="K1392" i="3"/>
  <c r="F1393" i="3"/>
  <c r="I1393" i="3"/>
  <c r="J1393" i="3"/>
  <c r="K1393" i="3"/>
  <c r="F1395" i="3"/>
  <c r="I1395" i="3"/>
  <c r="J1395" i="3"/>
  <c r="K1395" i="3"/>
  <c r="F1396" i="3"/>
  <c r="I1396" i="3"/>
  <c r="J1396" i="3"/>
  <c r="K1396" i="3"/>
  <c r="F1398" i="3"/>
  <c r="I1398" i="3"/>
  <c r="J1398" i="3"/>
  <c r="K1398" i="3"/>
  <c r="F1399" i="3"/>
  <c r="I1399" i="3"/>
  <c r="J1399" i="3"/>
  <c r="K1399" i="3"/>
  <c r="F71" i="3"/>
  <c r="I71" i="3"/>
  <c r="J71" i="3"/>
  <c r="K71" i="3"/>
  <c r="F72" i="3"/>
  <c r="I72" i="3"/>
  <c r="J72" i="3"/>
  <c r="K72" i="3"/>
  <c r="F73" i="3"/>
  <c r="I73" i="3"/>
  <c r="J73" i="3"/>
  <c r="K73" i="3"/>
  <c r="F80" i="3"/>
  <c r="I80" i="3"/>
  <c r="J80" i="3"/>
  <c r="K80" i="3"/>
  <c r="F81" i="3"/>
  <c r="I81" i="3"/>
  <c r="J81" i="3"/>
  <c r="K81" i="3"/>
  <c r="F83" i="3"/>
  <c r="I83" i="3"/>
  <c r="J83" i="3"/>
  <c r="K83" i="3"/>
  <c r="F84" i="3"/>
  <c r="I84" i="3"/>
  <c r="J84" i="3"/>
  <c r="K84" i="3"/>
  <c r="F86" i="3"/>
  <c r="I86" i="3"/>
  <c r="J86" i="3"/>
  <c r="K86" i="3"/>
  <c r="F87" i="3"/>
  <c r="I87" i="3"/>
  <c r="J87" i="3"/>
  <c r="K87" i="3"/>
  <c r="F88" i="3"/>
  <c r="I88" i="3"/>
  <c r="J88" i="3"/>
  <c r="K88" i="3"/>
  <c r="F90" i="3"/>
  <c r="I90" i="3"/>
  <c r="J90" i="3"/>
  <c r="K90" i="3"/>
  <c r="F91" i="3"/>
  <c r="I91" i="3"/>
  <c r="J91" i="3"/>
  <c r="K91" i="3"/>
  <c r="F93" i="3"/>
  <c r="I93" i="3"/>
  <c r="J93" i="3"/>
  <c r="K93" i="3"/>
  <c r="F94" i="3"/>
  <c r="I94" i="3"/>
  <c r="J94" i="3"/>
  <c r="K94" i="3"/>
  <c r="F96" i="3"/>
  <c r="I96" i="3"/>
  <c r="J96" i="3"/>
  <c r="K96" i="3"/>
  <c r="F97" i="3"/>
  <c r="I97" i="3"/>
  <c r="J97" i="3"/>
  <c r="K97" i="3"/>
  <c r="F99" i="3"/>
  <c r="I99" i="3"/>
  <c r="J99" i="3"/>
  <c r="K99" i="3"/>
  <c r="F100" i="3"/>
  <c r="I100" i="3"/>
  <c r="J100" i="3"/>
  <c r="K100" i="3"/>
  <c r="B149" i="5"/>
  <c r="A149" i="5"/>
  <c r="F2923" i="3"/>
  <c r="I2923" i="3"/>
  <c r="J2923" i="3"/>
  <c r="K2923" i="3"/>
  <c r="F2924" i="3"/>
  <c r="I2924" i="3"/>
  <c r="J2924" i="3"/>
  <c r="K2924" i="3"/>
  <c r="F2925" i="3"/>
  <c r="I2925" i="3"/>
  <c r="J2925" i="3"/>
  <c r="K2925" i="3"/>
  <c r="F2932" i="3"/>
  <c r="I2932" i="3"/>
  <c r="J2932" i="3"/>
  <c r="K2932" i="3"/>
  <c r="F2933" i="3"/>
  <c r="I2933" i="3"/>
  <c r="J2933" i="3"/>
  <c r="K2933" i="3"/>
  <c r="F2935" i="3"/>
  <c r="I2935" i="3"/>
  <c r="J2935" i="3"/>
  <c r="K2935" i="3"/>
  <c r="F2936" i="3"/>
  <c r="I2936" i="3"/>
  <c r="J2936" i="3"/>
  <c r="K2936" i="3"/>
  <c r="F2938" i="3"/>
  <c r="I2938" i="3"/>
  <c r="J2938" i="3"/>
  <c r="K2938" i="3"/>
  <c r="F2939" i="3"/>
  <c r="I2939" i="3"/>
  <c r="J2939" i="3"/>
  <c r="K2939" i="3"/>
  <c r="F2940" i="3"/>
  <c r="I2940" i="3"/>
  <c r="J2940" i="3"/>
  <c r="K2940" i="3"/>
  <c r="F2942" i="3"/>
  <c r="I2942" i="3"/>
  <c r="J2942" i="3"/>
  <c r="K2942" i="3"/>
  <c r="F2943" i="3"/>
  <c r="I2943" i="3"/>
  <c r="J2943" i="3"/>
  <c r="K2943" i="3"/>
  <c r="F2945" i="3"/>
  <c r="I2945" i="3"/>
  <c r="J2945" i="3"/>
  <c r="K2945" i="3"/>
  <c r="F2946" i="3"/>
  <c r="I2946" i="3"/>
  <c r="J2946" i="3"/>
  <c r="K2946" i="3"/>
  <c r="F2948" i="3"/>
  <c r="I2948" i="3"/>
  <c r="J2948" i="3"/>
  <c r="K2948" i="3"/>
  <c r="F2949" i="3"/>
  <c r="I2949" i="3"/>
  <c r="J2949" i="3"/>
  <c r="K2949" i="3"/>
  <c r="F2951" i="3"/>
  <c r="I2951" i="3"/>
  <c r="J2951" i="3"/>
  <c r="K2951" i="3"/>
  <c r="F2952" i="3"/>
  <c r="I2952" i="3"/>
  <c r="J2952" i="3"/>
  <c r="K2952" i="3"/>
  <c r="K3043" i="3"/>
  <c r="J3043" i="3"/>
  <c r="I3043" i="3"/>
  <c r="F3043" i="3"/>
  <c r="K3040" i="3"/>
  <c r="J3040" i="3"/>
  <c r="I3040" i="3"/>
  <c r="F3040" i="3"/>
  <c r="K3037" i="3"/>
  <c r="J3037" i="3"/>
  <c r="I3037" i="3"/>
  <c r="F3037" i="3"/>
  <c r="K3034" i="3"/>
  <c r="J3034" i="3"/>
  <c r="I3034" i="3"/>
  <c r="F3034" i="3"/>
  <c r="K3030" i="3"/>
  <c r="J3030" i="3"/>
  <c r="I3030" i="3"/>
  <c r="F3030" i="3"/>
  <c r="K3027" i="3"/>
  <c r="J3027" i="3"/>
  <c r="I3027" i="3"/>
  <c r="F3027" i="3"/>
  <c r="K3024" i="3"/>
  <c r="J3024" i="3"/>
  <c r="I3024" i="3"/>
  <c r="F3024" i="3"/>
  <c r="K3022" i="3"/>
  <c r="J3022" i="3"/>
  <c r="I3022" i="3"/>
  <c r="F3022" i="3"/>
  <c r="K3021" i="3"/>
  <c r="J3021" i="3"/>
  <c r="I3021" i="3"/>
  <c r="F3021" i="3"/>
  <c r="K3020" i="3"/>
  <c r="J3020" i="3"/>
  <c r="I3020" i="3"/>
  <c r="F3020" i="3"/>
  <c r="B130" i="5"/>
  <c r="A130" i="5"/>
  <c r="F2196" i="3"/>
  <c r="I2196" i="3"/>
  <c r="J2196" i="3"/>
  <c r="K2196" i="3"/>
  <c r="F2197" i="3"/>
  <c r="I2197" i="3"/>
  <c r="J2197" i="3"/>
  <c r="K2197" i="3"/>
  <c r="F2198" i="3"/>
  <c r="I2198" i="3"/>
  <c r="J2198" i="3"/>
  <c r="K2198" i="3"/>
  <c r="F2205" i="3"/>
  <c r="I2205" i="3"/>
  <c r="J2205" i="3"/>
  <c r="K2205" i="3"/>
  <c r="F2206" i="3"/>
  <c r="I2206" i="3"/>
  <c r="J2206" i="3"/>
  <c r="K2206" i="3"/>
  <c r="F2208" i="3"/>
  <c r="I2208" i="3"/>
  <c r="J2208" i="3"/>
  <c r="K2208" i="3"/>
  <c r="F2209" i="3"/>
  <c r="I2209" i="3"/>
  <c r="J2209" i="3"/>
  <c r="K2209" i="3"/>
  <c r="F2211" i="3"/>
  <c r="I2211" i="3"/>
  <c r="J2211" i="3"/>
  <c r="K2211" i="3"/>
  <c r="F2212" i="3"/>
  <c r="I2212" i="3"/>
  <c r="J2212" i="3"/>
  <c r="K2212" i="3"/>
  <c r="F2213" i="3"/>
  <c r="I2213" i="3"/>
  <c r="J2213" i="3"/>
  <c r="K2213" i="3"/>
  <c r="F2215" i="3"/>
  <c r="I2215" i="3"/>
  <c r="J2215" i="3"/>
  <c r="K2215" i="3"/>
  <c r="F2216" i="3"/>
  <c r="I2216" i="3"/>
  <c r="J2216" i="3"/>
  <c r="K2216" i="3"/>
  <c r="F2218" i="3"/>
  <c r="I2218" i="3"/>
  <c r="J2218" i="3"/>
  <c r="K2218" i="3"/>
  <c r="F2219" i="3"/>
  <c r="I2219" i="3"/>
  <c r="J2219" i="3"/>
  <c r="K2219" i="3"/>
  <c r="F2221" i="3"/>
  <c r="I2221" i="3"/>
  <c r="J2221" i="3"/>
  <c r="K2221" i="3"/>
  <c r="F2222" i="3"/>
  <c r="I2222" i="3"/>
  <c r="J2222" i="3"/>
  <c r="K2222" i="3"/>
  <c r="F2224" i="3"/>
  <c r="I2224" i="3"/>
  <c r="J2224" i="3"/>
  <c r="K2224" i="3"/>
  <c r="F2225" i="3"/>
  <c r="I2225" i="3"/>
  <c r="J2225" i="3"/>
  <c r="K2225" i="3"/>
  <c r="K2409" i="3"/>
  <c r="J2409" i="3"/>
  <c r="I2409" i="3"/>
  <c r="F2409" i="3"/>
  <c r="K2406" i="3"/>
  <c r="J2406" i="3"/>
  <c r="I2406" i="3"/>
  <c r="F2406" i="3"/>
  <c r="K2403" i="3"/>
  <c r="J2403" i="3"/>
  <c r="I2403" i="3"/>
  <c r="F2403" i="3"/>
  <c r="K2400" i="3"/>
  <c r="J2400" i="3"/>
  <c r="I2400" i="3"/>
  <c r="F2400" i="3"/>
  <c r="K2396" i="3"/>
  <c r="J2396" i="3"/>
  <c r="I2396" i="3"/>
  <c r="F2396" i="3"/>
  <c r="K2393" i="3"/>
  <c r="J2393" i="3"/>
  <c r="I2393" i="3"/>
  <c r="F2393" i="3"/>
  <c r="K2390" i="3"/>
  <c r="J2390" i="3"/>
  <c r="I2390" i="3"/>
  <c r="F2390" i="3"/>
  <c r="K2388" i="3"/>
  <c r="J2388" i="3"/>
  <c r="I2388" i="3"/>
  <c r="F2388" i="3"/>
  <c r="K2387" i="3"/>
  <c r="J2387" i="3"/>
  <c r="I2387" i="3"/>
  <c r="F2387" i="3"/>
  <c r="K2386" i="3"/>
  <c r="J2386" i="3"/>
  <c r="I2386" i="3"/>
  <c r="F2386" i="3"/>
  <c r="B77" i="5"/>
  <c r="A77" i="5"/>
  <c r="F893" i="3"/>
  <c r="I893" i="3"/>
  <c r="J893" i="3"/>
  <c r="K893" i="3"/>
  <c r="F894" i="3"/>
  <c r="I894" i="3"/>
  <c r="J894" i="3"/>
  <c r="K894" i="3"/>
  <c r="F895" i="3"/>
  <c r="I895" i="3"/>
  <c r="J895" i="3"/>
  <c r="K895" i="3"/>
  <c r="F902" i="3"/>
  <c r="I902" i="3"/>
  <c r="J902" i="3"/>
  <c r="K902" i="3"/>
  <c r="F903" i="3"/>
  <c r="I903" i="3"/>
  <c r="J903" i="3"/>
  <c r="K903" i="3"/>
  <c r="F905" i="3"/>
  <c r="I905" i="3"/>
  <c r="J905" i="3"/>
  <c r="K905" i="3"/>
  <c r="F906" i="3"/>
  <c r="I906" i="3"/>
  <c r="J906" i="3"/>
  <c r="K906" i="3"/>
  <c r="F908" i="3"/>
  <c r="I908" i="3"/>
  <c r="J908" i="3"/>
  <c r="K908" i="3"/>
  <c r="F909" i="3"/>
  <c r="I909" i="3"/>
  <c r="J909" i="3"/>
  <c r="K909" i="3"/>
  <c r="F910" i="3"/>
  <c r="I910" i="3"/>
  <c r="J910" i="3"/>
  <c r="K910" i="3"/>
  <c r="F912" i="3"/>
  <c r="I912" i="3"/>
  <c r="J912" i="3"/>
  <c r="K912" i="3"/>
  <c r="F913" i="3"/>
  <c r="I913" i="3"/>
  <c r="J913" i="3"/>
  <c r="K913" i="3"/>
  <c r="F915" i="3"/>
  <c r="I915" i="3"/>
  <c r="J915" i="3"/>
  <c r="K915" i="3"/>
  <c r="F916" i="3"/>
  <c r="I916" i="3"/>
  <c r="J916" i="3"/>
  <c r="K916" i="3"/>
  <c r="F918" i="3"/>
  <c r="I918" i="3"/>
  <c r="J918" i="3"/>
  <c r="K918" i="3"/>
  <c r="F919" i="3"/>
  <c r="I919" i="3"/>
  <c r="J919" i="3"/>
  <c r="K919" i="3"/>
  <c r="F921" i="3"/>
  <c r="I921" i="3"/>
  <c r="J921" i="3"/>
  <c r="K921" i="3"/>
  <c r="F922" i="3"/>
  <c r="I922" i="3"/>
  <c r="J922" i="3"/>
  <c r="K922" i="3"/>
  <c r="K1017" i="3"/>
  <c r="J1017" i="3"/>
  <c r="I1017" i="3"/>
  <c r="F1017" i="3"/>
  <c r="K1014" i="3"/>
  <c r="J1014" i="3"/>
  <c r="I1014" i="3"/>
  <c r="F1014" i="3"/>
  <c r="K1011" i="3"/>
  <c r="J1011" i="3"/>
  <c r="I1011" i="3"/>
  <c r="F1011" i="3"/>
  <c r="K1008" i="3"/>
  <c r="J1008" i="3"/>
  <c r="I1008" i="3"/>
  <c r="F1008" i="3"/>
  <c r="K1004" i="3"/>
  <c r="J1004" i="3"/>
  <c r="I1004" i="3"/>
  <c r="F1004" i="3"/>
  <c r="K1001" i="3"/>
  <c r="J1001" i="3"/>
  <c r="I1001" i="3"/>
  <c r="F1001" i="3"/>
  <c r="K998" i="3"/>
  <c r="J998" i="3"/>
  <c r="I998" i="3"/>
  <c r="F998" i="3"/>
  <c r="K996" i="3"/>
  <c r="J996" i="3"/>
  <c r="I996" i="3"/>
  <c r="F996" i="3"/>
  <c r="K995" i="3"/>
  <c r="J995" i="3"/>
  <c r="I995" i="3"/>
  <c r="F995" i="3"/>
  <c r="K994" i="3"/>
  <c r="J994" i="3"/>
  <c r="I994" i="3"/>
  <c r="F994" i="3"/>
  <c r="K2385" i="3" l="1"/>
  <c r="K2381" i="3" s="1"/>
  <c r="J130" i="5" s="1"/>
  <c r="I3019" i="3"/>
  <c r="I3015" i="3" s="1"/>
  <c r="H149" i="5" s="1"/>
  <c r="F149" i="5"/>
  <c r="F993" i="3"/>
  <c r="F989" i="3" s="1"/>
  <c r="E77" i="5" s="1"/>
  <c r="C77" i="5"/>
  <c r="J993" i="3"/>
  <c r="J989" i="3" s="1"/>
  <c r="I77" i="5" s="1"/>
  <c r="F2385" i="3"/>
  <c r="F2381" i="3" s="1"/>
  <c r="E130" i="5" s="1"/>
  <c r="F77" i="5"/>
  <c r="C149" i="5"/>
  <c r="J3019" i="3"/>
  <c r="J3015" i="3" s="1"/>
  <c r="I149" i="5" s="1"/>
  <c r="G149" i="5"/>
  <c r="I2385" i="3"/>
  <c r="I2381" i="3" s="1"/>
  <c r="H130" i="5" s="1"/>
  <c r="F130" i="5"/>
  <c r="D130" i="5"/>
  <c r="D149" i="5"/>
  <c r="K3019" i="3"/>
  <c r="K3015" i="3" s="1"/>
  <c r="J149" i="5" s="1"/>
  <c r="G130" i="5"/>
  <c r="F3019" i="3"/>
  <c r="F3015" i="3" s="1"/>
  <c r="E149" i="5" s="1"/>
  <c r="C130" i="5"/>
  <c r="J2385" i="3"/>
  <c r="J2381" i="3" s="1"/>
  <c r="I130" i="5" s="1"/>
  <c r="G77" i="5"/>
  <c r="I993" i="3"/>
  <c r="I989" i="3" s="1"/>
  <c r="H77" i="5" s="1"/>
  <c r="D77" i="5"/>
  <c r="K993" i="3"/>
  <c r="K989" i="3" s="1"/>
  <c r="J77" i="5" s="1"/>
  <c r="B241" i="5"/>
  <c r="D240" i="5"/>
  <c r="E240" i="5"/>
  <c r="F240" i="5"/>
  <c r="G240" i="5"/>
  <c r="H240" i="5"/>
  <c r="I240" i="5"/>
  <c r="J240" i="5"/>
  <c r="C240" i="5"/>
  <c r="B240" i="5"/>
  <c r="A38" i="5"/>
  <c r="A35" i="5"/>
  <c r="A28" i="5"/>
  <c r="A27" i="5"/>
  <c r="B106" i="5"/>
  <c r="D105" i="5"/>
  <c r="E105" i="5"/>
  <c r="F105" i="5"/>
  <c r="G105" i="5"/>
  <c r="H105" i="5"/>
  <c r="I105" i="5"/>
  <c r="J105" i="5"/>
  <c r="C105" i="5"/>
  <c r="B97" i="5"/>
  <c r="D96" i="5"/>
  <c r="E96" i="5"/>
  <c r="F96" i="5"/>
  <c r="G96" i="5"/>
  <c r="H96" i="5"/>
  <c r="I96" i="5"/>
  <c r="J96" i="5"/>
  <c r="C96" i="5"/>
  <c r="B95" i="5"/>
  <c r="B94" i="5"/>
  <c r="B86" i="5"/>
  <c r="D85" i="5"/>
  <c r="E85" i="5"/>
  <c r="F85" i="5"/>
  <c r="G85" i="5"/>
  <c r="H85" i="5"/>
  <c r="I85" i="5"/>
  <c r="J85" i="5"/>
  <c r="C85" i="5"/>
  <c r="D83" i="5"/>
  <c r="E83" i="5"/>
  <c r="F83" i="5"/>
  <c r="G83" i="5"/>
  <c r="H83" i="5"/>
  <c r="I83" i="5"/>
  <c r="J83" i="5"/>
  <c r="C83" i="5"/>
  <c r="B84" i="5"/>
  <c r="D80" i="5"/>
  <c r="E80" i="5"/>
  <c r="F80" i="5"/>
  <c r="G80" i="5"/>
  <c r="H80" i="5"/>
  <c r="I80" i="5"/>
  <c r="J80" i="5"/>
  <c r="C80" i="5"/>
  <c r="B81" i="5"/>
  <c r="C1715" i="3"/>
  <c r="B105" i="5" s="1"/>
  <c r="C1463" i="3"/>
  <c r="B96" i="5" s="1"/>
  <c r="C1180" i="3"/>
  <c r="B85" i="5" s="1"/>
  <c r="C1149" i="3"/>
  <c r="B83" i="5" s="1"/>
  <c r="C1083" i="3"/>
  <c r="B80" i="5" s="1"/>
  <c r="B257" i="5" l="1"/>
  <c r="B256" i="5"/>
  <c r="C249" i="5"/>
  <c r="D249" i="5"/>
  <c r="E249" i="5"/>
  <c r="F249" i="5"/>
  <c r="G249" i="5"/>
  <c r="H249" i="5"/>
  <c r="I249" i="5"/>
  <c r="J249" i="5"/>
  <c r="B249" i="5"/>
  <c r="B244" i="5"/>
  <c r="B757" i="7"/>
  <c r="B756" i="7"/>
  <c r="B755" i="7"/>
  <c r="B754" i="7"/>
  <c r="D146" i="5" l="1"/>
  <c r="E146" i="5"/>
  <c r="F146" i="5"/>
  <c r="G146" i="5"/>
  <c r="H146" i="5"/>
  <c r="I146" i="5"/>
  <c r="J146" i="5"/>
  <c r="C146" i="5"/>
  <c r="C2861" i="3"/>
  <c r="B146" i="5" s="1"/>
  <c r="B50" i="5"/>
  <c r="B207" i="5"/>
  <c r="K1897" i="3" l="1"/>
  <c r="F435" i="3" l="1"/>
  <c r="B221" i="5" l="1"/>
  <c r="B219" i="5"/>
  <c r="B217" i="5"/>
  <c r="B214" i="5"/>
  <c r="B211" i="5"/>
  <c r="B210" i="5"/>
  <c r="B209" i="5"/>
  <c r="B205" i="5"/>
  <c r="B204" i="5"/>
  <c r="B203" i="5"/>
  <c r="B202" i="5"/>
  <c r="B201" i="5"/>
  <c r="B200" i="5"/>
  <c r="B198" i="5"/>
  <c r="B197" i="5"/>
  <c r="B196" i="5"/>
  <c r="B195" i="5"/>
  <c r="B194" i="5"/>
  <c r="B193" i="5"/>
  <c r="B192" i="5"/>
  <c r="B191" i="5"/>
  <c r="B190" i="5"/>
  <c r="B189" i="5"/>
  <c r="B188" i="5"/>
  <c r="B187" i="5"/>
  <c r="B186" i="5"/>
  <c r="B185" i="5"/>
  <c r="B184" i="5"/>
  <c r="B183" i="5"/>
  <c r="B182" i="5"/>
  <c r="B181" i="5"/>
  <c r="B180" i="5"/>
  <c r="B179" i="5"/>
  <c r="B178" i="5"/>
  <c r="B177" i="5"/>
  <c r="B176" i="5"/>
  <c r="B175" i="5"/>
  <c r="B173" i="5"/>
  <c r="B172" i="5"/>
  <c r="B171" i="5"/>
  <c r="B170" i="5"/>
  <c r="B167" i="5"/>
  <c r="B165" i="5"/>
  <c r="B163" i="5"/>
  <c r="B161" i="5"/>
  <c r="B160" i="5"/>
  <c r="B159" i="5"/>
  <c r="B158" i="5"/>
  <c r="B157" i="5"/>
  <c r="B154" i="5"/>
  <c r="B152" i="5"/>
  <c r="B151" i="5"/>
  <c r="B148" i="5"/>
  <c r="B145" i="5"/>
  <c r="B144" i="5"/>
  <c r="B142" i="5"/>
  <c r="B141" i="5"/>
  <c r="B140" i="5"/>
  <c r="B139" i="5"/>
  <c r="B137" i="5"/>
  <c r="B135" i="5"/>
  <c r="B134" i="5"/>
  <c r="B133" i="5"/>
  <c r="B132" i="5"/>
  <c r="B129" i="5"/>
  <c r="B128" i="5"/>
  <c r="B127" i="5"/>
  <c r="B126" i="5"/>
  <c r="B124" i="5"/>
  <c r="B122" i="5"/>
  <c r="B121" i="5"/>
  <c r="B119" i="5"/>
  <c r="B118" i="5"/>
  <c r="B117" i="5"/>
  <c r="B115" i="5"/>
  <c r="B114" i="5"/>
  <c r="B112" i="5"/>
  <c r="B110" i="5"/>
  <c r="B104" i="5"/>
  <c r="B103" i="5"/>
  <c r="B102" i="5"/>
  <c r="B101" i="5"/>
  <c r="B91" i="5"/>
  <c r="B90" i="5"/>
  <c r="B88" i="5"/>
  <c r="B87" i="5"/>
  <c r="B76" i="5"/>
  <c r="B74" i="5"/>
  <c r="B71" i="5"/>
  <c r="B70" i="5"/>
  <c r="B69" i="5"/>
  <c r="B68" i="5"/>
  <c r="B66" i="5"/>
  <c r="B65" i="5"/>
  <c r="B64" i="5"/>
  <c r="B63" i="5"/>
  <c r="B62" i="5"/>
  <c r="B60" i="5"/>
  <c r="B59" i="5"/>
  <c r="B58" i="5"/>
  <c r="B57" i="5"/>
  <c r="B56" i="5"/>
  <c r="B55" i="5"/>
  <c r="B52" i="5"/>
  <c r="B51" i="5"/>
  <c r="B49" i="5"/>
  <c r="B48" i="5"/>
  <c r="B46" i="5"/>
  <c r="B45" i="5"/>
  <c r="B44" i="5"/>
  <c r="B255" i="5"/>
  <c r="B253" i="5"/>
  <c r="B252" i="5"/>
  <c r="B250" i="5"/>
  <c r="B247" i="5"/>
  <c r="B245" i="5"/>
  <c r="B243" i="5"/>
  <c r="B239" i="5"/>
  <c r="B238" i="5"/>
  <c r="B236" i="5"/>
  <c r="A204" i="5" l="1"/>
  <c r="F4597" i="3"/>
  <c r="I4597" i="3"/>
  <c r="J4597" i="3"/>
  <c r="K4597" i="3"/>
  <c r="F4598" i="3"/>
  <c r="I4598" i="3"/>
  <c r="J4598" i="3"/>
  <c r="K4598" i="3"/>
  <c r="F4599" i="3"/>
  <c r="I4599" i="3"/>
  <c r="J4599" i="3"/>
  <c r="K4599" i="3"/>
  <c r="F4606" i="3"/>
  <c r="I4606" i="3"/>
  <c r="J4606" i="3"/>
  <c r="K4606" i="3"/>
  <c r="F4607" i="3"/>
  <c r="I4607" i="3"/>
  <c r="J4607" i="3"/>
  <c r="K4607" i="3"/>
  <c r="F4609" i="3"/>
  <c r="I4609" i="3"/>
  <c r="J4609" i="3"/>
  <c r="K4609" i="3"/>
  <c r="F4610" i="3"/>
  <c r="I4610" i="3"/>
  <c r="J4610" i="3"/>
  <c r="K4610" i="3"/>
  <c r="F4612" i="3"/>
  <c r="I4612" i="3"/>
  <c r="J4612" i="3"/>
  <c r="K4612" i="3"/>
  <c r="F4613" i="3"/>
  <c r="I4613" i="3"/>
  <c r="J4613" i="3"/>
  <c r="K4613" i="3"/>
  <c r="F4614" i="3"/>
  <c r="I4614" i="3"/>
  <c r="J4614" i="3"/>
  <c r="K4614" i="3"/>
  <c r="F4616" i="3"/>
  <c r="I4616" i="3"/>
  <c r="J4616" i="3"/>
  <c r="K4616" i="3"/>
  <c r="F4617" i="3"/>
  <c r="I4617" i="3"/>
  <c r="J4617" i="3"/>
  <c r="K4617" i="3"/>
  <c r="F4619" i="3"/>
  <c r="I4619" i="3"/>
  <c r="J4619" i="3"/>
  <c r="K4619" i="3"/>
  <c r="F4620" i="3"/>
  <c r="I4620" i="3"/>
  <c r="J4620" i="3"/>
  <c r="K4620" i="3"/>
  <c r="F4622" i="3"/>
  <c r="I4622" i="3"/>
  <c r="J4622" i="3"/>
  <c r="K4622" i="3"/>
  <c r="F4623" i="3"/>
  <c r="I4623" i="3"/>
  <c r="J4623" i="3"/>
  <c r="K4623" i="3"/>
  <c r="F4625" i="3"/>
  <c r="I4625" i="3"/>
  <c r="J4625" i="3"/>
  <c r="K4625" i="3"/>
  <c r="F4626" i="3"/>
  <c r="I4626" i="3"/>
  <c r="J4626" i="3"/>
  <c r="K4626" i="3"/>
  <c r="K4779" i="3"/>
  <c r="J4779" i="3"/>
  <c r="I4779" i="3"/>
  <c r="F4779" i="3"/>
  <c r="K4776" i="3"/>
  <c r="J4776" i="3"/>
  <c r="I4776" i="3"/>
  <c r="F4776" i="3"/>
  <c r="K4773" i="3"/>
  <c r="J4773" i="3"/>
  <c r="I4773" i="3"/>
  <c r="F4773" i="3"/>
  <c r="K4770" i="3"/>
  <c r="J4770" i="3"/>
  <c r="I4770" i="3"/>
  <c r="F4770" i="3"/>
  <c r="K4766" i="3"/>
  <c r="J4766" i="3"/>
  <c r="I4766" i="3"/>
  <c r="F4766" i="3"/>
  <c r="K4763" i="3"/>
  <c r="J4763" i="3"/>
  <c r="I4763" i="3"/>
  <c r="F4763" i="3"/>
  <c r="K4760" i="3"/>
  <c r="J4760" i="3"/>
  <c r="I4760" i="3"/>
  <c r="F4760" i="3"/>
  <c r="K4758" i="3"/>
  <c r="J4758" i="3"/>
  <c r="I4758" i="3"/>
  <c r="F4758" i="3"/>
  <c r="K4757" i="3"/>
  <c r="J4757" i="3"/>
  <c r="I4757" i="3"/>
  <c r="F4757" i="3"/>
  <c r="K4756" i="3"/>
  <c r="J4756" i="3"/>
  <c r="I4756" i="3"/>
  <c r="F4756" i="3"/>
  <c r="K563" i="3"/>
  <c r="F204" i="5" l="1"/>
  <c r="I4755" i="3"/>
  <c r="I4751" i="3" s="1"/>
  <c r="H204" i="5" s="1"/>
  <c r="C204" i="5"/>
  <c r="K4755" i="3"/>
  <c r="K4751" i="3" s="1"/>
  <c r="J204" i="5" s="1"/>
  <c r="J4755" i="3"/>
  <c r="J4751" i="3" s="1"/>
  <c r="I204" i="5" s="1"/>
  <c r="D204" i="5"/>
  <c r="G204" i="5"/>
  <c r="F4755" i="3"/>
  <c r="F4751" i="3" s="1"/>
  <c r="E204" i="5" s="1"/>
  <c r="K2056" i="3" l="1"/>
  <c r="I2056" i="3"/>
  <c r="A235" i="5"/>
  <c r="A236" i="5"/>
  <c r="A237" i="5"/>
  <c r="A238" i="5"/>
  <c r="A239" i="5"/>
  <c r="A240" i="5"/>
  <c r="A242" i="5"/>
  <c r="A243" i="5"/>
  <c r="A244" i="5"/>
  <c r="A245" i="5"/>
  <c r="A246" i="5"/>
  <c r="A247" i="5"/>
  <c r="A248" i="5"/>
  <c r="A249" i="5"/>
  <c r="A250" i="5"/>
  <c r="A251" i="5"/>
  <c r="A252" i="5"/>
  <c r="A253" i="5"/>
  <c r="A254" i="5"/>
  <c r="A255" i="5"/>
  <c r="A256" i="5"/>
  <c r="A257" i="5"/>
  <c r="F381" i="7"/>
  <c r="I381" i="7"/>
  <c r="J381" i="7"/>
  <c r="K381" i="7"/>
  <c r="F382" i="7"/>
  <c r="I382" i="7"/>
  <c r="J382" i="7"/>
  <c r="K382" i="7"/>
  <c r="F383" i="7"/>
  <c r="I383" i="7"/>
  <c r="J383" i="7"/>
  <c r="K383" i="7"/>
  <c r="F388" i="7"/>
  <c r="I388" i="7"/>
  <c r="J388" i="7"/>
  <c r="K388" i="7"/>
  <c r="F390" i="7"/>
  <c r="I390" i="7"/>
  <c r="J390" i="7"/>
  <c r="K390" i="7"/>
  <c r="F391" i="7"/>
  <c r="I391" i="7"/>
  <c r="J391" i="7"/>
  <c r="K391" i="7"/>
  <c r="F393" i="7"/>
  <c r="I393" i="7"/>
  <c r="J393" i="7"/>
  <c r="K393" i="7"/>
  <c r="F394" i="7"/>
  <c r="I394" i="7"/>
  <c r="J394" i="7"/>
  <c r="K394" i="7"/>
  <c r="F396" i="7"/>
  <c r="I396" i="7"/>
  <c r="J396" i="7"/>
  <c r="K396" i="7"/>
  <c r="F397" i="7"/>
  <c r="I397" i="7"/>
  <c r="J397" i="7"/>
  <c r="K397" i="7"/>
  <c r="F398" i="7"/>
  <c r="I398" i="7"/>
  <c r="J398" i="7"/>
  <c r="K398" i="7"/>
  <c r="F400" i="7"/>
  <c r="I400" i="7"/>
  <c r="J400" i="7"/>
  <c r="K400" i="7"/>
  <c r="F401" i="7"/>
  <c r="I401" i="7"/>
  <c r="J401" i="7"/>
  <c r="K401" i="7"/>
  <c r="F403" i="7"/>
  <c r="I403" i="7"/>
  <c r="J403" i="7"/>
  <c r="K403" i="7"/>
  <c r="F404" i="7"/>
  <c r="I404" i="7"/>
  <c r="J404" i="7"/>
  <c r="K404" i="7"/>
  <c r="F406" i="7"/>
  <c r="I406" i="7"/>
  <c r="J406" i="7"/>
  <c r="K406" i="7"/>
  <c r="F407" i="7"/>
  <c r="I407" i="7"/>
  <c r="J407" i="7"/>
  <c r="K407" i="7"/>
  <c r="F409" i="7"/>
  <c r="I409" i="7"/>
  <c r="J409" i="7"/>
  <c r="K409" i="7"/>
  <c r="F410" i="7"/>
  <c r="I410" i="7"/>
  <c r="J410" i="7"/>
  <c r="K410" i="7"/>
  <c r="F257" i="7"/>
  <c r="I257" i="7"/>
  <c r="J257" i="7"/>
  <c r="K257" i="7"/>
  <c r="F258" i="7"/>
  <c r="I258" i="7"/>
  <c r="J258" i="7"/>
  <c r="K258" i="7"/>
  <c r="F259" i="7"/>
  <c r="I259" i="7"/>
  <c r="J259" i="7"/>
  <c r="K259" i="7"/>
  <c r="F266" i="7"/>
  <c r="I266" i="7"/>
  <c r="J266" i="7"/>
  <c r="K266" i="7"/>
  <c r="F267" i="7"/>
  <c r="I267" i="7"/>
  <c r="J267" i="7"/>
  <c r="K267" i="7"/>
  <c r="F269" i="7"/>
  <c r="I269" i="7"/>
  <c r="J269" i="7"/>
  <c r="K269" i="7"/>
  <c r="F270" i="7"/>
  <c r="I270" i="7"/>
  <c r="J270" i="7"/>
  <c r="K270" i="7"/>
  <c r="F272" i="7"/>
  <c r="I272" i="7"/>
  <c r="J272" i="7"/>
  <c r="K272" i="7"/>
  <c r="F273" i="7"/>
  <c r="I273" i="7"/>
  <c r="J273" i="7"/>
  <c r="K273" i="7"/>
  <c r="F274" i="7"/>
  <c r="I274" i="7"/>
  <c r="J274" i="7"/>
  <c r="K274" i="7"/>
  <c r="F276" i="7"/>
  <c r="I276" i="7"/>
  <c r="J276" i="7"/>
  <c r="K276" i="7"/>
  <c r="F277" i="7"/>
  <c r="I277" i="7"/>
  <c r="J277" i="7"/>
  <c r="K277" i="7"/>
  <c r="F279" i="7"/>
  <c r="I279" i="7"/>
  <c r="J279" i="7"/>
  <c r="K279" i="7"/>
  <c r="F280" i="7"/>
  <c r="I280" i="7"/>
  <c r="J280" i="7"/>
  <c r="K280" i="7"/>
  <c r="F282" i="7"/>
  <c r="I282" i="7"/>
  <c r="J282" i="7"/>
  <c r="K282" i="7"/>
  <c r="F283" i="7"/>
  <c r="I283" i="7"/>
  <c r="J283" i="7"/>
  <c r="K283" i="7"/>
  <c r="F285" i="7"/>
  <c r="I285" i="7"/>
  <c r="J285" i="7"/>
  <c r="K285" i="7"/>
  <c r="F286" i="7"/>
  <c r="I286" i="7"/>
  <c r="J286" i="7"/>
  <c r="K286" i="7"/>
  <c r="K69" i="7"/>
  <c r="J69" i="7"/>
  <c r="I69" i="7"/>
  <c r="F69" i="7"/>
  <c r="K68" i="7"/>
  <c r="J68" i="7"/>
  <c r="I68" i="7"/>
  <c r="F68" i="7"/>
  <c r="K66" i="7"/>
  <c r="J66" i="7"/>
  <c r="I66" i="7"/>
  <c r="F66" i="7"/>
  <c r="K65" i="7"/>
  <c r="J65" i="7"/>
  <c r="I65" i="7"/>
  <c r="F65" i="7"/>
  <c r="K63" i="7"/>
  <c r="J63" i="7"/>
  <c r="I63" i="7"/>
  <c r="F63" i="7"/>
  <c r="K62" i="7"/>
  <c r="J62" i="7"/>
  <c r="I62" i="7"/>
  <c r="F62" i="7"/>
  <c r="K60" i="7"/>
  <c r="J60" i="7"/>
  <c r="I60" i="7"/>
  <c r="F60" i="7"/>
  <c r="K59" i="7"/>
  <c r="J59" i="7"/>
  <c r="I59" i="7"/>
  <c r="F59" i="7"/>
  <c r="K57" i="7"/>
  <c r="J57" i="7"/>
  <c r="I57" i="7"/>
  <c r="F57" i="7"/>
  <c r="K56" i="7"/>
  <c r="J56" i="7"/>
  <c r="I56" i="7"/>
  <c r="F56" i="7"/>
  <c r="K55" i="7"/>
  <c r="J55" i="7"/>
  <c r="I55" i="7"/>
  <c r="F55" i="7"/>
  <c r="K53" i="7"/>
  <c r="J53" i="7"/>
  <c r="I53" i="7"/>
  <c r="F53" i="7"/>
  <c r="K52" i="7"/>
  <c r="J52" i="7"/>
  <c r="I52" i="7"/>
  <c r="F52" i="7"/>
  <c r="K50" i="7"/>
  <c r="J50" i="7"/>
  <c r="I50" i="7"/>
  <c r="F50" i="7"/>
  <c r="K49" i="7"/>
  <c r="J49" i="7"/>
  <c r="I49" i="7"/>
  <c r="F49" i="7"/>
  <c r="K42" i="7"/>
  <c r="J42" i="7"/>
  <c r="I42" i="7"/>
  <c r="F42" i="7"/>
  <c r="K41" i="7"/>
  <c r="J41" i="7"/>
  <c r="I41" i="7"/>
  <c r="F41" i="7"/>
  <c r="K40" i="7"/>
  <c r="J40" i="7"/>
  <c r="I40" i="7"/>
  <c r="F40" i="7"/>
  <c r="K472" i="7"/>
  <c r="J472" i="7"/>
  <c r="I472" i="7"/>
  <c r="F472" i="7"/>
  <c r="K471" i="7"/>
  <c r="J471" i="7"/>
  <c r="I471" i="7"/>
  <c r="F471" i="7"/>
  <c r="K469" i="7"/>
  <c r="J469" i="7"/>
  <c r="I469" i="7"/>
  <c r="F469" i="7"/>
  <c r="K468" i="7"/>
  <c r="J468" i="7"/>
  <c r="I468" i="7"/>
  <c r="F468" i="7"/>
  <c r="K466" i="7"/>
  <c r="J466" i="7"/>
  <c r="I466" i="7"/>
  <c r="F466" i="7"/>
  <c r="K465" i="7"/>
  <c r="J465" i="7"/>
  <c r="I465" i="7"/>
  <c r="F465" i="7"/>
  <c r="K463" i="7"/>
  <c r="J463" i="7"/>
  <c r="I463" i="7"/>
  <c r="F463" i="7"/>
  <c r="K462" i="7"/>
  <c r="J462" i="7"/>
  <c r="I462" i="7"/>
  <c r="F462" i="7"/>
  <c r="K460" i="7"/>
  <c r="J460" i="7"/>
  <c r="I460" i="7"/>
  <c r="F460" i="7"/>
  <c r="K459" i="7"/>
  <c r="J459" i="7"/>
  <c r="I459" i="7"/>
  <c r="F459" i="7"/>
  <c r="K458" i="7"/>
  <c r="J458" i="7"/>
  <c r="I458" i="7"/>
  <c r="F458" i="7"/>
  <c r="K456" i="7"/>
  <c r="J456" i="7"/>
  <c r="I456" i="7"/>
  <c r="F456" i="7"/>
  <c r="K455" i="7"/>
  <c r="J455" i="7"/>
  <c r="I455" i="7"/>
  <c r="F455" i="7"/>
  <c r="K453" i="7"/>
  <c r="J453" i="7"/>
  <c r="I453" i="7"/>
  <c r="F453" i="7"/>
  <c r="K452" i="7"/>
  <c r="J452" i="7"/>
  <c r="I452" i="7"/>
  <c r="F452" i="7"/>
  <c r="K445" i="7"/>
  <c r="J445" i="7"/>
  <c r="I445" i="7"/>
  <c r="F445" i="7"/>
  <c r="K444" i="7"/>
  <c r="J444" i="7"/>
  <c r="I444" i="7"/>
  <c r="F444" i="7"/>
  <c r="K443" i="7"/>
  <c r="J443" i="7"/>
  <c r="I443" i="7"/>
  <c r="F443" i="7"/>
  <c r="F536" i="7"/>
  <c r="I536" i="7"/>
  <c r="J536" i="7"/>
  <c r="K536" i="7"/>
  <c r="F537" i="7"/>
  <c r="I537" i="7"/>
  <c r="J537" i="7"/>
  <c r="K537" i="7"/>
  <c r="F538" i="7"/>
  <c r="I538" i="7"/>
  <c r="J538" i="7"/>
  <c r="K538" i="7"/>
  <c r="F545" i="7"/>
  <c r="I545" i="7"/>
  <c r="J545" i="7"/>
  <c r="K545" i="7"/>
  <c r="F546" i="7"/>
  <c r="I546" i="7"/>
  <c r="J546" i="7"/>
  <c r="K546" i="7"/>
  <c r="F548" i="7"/>
  <c r="I548" i="7"/>
  <c r="J548" i="7"/>
  <c r="K548" i="7"/>
  <c r="F549" i="7"/>
  <c r="I549" i="7"/>
  <c r="J549" i="7"/>
  <c r="K549" i="7"/>
  <c r="F551" i="7"/>
  <c r="I551" i="7"/>
  <c r="J551" i="7"/>
  <c r="K551" i="7"/>
  <c r="F552" i="7"/>
  <c r="I552" i="7"/>
  <c r="J552" i="7"/>
  <c r="K552" i="7"/>
  <c r="F553" i="7"/>
  <c r="I553" i="7"/>
  <c r="J553" i="7"/>
  <c r="K553" i="7"/>
  <c r="F555" i="7"/>
  <c r="I555" i="7"/>
  <c r="J555" i="7"/>
  <c r="K555" i="7"/>
  <c r="F556" i="7"/>
  <c r="I556" i="7"/>
  <c r="J556" i="7"/>
  <c r="K556" i="7"/>
  <c r="F558" i="7"/>
  <c r="I558" i="7"/>
  <c r="J558" i="7"/>
  <c r="K558" i="7"/>
  <c r="F559" i="7"/>
  <c r="I559" i="7"/>
  <c r="J559" i="7"/>
  <c r="K559" i="7"/>
  <c r="F561" i="7"/>
  <c r="I561" i="7"/>
  <c r="J561" i="7"/>
  <c r="K561" i="7"/>
  <c r="F562" i="7"/>
  <c r="I562" i="7"/>
  <c r="J562" i="7"/>
  <c r="K562" i="7"/>
  <c r="F564" i="7"/>
  <c r="I564" i="7"/>
  <c r="J564" i="7"/>
  <c r="K564" i="7"/>
  <c r="F565" i="7"/>
  <c r="I565" i="7"/>
  <c r="J565" i="7"/>
  <c r="K565" i="7"/>
  <c r="F629" i="7"/>
  <c r="I629" i="7"/>
  <c r="J629" i="7"/>
  <c r="K629" i="7"/>
  <c r="F630" i="7"/>
  <c r="I630" i="7"/>
  <c r="J630" i="7"/>
  <c r="K630" i="7"/>
  <c r="F631" i="7"/>
  <c r="I631" i="7"/>
  <c r="J631" i="7"/>
  <c r="K631" i="7"/>
  <c r="F638" i="7"/>
  <c r="I638" i="7"/>
  <c r="J638" i="7"/>
  <c r="K638" i="7"/>
  <c r="F639" i="7"/>
  <c r="I639" i="7"/>
  <c r="J639" i="7"/>
  <c r="K639" i="7"/>
  <c r="F641" i="7"/>
  <c r="I641" i="7"/>
  <c r="J641" i="7"/>
  <c r="K641" i="7"/>
  <c r="F642" i="7"/>
  <c r="I642" i="7"/>
  <c r="J642" i="7"/>
  <c r="K642" i="7"/>
  <c r="F644" i="7"/>
  <c r="I644" i="7"/>
  <c r="J644" i="7"/>
  <c r="K644" i="7"/>
  <c r="F645" i="7"/>
  <c r="I645" i="7"/>
  <c r="J645" i="7"/>
  <c r="K645" i="7"/>
  <c r="F646" i="7"/>
  <c r="I646" i="7"/>
  <c r="J646" i="7"/>
  <c r="K646" i="7"/>
  <c r="F648" i="7"/>
  <c r="I648" i="7"/>
  <c r="J648" i="7"/>
  <c r="K648" i="7"/>
  <c r="F649" i="7"/>
  <c r="I649" i="7"/>
  <c r="J649" i="7"/>
  <c r="K649" i="7"/>
  <c r="F651" i="7"/>
  <c r="I651" i="7"/>
  <c r="J651" i="7"/>
  <c r="K651" i="7"/>
  <c r="F652" i="7"/>
  <c r="I652" i="7"/>
  <c r="J652" i="7"/>
  <c r="K652" i="7"/>
  <c r="F654" i="7"/>
  <c r="I654" i="7"/>
  <c r="J654" i="7"/>
  <c r="K654" i="7"/>
  <c r="F655" i="7"/>
  <c r="I655" i="7"/>
  <c r="J655" i="7"/>
  <c r="K655" i="7"/>
  <c r="F657" i="7"/>
  <c r="I657" i="7"/>
  <c r="J657" i="7"/>
  <c r="K657" i="7"/>
  <c r="F658" i="7"/>
  <c r="I658" i="7"/>
  <c r="J658" i="7"/>
  <c r="K658" i="7"/>
  <c r="K749" i="7"/>
  <c r="J749" i="7"/>
  <c r="I749" i="7"/>
  <c r="F749" i="7"/>
  <c r="K746" i="7"/>
  <c r="J746" i="7"/>
  <c r="I746" i="7"/>
  <c r="F746" i="7"/>
  <c r="K743" i="7"/>
  <c r="J743" i="7"/>
  <c r="I743" i="7"/>
  <c r="F743" i="7"/>
  <c r="K740" i="7"/>
  <c r="J740" i="7"/>
  <c r="I740" i="7"/>
  <c r="F740" i="7"/>
  <c r="K736" i="7"/>
  <c r="J736" i="7"/>
  <c r="I736" i="7"/>
  <c r="F736" i="7"/>
  <c r="K733" i="7"/>
  <c r="J733" i="7"/>
  <c r="I733" i="7"/>
  <c r="F733" i="7"/>
  <c r="K730" i="7"/>
  <c r="J730" i="7"/>
  <c r="I730" i="7"/>
  <c r="F730" i="7"/>
  <c r="K728" i="7"/>
  <c r="J728" i="7"/>
  <c r="I728" i="7"/>
  <c r="F728" i="7"/>
  <c r="K727" i="7"/>
  <c r="J727" i="7"/>
  <c r="I727" i="7"/>
  <c r="F727" i="7"/>
  <c r="K726" i="7"/>
  <c r="J726" i="7"/>
  <c r="I726" i="7"/>
  <c r="F726" i="7"/>
  <c r="K718" i="7"/>
  <c r="J718" i="7"/>
  <c r="I718" i="7"/>
  <c r="F718" i="7"/>
  <c r="K715" i="7"/>
  <c r="J715" i="7"/>
  <c r="I715" i="7"/>
  <c r="F715" i="7"/>
  <c r="K712" i="7"/>
  <c r="J712" i="7"/>
  <c r="I712" i="7"/>
  <c r="F712" i="7"/>
  <c r="K709" i="7"/>
  <c r="J709" i="7"/>
  <c r="I709" i="7"/>
  <c r="F709" i="7"/>
  <c r="K705" i="7"/>
  <c r="J705" i="7"/>
  <c r="I705" i="7"/>
  <c r="F705" i="7"/>
  <c r="K702" i="7"/>
  <c r="J702" i="7"/>
  <c r="I702" i="7"/>
  <c r="F702" i="7"/>
  <c r="K699" i="7"/>
  <c r="J699" i="7"/>
  <c r="I699" i="7"/>
  <c r="F699" i="7"/>
  <c r="K697" i="7"/>
  <c r="J697" i="7"/>
  <c r="I697" i="7"/>
  <c r="F697" i="7"/>
  <c r="K696" i="7"/>
  <c r="J696" i="7"/>
  <c r="I696" i="7"/>
  <c r="F696" i="7"/>
  <c r="K695" i="7"/>
  <c r="J695" i="7"/>
  <c r="I695" i="7"/>
  <c r="F695" i="7"/>
  <c r="K687" i="7"/>
  <c r="J687" i="7"/>
  <c r="I687" i="7"/>
  <c r="F687" i="7"/>
  <c r="K684" i="7"/>
  <c r="J684" i="7"/>
  <c r="I684" i="7"/>
  <c r="F684" i="7"/>
  <c r="K681" i="7"/>
  <c r="J681" i="7"/>
  <c r="I681" i="7"/>
  <c r="F681" i="7"/>
  <c r="K678" i="7"/>
  <c r="J678" i="7"/>
  <c r="I678" i="7"/>
  <c r="F678" i="7"/>
  <c r="K674" i="7"/>
  <c r="J674" i="7"/>
  <c r="I674" i="7"/>
  <c r="F674" i="7"/>
  <c r="K671" i="7"/>
  <c r="J671" i="7"/>
  <c r="I671" i="7"/>
  <c r="F671" i="7"/>
  <c r="K668" i="7"/>
  <c r="J668" i="7"/>
  <c r="I668" i="7"/>
  <c r="F668" i="7"/>
  <c r="K666" i="7"/>
  <c r="J666" i="7"/>
  <c r="I666" i="7"/>
  <c r="F666" i="7"/>
  <c r="K665" i="7"/>
  <c r="J665" i="7"/>
  <c r="I665" i="7"/>
  <c r="F665" i="7"/>
  <c r="K664" i="7"/>
  <c r="J664" i="7"/>
  <c r="I664" i="7"/>
  <c r="F664" i="7"/>
  <c r="K625" i="7"/>
  <c r="J625" i="7"/>
  <c r="I625" i="7"/>
  <c r="F625" i="7"/>
  <c r="K622" i="7"/>
  <c r="J622" i="7"/>
  <c r="I622" i="7"/>
  <c r="F622" i="7"/>
  <c r="K619" i="7"/>
  <c r="J619" i="7"/>
  <c r="I619" i="7"/>
  <c r="F619" i="7"/>
  <c r="K616" i="7"/>
  <c r="J616" i="7"/>
  <c r="I616" i="7"/>
  <c r="F616" i="7"/>
  <c r="K612" i="7"/>
  <c r="J612" i="7"/>
  <c r="I612" i="7"/>
  <c r="F612" i="7"/>
  <c r="K609" i="7"/>
  <c r="J609" i="7"/>
  <c r="I609" i="7"/>
  <c r="F609" i="7"/>
  <c r="K606" i="7"/>
  <c r="J606" i="7"/>
  <c r="I606" i="7"/>
  <c r="F606" i="7"/>
  <c r="K604" i="7"/>
  <c r="J604" i="7"/>
  <c r="I604" i="7"/>
  <c r="F604" i="7"/>
  <c r="K603" i="7"/>
  <c r="J603" i="7"/>
  <c r="I603" i="7"/>
  <c r="F603" i="7"/>
  <c r="K602" i="7"/>
  <c r="J602" i="7"/>
  <c r="I602" i="7"/>
  <c r="F602" i="7"/>
  <c r="K594" i="7"/>
  <c r="J594" i="7"/>
  <c r="I594" i="7"/>
  <c r="F594" i="7"/>
  <c r="K591" i="7"/>
  <c r="J591" i="7"/>
  <c r="I591" i="7"/>
  <c r="F591" i="7"/>
  <c r="K588" i="7"/>
  <c r="J588" i="7"/>
  <c r="I588" i="7"/>
  <c r="F588" i="7"/>
  <c r="K585" i="7"/>
  <c r="J585" i="7"/>
  <c r="I585" i="7"/>
  <c r="F585" i="7"/>
  <c r="K581" i="7"/>
  <c r="J581" i="7"/>
  <c r="I581" i="7"/>
  <c r="F581" i="7"/>
  <c r="K578" i="7"/>
  <c r="J578" i="7"/>
  <c r="I578" i="7"/>
  <c r="F578" i="7"/>
  <c r="K575" i="7"/>
  <c r="J575" i="7"/>
  <c r="I575" i="7"/>
  <c r="F575" i="7"/>
  <c r="K573" i="7"/>
  <c r="J573" i="7"/>
  <c r="I573" i="7"/>
  <c r="F573" i="7"/>
  <c r="K572" i="7"/>
  <c r="J572" i="7"/>
  <c r="I572" i="7"/>
  <c r="F572" i="7"/>
  <c r="K571" i="7"/>
  <c r="J571" i="7"/>
  <c r="I571" i="7"/>
  <c r="F571" i="7"/>
  <c r="K532" i="7"/>
  <c r="J532" i="7"/>
  <c r="I532" i="7"/>
  <c r="F532" i="7"/>
  <c r="K529" i="7"/>
  <c r="J529" i="7"/>
  <c r="I529" i="7"/>
  <c r="F529" i="7"/>
  <c r="K526" i="7"/>
  <c r="J526" i="7"/>
  <c r="I526" i="7"/>
  <c r="F526" i="7"/>
  <c r="K523" i="7"/>
  <c r="J523" i="7"/>
  <c r="I523" i="7"/>
  <c r="F523" i="7"/>
  <c r="K519" i="7"/>
  <c r="J519" i="7"/>
  <c r="I519" i="7"/>
  <c r="F519" i="7"/>
  <c r="K516" i="7"/>
  <c r="J516" i="7"/>
  <c r="I516" i="7"/>
  <c r="F516" i="7"/>
  <c r="K513" i="7"/>
  <c r="J513" i="7"/>
  <c r="I513" i="7"/>
  <c r="F513" i="7"/>
  <c r="K511" i="7"/>
  <c r="J511" i="7"/>
  <c r="I511" i="7"/>
  <c r="F511" i="7"/>
  <c r="K510" i="7"/>
  <c r="J510" i="7"/>
  <c r="I510" i="7"/>
  <c r="F510" i="7"/>
  <c r="K509" i="7"/>
  <c r="J509" i="7"/>
  <c r="I509" i="7"/>
  <c r="F509" i="7"/>
  <c r="K501" i="7"/>
  <c r="J501" i="7"/>
  <c r="I501" i="7"/>
  <c r="F501" i="7"/>
  <c r="K498" i="7"/>
  <c r="J498" i="7"/>
  <c r="I498" i="7"/>
  <c r="F498" i="7"/>
  <c r="K495" i="7"/>
  <c r="J495" i="7"/>
  <c r="I495" i="7"/>
  <c r="F495" i="7"/>
  <c r="K492" i="7"/>
  <c r="J492" i="7"/>
  <c r="I492" i="7"/>
  <c r="F492" i="7"/>
  <c r="K488" i="7"/>
  <c r="J488" i="7"/>
  <c r="I488" i="7"/>
  <c r="F488" i="7"/>
  <c r="K485" i="7"/>
  <c r="J485" i="7"/>
  <c r="I485" i="7"/>
  <c r="F485" i="7"/>
  <c r="K482" i="7"/>
  <c r="J482" i="7"/>
  <c r="I482" i="7"/>
  <c r="F482" i="7"/>
  <c r="K480" i="7"/>
  <c r="J480" i="7"/>
  <c r="I480" i="7"/>
  <c r="F480" i="7"/>
  <c r="K479" i="7"/>
  <c r="J479" i="7"/>
  <c r="I479" i="7"/>
  <c r="F479" i="7"/>
  <c r="K478" i="7"/>
  <c r="J478" i="7"/>
  <c r="I478" i="7"/>
  <c r="F478" i="7"/>
  <c r="K439" i="7"/>
  <c r="K408" i="7" s="1"/>
  <c r="J439" i="7"/>
  <c r="J408" i="7" s="1"/>
  <c r="I439" i="7"/>
  <c r="I408" i="7" s="1"/>
  <c r="F439" i="7"/>
  <c r="F408" i="7" s="1"/>
  <c r="K436" i="7"/>
  <c r="K405" i="7" s="1"/>
  <c r="J436" i="7"/>
  <c r="J405" i="7" s="1"/>
  <c r="I436" i="7"/>
  <c r="I405" i="7" s="1"/>
  <c r="F436" i="7"/>
  <c r="F405" i="7" s="1"/>
  <c r="K433" i="7"/>
  <c r="K402" i="7" s="1"/>
  <c r="J433" i="7"/>
  <c r="J402" i="7" s="1"/>
  <c r="I433" i="7"/>
  <c r="I402" i="7" s="1"/>
  <c r="F433" i="7"/>
  <c r="F402" i="7" s="1"/>
  <c r="K430" i="7"/>
  <c r="K399" i="7" s="1"/>
  <c r="J430" i="7"/>
  <c r="J399" i="7" s="1"/>
  <c r="I430" i="7"/>
  <c r="I399" i="7" s="1"/>
  <c r="F430" i="7"/>
  <c r="F399" i="7" s="1"/>
  <c r="K426" i="7"/>
  <c r="K395" i="7" s="1"/>
  <c r="J426" i="7"/>
  <c r="J395" i="7" s="1"/>
  <c r="I426" i="7"/>
  <c r="I395" i="7" s="1"/>
  <c r="F426" i="7"/>
  <c r="F395" i="7" s="1"/>
  <c r="K423" i="7"/>
  <c r="K392" i="7" s="1"/>
  <c r="J423" i="7"/>
  <c r="J392" i="7" s="1"/>
  <c r="I423" i="7"/>
  <c r="I392" i="7" s="1"/>
  <c r="F423" i="7"/>
  <c r="F392" i="7" s="1"/>
  <c r="K420" i="7"/>
  <c r="K389" i="7" s="1"/>
  <c r="J420" i="7"/>
  <c r="J389" i="7" s="1"/>
  <c r="I420" i="7"/>
  <c r="I389" i="7" s="1"/>
  <c r="F420" i="7"/>
  <c r="F389" i="7" s="1"/>
  <c r="K418" i="7"/>
  <c r="K387" i="7" s="1"/>
  <c r="J418" i="7"/>
  <c r="J387" i="7" s="1"/>
  <c r="I418" i="7"/>
  <c r="I387" i="7" s="1"/>
  <c r="F418" i="7"/>
  <c r="F387" i="7" s="1"/>
  <c r="K417" i="7"/>
  <c r="K386" i="7" s="1"/>
  <c r="J417" i="7"/>
  <c r="J386" i="7" s="1"/>
  <c r="I417" i="7"/>
  <c r="I386" i="7" s="1"/>
  <c r="F417" i="7"/>
  <c r="K416" i="7"/>
  <c r="J416" i="7"/>
  <c r="J385" i="7" s="1"/>
  <c r="I416" i="7"/>
  <c r="I385" i="7" s="1"/>
  <c r="F416" i="7"/>
  <c r="F385" i="7" s="1"/>
  <c r="K377" i="7"/>
  <c r="J377" i="7"/>
  <c r="I377" i="7"/>
  <c r="F377" i="7"/>
  <c r="K374" i="7"/>
  <c r="J374" i="7"/>
  <c r="I374" i="7"/>
  <c r="F374" i="7"/>
  <c r="K371" i="7"/>
  <c r="J371" i="7"/>
  <c r="I371" i="7"/>
  <c r="F371" i="7"/>
  <c r="K368" i="7"/>
  <c r="J368" i="7"/>
  <c r="I368" i="7"/>
  <c r="F368" i="7"/>
  <c r="K364" i="7"/>
  <c r="J364" i="7"/>
  <c r="I364" i="7"/>
  <c r="F364" i="7"/>
  <c r="K361" i="7"/>
  <c r="J361" i="7"/>
  <c r="I361" i="7"/>
  <c r="F361" i="7"/>
  <c r="K358" i="7"/>
  <c r="J358" i="7"/>
  <c r="I358" i="7"/>
  <c r="F358" i="7"/>
  <c r="K356" i="7"/>
  <c r="J356" i="7"/>
  <c r="I356" i="7"/>
  <c r="F356" i="7"/>
  <c r="K355" i="7"/>
  <c r="J355" i="7"/>
  <c r="I355" i="7"/>
  <c r="F355" i="7"/>
  <c r="K354" i="7"/>
  <c r="J354" i="7"/>
  <c r="I354" i="7"/>
  <c r="F354" i="7"/>
  <c r="K346" i="7"/>
  <c r="J346" i="7"/>
  <c r="I346" i="7"/>
  <c r="F346" i="7"/>
  <c r="K343" i="7"/>
  <c r="J343" i="7"/>
  <c r="I343" i="7"/>
  <c r="F343" i="7"/>
  <c r="K340" i="7"/>
  <c r="J340" i="7"/>
  <c r="I340" i="7"/>
  <c r="F340" i="7"/>
  <c r="K337" i="7"/>
  <c r="J337" i="7"/>
  <c r="I337" i="7"/>
  <c r="F337" i="7"/>
  <c r="K333" i="7"/>
  <c r="J333" i="7"/>
  <c r="I333" i="7"/>
  <c r="F333" i="7"/>
  <c r="K330" i="7"/>
  <c r="J330" i="7"/>
  <c r="I330" i="7"/>
  <c r="F330" i="7"/>
  <c r="K327" i="7"/>
  <c r="J327" i="7"/>
  <c r="I327" i="7"/>
  <c r="F327" i="7"/>
  <c r="K325" i="7"/>
  <c r="J325" i="7"/>
  <c r="I325" i="7"/>
  <c r="F325" i="7"/>
  <c r="K324" i="7"/>
  <c r="J324" i="7"/>
  <c r="I324" i="7"/>
  <c r="F324" i="7"/>
  <c r="K323" i="7"/>
  <c r="J323" i="7"/>
  <c r="I323" i="7"/>
  <c r="F323" i="7"/>
  <c r="K315" i="7"/>
  <c r="J315" i="7"/>
  <c r="I315" i="7"/>
  <c r="F315" i="7"/>
  <c r="K312" i="7"/>
  <c r="J312" i="7"/>
  <c r="I312" i="7"/>
  <c r="F312" i="7"/>
  <c r="K309" i="7"/>
  <c r="J309" i="7"/>
  <c r="I309" i="7"/>
  <c r="F309" i="7"/>
  <c r="K306" i="7"/>
  <c r="J306" i="7"/>
  <c r="I306" i="7"/>
  <c r="F306" i="7"/>
  <c r="K302" i="7"/>
  <c r="J302" i="7"/>
  <c r="I302" i="7"/>
  <c r="F302" i="7"/>
  <c r="K299" i="7"/>
  <c r="J299" i="7"/>
  <c r="I299" i="7"/>
  <c r="F299" i="7"/>
  <c r="K296" i="7"/>
  <c r="J296" i="7"/>
  <c r="I296" i="7"/>
  <c r="F296" i="7"/>
  <c r="K294" i="7"/>
  <c r="J294" i="7"/>
  <c r="I294" i="7"/>
  <c r="F294" i="7"/>
  <c r="K293" i="7"/>
  <c r="J293" i="7"/>
  <c r="I293" i="7"/>
  <c r="F293" i="7"/>
  <c r="K292" i="7"/>
  <c r="J292" i="7"/>
  <c r="I292" i="7"/>
  <c r="F292" i="7"/>
  <c r="K253" i="7"/>
  <c r="J253" i="7"/>
  <c r="I253" i="7"/>
  <c r="F253" i="7"/>
  <c r="K250" i="7"/>
  <c r="J250" i="7"/>
  <c r="I250" i="7"/>
  <c r="F250" i="7"/>
  <c r="K247" i="7"/>
  <c r="J247" i="7"/>
  <c r="I247" i="7"/>
  <c r="F247" i="7"/>
  <c r="K244" i="7"/>
  <c r="J244" i="7"/>
  <c r="I244" i="7"/>
  <c r="F244" i="7"/>
  <c r="K240" i="7"/>
  <c r="J241" i="5" s="1"/>
  <c r="J240" i="7"/>
  <c r="I241" i="5" s="1"/>
  <c r="I240" i="7"/>
  <c r="H241" i="5" s="1"/>
  <c r="G241" i="5"/>
  <c r="F241" i="5"/>
  <c r="F240" i="7"/>
  <c r="E241" i="5" s="1"/>
  <c r="D241" i="5"/>
  <c r="C241" i="5"/>
  <c r="K237" i="7"/>
  <c r="J237" i="7"/>
  <c r="I237" i="7"/>
  <c r="F237" i="7"/>
  <c r="K234" i="7"/>
  <c r="J234" i="7"/>
  <c r="I234" i="7"/>
  <c r="F234" i="7"/>
  <c r="K232" i="7"/>
  <c r="J232" i="7"/>
  <c r="I232" i="7"/>
  <c r="F232" i="7"/>
  <c r="K231" i="7"/>
  <c r="J231" i="7"/>
  <c r="I231" i="7"/>
  <c r="F231" i="7"/>
  <c r="K230" i="7"/>
  <c r="J230" i="7"/>
  <c r="I230" i="7"/>
  <c r="F230" i="7"/>
  <c r="K222" i="7"/>
  <c r="J222" i="7"/>
  <c r="I222" i="7"/>
  <c r="F222" i="7"/>
  <c r="K219" i="7"/>
  <c r="J219" i="7"/>
  <c r="I219" i="7"/>
  <c r="F219" i="7"/>
  <c r="K216" i="7"/>
  <c r="J216" i="7"/>
  <c r="I216" i="7"/>
  <c r="F216" i="7"/>
  <c r="K213" i="7"/>
  <c r="J213" i="7"/>
  <c r="I213" i="7"/>
  <c r="F213" i="7"/>
  <c r="K209" i="7"/>
  <c r="J209" i="7"/>
  <c r="I209" i="7"/>
  <c r="F209" i="7"/>
  <c r="K206" i="7"/>
  <c r="J206" i="7"/>
  <c r="I206" i="7"/>
  <c r="F206" i="7"/>
  <c r="K203" i="7"/>
  <c r="J203" i="7"/>
  <c r="I203" i="7"/>
  <c r="F203" i="7"/>
  <c r="K201" i="7"/>
  <c r="J201" i="7"/>
  <c r="I201" i="7"/>
  <c r="F201" i="7"/>
  <c r="K200" i="7"/>
  <c r="J200" i="7"/>
  <c r="I200" i="7"/>
  <c r="F200" i="7"/>
  <c r="K199" i="7"/>
  <c r="J199" i="7"/>
  <c r="I199" i="7"/>
  <c r="F199" i="7"/>
  <c r="K191" i="7"/>
  <c r="J191" i="7"/>
  <c r="I191" i="7"/>
  <c r="F191" i="7"/>
  <c r="K188" i="7"/>
  <c r="J188" i="7"/>
  <c r="I188" i="7"/>
  <c r="F188" i="7"/>
  <c r="K185" i="7"/>
  <c r="J185" i="7"/>
  <c r="I185" i="7"/>
  <c r="F185" i="7"/>
  <c r="K182" i="7"/>
  <c r="J182" i="7"/>
  <c r="I182" i="7"/>
  <c r="F182" i="7"/>
  <c r="K178" i="7"/>
  <c r="J178" i="7"/>
  <c r="I178" i="7"/>
  <c r="F178" i="7"/>
  <c r="K175" i="7"/>
  <c r="J175" i="7"/>
  <c r="I175" i="7"/>
  <c r="F175" i="7"/>
  <c r="K172" i="7"/>
  <c r="J172" i="7"/>
  <c r="I172" i="7"/>
  <c r="F172" i="7"/>
  <c r="K170" i="7"/>
  <c r="J170" i="7"/>
  <c r="I170" i="7"/>
  <c r="F170" i="7"/>
  <c r="K169" i="7"/>
  <c r="J169" i="7"/>
  <c r="I169" i="7"/>
  <c r="F169" i="7"/>
  <c r="K168" i="7"/>
  <c r="J168" i="7"/>
  <c r="I168" i="7"/>
  <c r="F168" i="7"/>
  <c r="K129" i="7"/>
  <c r="J129" i="7"/>
  <c r="I129" i="7"/>
  <c r="F129" i="7"/>
  <c r="K126" i="7"/>
  <c r="J126" i="7"/>
  <c r="I126" i="7"/>
  <c r="F126" i="7"/>
  <c r="K123" i="7"/>
  <c r="J123" i="7"/>
  <c r="I123" i="7"/>
  <c r="F123" i="7"/>
  <c r="K120" i="7"/>
  <c r="J120" i="7"/>
  <c r="I120" i="7"/>
  <c r="F120" i="7"/>
  <c r="K116" i="7"/>
  <c r="J116" i="7"/>
  <c r="I116" i="7"/>
  <c r="F116" i="7"/>
  <c r="K113" i="7"/>
  <c r="J113" i="7"/>
  <c r="I113" i="7"/>
  <c r="F113" i="7"/>
  <c r="K110" i="7"/>
  <c r="J110" i="7"/>
  <c r="I110" i="7"/>
  <c r="F110" i="7"/>
  <c r="K108" i="7"/>
  <c r="J108" i="7"/>
  <c r="I108" i="7"/>
  <c r="F108" i="7"/>
  <c r="K107" i="7"/>
  <c r="J107" i="7"/>
  <c r="I107" i="7"/>
  <c r="F107" i="7"/>
  <c r="K106" i="7"/>
  <c r="J106" i="7"/>
  <c r="I106" i="7"/>
  <c r="F106" i="7"/>
  <c r="K98" i="7"/>
  <c r="J98" i="7"/>
  <c r="I98" i="7"/>
  <c r="F98" i="7"/>
  <c r="K95" i="7"/>
  <c r="J95" i="7"/>
  <c r="I95" i="7"/>
  <c r="F95" i="7"/>
  <c r="K92" i="7"/>
  <c r="J92" i="7"/>
  <c r="I92" i="7"/>
  <c r="F92" i="7"/>
  <c r="K89" i="7"/>
  <c r="J89" i="7"/>
  <c r="I89" i="7"/>
  <c r="F89" i="7"/>
  <c r="K85" i="7"/>
  <c r="J85" i="7"/>
  <c r="I85" i="7"/>
  <c r="F85" i="7"/>
  <c r="K82" i="7"/>
  <c r="J82" i="7"/>
  <c r="I82" i="7"/>
  <c r="F82" i="7"/>
  <c r="K79" i="7"/>
  <c r="J79" i="7"/>
  <c r="I79" i="7"/>
  <c r="F79" i="7"/>
  <c r="K77" i="7"/>
  <c r="J77" i="7"/>
  <c r="I77" i="7"/>
  <c r="F77" i="7"/>
  <c r="K76" i="7"/>
  <c r="J76" i="7"/>
  <c r="I76" i="7"/>
  <c r="F76" i="7"/>
  <c r="K75" i="7"/>
  <c r="J75" i="7"/>
  <c r="I75" i="7"/>
  <c r="F75" i="7"/>
  <c r="A42" i="5"/>
  <c r="A43" i="5"/>
  <c r="A44" i="5"/>
  <c r="A45" i="5"/>
  <c r="A46" i="5"/>
  <c r="A48" i="5"/>
  <c r="A49" i="5"/>
  <c r="A51" i="5"/>
  <c r="A52" i="5"/>
  <c r="A54" i="5"/>
  <c r="A55" i="5"/>
  <c r="A56" i="5"/>
  <c r="A57" i="5"/>
  <c r="A58" i="5"/>
  <c r="A59" i="5"/>
  <c r="A60" i="5"/>
  <c r="A62" i="5"/>
  <c r="A63" i="5"/>
  <c r="A64" i="5"/>
  <c r="A65" i="5"/>
  <c r="A66" i="5"/>
  <c r="A67" i="5"/>
  <c r="A68" i="5"/>
  <c r="A69" i="5"/>
  <c r="A70" i="5"/>
  <c r="A71" i="5"/>
  <c r="A73" i="5"/>
  <c r="A74" i="5"/>
  <c r="A76" i="5"/>
  <c r="A78" i="5"/>
  <c r="A79" i="5"/>
  <c r="A80" i="5"/>
  <c r="A83" i="5"/>
  <c r="A85" i="5"/>
  <c r="A87" i="5"/>
  <c r="A88" i="5"/>
  <c r="A89" i="5"/>
  <c r="A90" i="5"/>
  <c r="A91" i="5"/>
  <c r="A93" i="5"/>
  <c r="A96" i="5"/>
  <c r="A99" i="5"/>
  <c r="A100" i="5"/>
  <c r="A101" i="5"/>
  <c r="A102" i="5"/>
  <c r="A103" i="5"/>
  <c r="A104" i="5"/>
  <c r="A105" i="5"/>
  <c r="A108" i="5"/>
  <c r="A109" i="5"/>
  <c r="A110" i="5"/>
  <c r="A112" i="5"/>
  <c r="A114" i="5"/>
  <c r="A115" i="5"/>
  <c r="A117" i="5"/>
  <c r="A118" i="5"/>
  <c r="A119" i="5"/>
  <c r="A120" i="5"/>
  <c r="A121" i="5"/>
  <c r="A122" i="5"/>
  <c r="A123" i="5"/>
  <c r="A124" i="5"/>
  <c r="A125" i="5"/>
  <c r="A126" i="5"/>
  <c r="A127" i="5"/>
  <c r="A128" i="5"/>
  <c r="A129" i="5"/>
  <c r="A131" i="5"/>
  <c r="A132" i="5"/>
  <c r="A133" i="5"/>
  <c r="A134" i="5"/>
  <c r="A135" i="5"/>
  <c r="A137" i="5"/>
  <c r="A138" i="5"/>
  <c r="A139" i="5"/>
  <c r="A140" i="5"/>
  <c r="A141" i="5"/>
  <c r="A142" i="5"/>
  <c r="A143" i="5"/>
  <c r="A144" i="5"/>
  <c r="A145" i="5"/>
  <c r="A146" i="5"/>
  <c r="A147" i="5"/>
  <c r="A150" i="5"/>
  <c r="A151" i="5"/>
  <c r="A152" i="5"/>
  <c r="A153" i="5"/>
  <c r="A154" i="5"/>
  <c r="A155" i="5"/>
  <c r="A156" i="5"/>
  <c r="A157" i="5"/>
  <c r="A158" i="5"/>
  <c r="A159" i="5"/>
  <c r="A160" i="5"/>
  <c r="A161" i="5"/>
  <c r="A162" i="5"/>
  <c r="A163" i="5"/>
  <c r="A164" i="5"/>
  <c r="A165" i="5"/>
  <c r="A166" i="5"/>
  <c r="A167" i="5"/>
  <c r="A168" i="5"/>
  <c r="A169" i="5"/>
  <c r="A170" i="5"/>
  <c r="A171" i="5"/>
  <c r="A172" i="5"/>
  <c r="A173" i="5"/>
  <c r="A174" i="5"/>
  <c r="A175" i="5"/>
  <c r="A176" i="5"/>
  <c r="A177" i="5"/>
  <c r="A178" i="5"/>
  <c r="A179" i="5"/>
  <c r="A180" i="5"/>
  <c r="A181" i="5"/>
  <c r="A182" i="5"/>
  <c r="A183" i="5"/>
  <c r="A184" i="5"/>
  <c r="A185" i="5"/>
  <c r="A186" i="5"/>
  <c r="A187" i="5"/>
  <c r="A188" i="5"/>
  <c r="A189" i="5"/>
  <c r="A190" i="5"/>
  <c r="A191" i="5"/>
  <c r="A192" i="5"/>
  <c r="A193" i="5"/>
  <c r="A194" i="5"/>
  <c r="A195" i="5"/>
  <c r="A196" i="5"/>
  <c r="A197" i="5"/>
  <c r="A198" i="5"/>
  <c r="A199" i="5"/>
  <c r="A200" i="5"/>
  <c r="A201" i="5"/>
  <c r="A202" i="5"/>
  <c r="A203" i="5"/>
  <c r="A205" i="5"/>
  <c r="A206" i="5"/>
  <c r="A207" i="5"/>
  <c r="A208" i="5"/>
  <c r="A209" i="5"/>
  <c r="A210" i="5"/>
  <c r="A211" i="5"/>
  <c r="A212" i="5"/>
  <c r="A213" i="5"/>
  <c r="A215" i="5"/>
  <c r="A216" i="5"/>
  <c r="A217" i="5"/>
  <c r="A218" i="5"/>
  <c r="A219" i="5"/>
  <c r="A220" i="5"/>
  <c r="A221" i="5"/>
  <c r="F1536" i="3"/>
  <c r="I1536" i="3"/>
  <c r="J1536" i="3"/>
  <c r="K1536" i="3"/>
  <c r="K5122" i="3"/>
  <c r="J5122" i="3"/>
  <c r="I5122" i="3"/>
  <c r="F5122" i="3"/>
  <c r="K5121" i="3"/>
  <c r="J5121" i="3"/>
  <c r="I5121" i="3"/>
  <c r="F5121" i="3"/>
  <c r="K5119" i="3"/>
  <c r="J5119" i="3"/>
  <c r="I5119" i="3"/>
  <c r="F5119" i="3"/>
  <c r="K5118" i="3"/>
  <c r="J5118" i="3"/>
  <c r="I5118" i="3"/>
  <c r="F5118" i="3"/>
  <c r="K5116" i="3"/>
  <c r="J5116" i="3"/>
  <c r="I5116" i="3"/>
  <c r="F5116" i="3"/>
  <c r="K5115" i="3"/>
  <c r="J5115" i="3"/>
  <c r="I5115" i="3"/>
  <c r="F5115" i="3"/>
  <c r="K5113" i="3"/>
  <c r="J5113" i="3"/>
  <c r="I5113" i="3"/>
  <c r="F5113" i="3"/>
  <c r="K5112" i="3"/>
  <c r="J5112" i="3"/>
  <c r="I5112" i="3"/>
  <c r="F5112" i="3"/>
  <c r="K5110" i="3"/>
  <c r="J5110" i="3"/>
  <c r="I5110" i="3"/>
  <c r="F5110" i="3"/>
  <c r="K5109" i="3"/>
  <c r="J5109" i="3"/>
  <c r="I5109" i="3"/>
  <c r="F5109" i="3"/>
  <c r="K5108" i="3"/>
  <c r="J5108" i="3"/>
  <c r="I5108" i="3"/>
  <c r="F5108" i="3"/>
  <c r="K5106" i="3"/>
  <c r="J5106" i="3"/>
  <c r="I5106" i="3"/>
  <c r="F5106" i="3"/>
  <c r="K5105" i="3"/>
  <c r="J5105" i="3"/>
  <c r="I5105" i="3"/>
  <c r="F5105" i="3"/>
  <c r="K5103" i="3"/>
  <c r="J5103" i="3"/>
  <c r="I5103" i="3"/>
  <c r="F5103" i="3"/>
  <c r="K5102" i="3"/>
  <c r="J5102" i="3"/>
  <c r="I5102" i="3"/>
  <c r="F5102" i="3"/>
  <c r="K5100" i="3"/>
  <c r="J5100" i="3"/>
  <c r="I5100" i="3"/>
  <c r="F5100" i="3"/>
  <c r="K5095" i="3"/>
  <c r="J5095" i="3"/>
  <c r="I5095" i="3"/>
  <c r="F5095" i="3"/>
  <c r="K5094" i="3"/>
  <c r="J5094" i="3"/>
  <c r="I5094" i="3"/>
  <c r="F5094" i="3"/>
  <c r="K5093" i="3"/>
  <c r="J5093" i="3"/>
  <c r="I5093" i="3"/>
  <c r="F5093" i="3"/>
  <c r="K5184" i="3"/>
  <c r="J5184" i="3"/>
  <c r="I5184" i="3"/>
  <c r="F5184" i="3"/>
  <c r="K5183" i="3"/>
  <c r="J5183" i="3"/>
  <c r="I5183" i="3"/>
  <c r="F5183" i="3"/>
  <c r="K5181" i="3"/>
  <c r="J5181" i="3"/>
  <c r="I5181" i="3"/>
  <c r="F5181" i="3"/>
  <c r="K5180" i="3"/>
  <c r="J5180" i="3"/>
  <c r="I5180" i="3"/>
  <c r="F5180" i="3"/>
  <c r="K5178" i="3"/>
  <c r="J5178" i="3"/>
  <c r="I5178" i="3"/>
  <c r="F5178" i="3"/>
  <c r="K5177" i="3"/>
  <c r="J5177" i="3"/>
  <c r="I5177" i="3"/>
  <c r="F5177" i="3"/>
  <c r="K5175" i="3"/>
  <c r="J5175" i="3"/>
  <c r="I5175" i="3"/>
  <c r="F5175" i="3"/>
  <c r="K5174" i="3"/>
  <c r="J5174" i="3"/>
  <c r="I5174" i="3"/>
  <c r="F5174" i="3"/>
  <c r="K5172" i="3"/>
  <c r="J5172" i="3"/>
  <c r="I5172" i="3"/>
  <c r="F5172" i="3"/>
  <c r="K5171" i="3"/>
  <c r="J5171" i="3"/>
  <c r="I5171" i="3"/>
  <c r="F5171" i="3"/>
  <c r="K5170" i="3"/>
  <c r="J5170" i="3"/>
  <c r="I5170" i="3"/>
  <c r="F5170" i="3"/>
  <c r="K5168" i="3"/>
  <c r="J5168" i="3"/>
  <c r="I5168" i="3"/>
  <c r="F5168" i="3"/>
  <c r="K5167" i="3"/>
  <c r="J5167" i="3"/>
  <c r="I5167" i="3"/>
  <c r="F5167" i="3"/>
  <c r="K5165" i="3"/>
  <c r="J5165" i="3"/>
  <c r="I5165" i="3"/>
  <c r="F5165" i="3"/>
  <c r="K5164" i="3"/>
  <c r="J5164" i="3"/>
  <c r="I5164" i="3"/>
  <c r="F5164" i="3"/>
  <c r="K5162" i="3"/>
  <c r="J5162" i="3"/>
  <c r="I5162" i="3"/>
  <c r="F5162" i="3"/>
  <c r="K5157" i="3"/>
  <c r="J5157" i="3"/>
  <c r="I5157" i="3"/>
  <c r="F5157" i="3"/>
  <c r="K5156" i="3"/>
  <c r="J5156" i="3"/>
  <c r="I5156" i="3"/>
  <c r="F5156" i="3"/>
  <c r="K5155" i="3"/>
  <c r="J5155" i="3"/>
  <c r="I5155" i="3"/>
  <c r="F5155" i="3"/>
  <c r="K5246" i="3"/>
  <c r="J5246" i="3"/>
  <c r="I5246" i="3"/>
  <c r="F5246" i="3"/>
  <c r="K5245" i="3"/>
  <c r="J5245" i="3"/>
  <c r="I5245" i="3"/>
  <c r="F5245" i="3"/>
  <c r="K5243" i="3"/>
  <c r="J5243" i="3"/>
  <c r="I5243" i="3"/>
  <c r="F5243" i="3"/>
  <c r="K5242" i="3"/>
  <c r="J5242" i="3"/>
  <c r="I5242" i="3"/>
  <c r="F5242" i="3"/>
  <c r="K5240" i="3"/>
  <c r="J5240" i="3"/>
  <c r="I5240" i="3"/>
  <c r="F5240" i="3"/>
  <c r="K5239" i="3"/>
  <c r="J5239" i="3"/>
  <c r="I5239" i="3"/>
  <c r="F5239" i="3"/>
  <c r="K5237" i="3"/>
  <c r="J5237" i="3"/>
  <c r="I5237" i="3"/>
  <c r="F5237" i="3"/>
  <c r="K5236" i="3"/>
  <c r="J5236" i="3"/>
  <c r="I5236" i="3"/>
  <c r="F5236" i="3"/>
  <c r="K5234" i="3"/>
  <c r="J5234" i="3"/>
  <c r="I5234" i="3"/>
  <c r="F5234" i="3"/>
  <c r="K5233" i="3"/>
  <c r="J5233" i="3"/>
  <c r="I5233" i="3"/>
  <c r="F5233" i="3"/>
  <c r="K5232" i="3"/>
  <c r="J5232" i="3"/>
  <c r="I5232" i="3"/>
  <c r="F5232" i="3"/>
  <c r="K5230" i="3"/>
  <c r="J5230" i="3"/>
  <c r="I5230" i="3"/>
  <c r="F5230" i="3"/>
  <c r="K5229" i="3"/>
  <c r="J5229" i="3"/>
  <c r="I5229" i="3"/>
  <c r="F5229" i="3"/>
  <c r="K5227" i="3"/>
  <c r="J5227" i="3"/>
  <c r="I5227" i="3"/>
  <c r="F5227" i="3"/>
  <c r="K5226" i="3"/>
  <c r="J5226" i="3"/>
  <c r="I5226" i="3"/>
  <c r="F5226" i="3"/>
  <c r="K5224" i="3"/>
  <c r="J5224" i="3"/>
  <c r="I5224" i="3"/>
  <c r="F5224" i="3"/>
  <c r="K5219" i="3"/>
  <c r="J5219" i="3"/>
  <c r="I5219" i="3"/>
  <c r="F5219" i="3"/>
  <c r="K5218" i="3"/>
  <c r="J5218" i="3"/>
  <c r="I5218" i="3"/>
  <c r="F5218" i="3"/>
  <c r="K5217" i="3"/>
  <c r="J5217" i="3"/>
  <c r="I5217" i="3"/>
  <c r="F5217" i="3"/>
  <c r="K5337" i="3"/>
  <c r="K5306" i="3" s="1"/>
  <c r="J5337" i="3"/>
  <c r="J5306" i="3" s="1"/>
  <c r="I5337" i="3"/>
  <c r="I5306" i="3" s="1"/>
  <c r="F5337" i="3"/>
  <c r="F5306" i="3" s="1"/>
  <c r="K5334" i="3"/>
  <c r="K5303" i="3" s="1"/>
  <c r="J5334" i="3"/>
  <c r="J5303" i="3" s="1"/>
  <c r="I5334" i="3"/>
  <c r="I5303" i="3" s="1"/>
  <c r="F5334" i="3"/>
  <c r="F5303" i="3" s="1"/>
  <c r="K5331" i="3"/>
  <c r="K5300" i="3" s="1"/>
  <c r="J5331" i="3"/>
  <c r="J5300" i="3" s="1"/>
  <c r="I5331" i="3"/>
  <c r="I5300" i="3" s="1"/>
  <c r="F5331" i="3"/>
  <c r="F5300" i="3" s="1"/>
  <c r="K5328" i="3"/>
  <c r="K5297" i="3" s="1"/>
  <c r="J5328" i="3"/>
  <c r="J5297" i="3" s="1"/>
  <c r="I5328" i="3"/>
  <c r="I5297" i="3" s="1"/>
  <c r="F5328" i="3"/>
  <c r="F5297" i="3" s="1"/>
  <c r="K5324" i="3"/>
  <c r="K5293" i="3" s="1"/>
  <c r="J5324" i="3"/>
  <c r="J5293" i="3" s="1"/>
  <c r="I5324" i="3"/>
  <c r="I5293" i="3" s="1"/>
  <c r="F5324" i="3"/>
  <c r="F5293" i="3" s="1"/>
  <c r="K5321" i="3"/>
  <c r="K5290" i="3" s="1"/>
  <c r="J5321" i="3"/>
  <c r="J5290" i="3" s="1"/>
  <c r="I5321" i="3"/>
  <c r="I5290" i="3" s="1"/>
  <c r="F5321" i="3"/>
  <c r="F5290" i="3" s="1"/>
  <c r="K5318" i="3"/>
  <c r="K5287" i="3" s="1"/>
  <c r="J5318" i="3"/>
  <c r="J5287" i="3" s="1"/>
  <c r="I5318" i="3"/>
  <c r="I5287" i="3" s="1"/>
  <c r="F5318" i="3"/>
  <c r="F5287" i="3" s="1"/>
  <c r="K5316" i="3"/>
  <c r="K5285" i="3" s="1"/>
  <c r="J5316" i="3"/>
  <c r="J5285" i="3" s="1"/>
  <c r="I5316" i="3"/>
  <c r="I5285" i="3" s="1"/>
  <c r="F5316" i="3"/>
  <c r="F5285" i="3" s="1"/>
  <c r="K5315" i="3"/>
  <c r="J5315" i="3"/>
  <c r="J5284" i="3" s="1"/>
  <c r="I5315" i="3"/>
  <c r="I5284" i="3" s="1"/>
  <c r="F5315" i="3"/>
  <c r="F5284" i="3" s="1"/>
  <c r="K5314" i="3"/>
  <c r="K5283" i="3" s="1"/>
  <c r="J5314" i="3"/>
  <c r="I5314" i="3"/>
  <c r="F5314" i="3"/>
  <c r="K5308" i="3"/>
  <c r="J5308" i="3"/>
  <c r="I5308" i="3"/>
  <c r="F5308" i="3"/>
  <c r="K5307" i="3"/>
  <c r="J5307" i="3"/>
  <c r="I5307" i="3"/>
  <c r="F5307" i="3"/>
  <c r="K5305" i="3"/>
  <c r="J5305" i="3"/>
  <c r="I5305" i="3"/>
  <c r="F5305" i="3"/>
  <c r="K5304" i="3"/>
  <c r="J5304" i="3"/>
  <c r="I5304" i="3"/>
  <c r="F5304" i="3"/>
  <c r="K5302" i="3"/>
  <c r="J5302" i="3"/>
  <c r="I5302" i="3"/>
  <c r="F5302" i="3"/>
  <c r="K5301" i="3"/>
  <c r="J5301" i="3"/>
  <c r="I5301" i="3"/>
  <c r="F5301" i="3"/>
  <c r="K5299" i="3"/>
  <c r="J5299" i="3"/>
  <c r="I5299" i="3"/>
  <c r="F5299" i="3"/>
  <c r="K5298" i="3"/>
  <c r="J5298" i="3"/>
  <c r="I5298" i="3"/>
  <c r="F5298" i="3"/>
  <c r="K5296" i="3"/>
  <c r="J5296" i="3"/>
  <c r="I5296" i="3"/>
  <c r="F5296" i="3"/>
  <c r="K5295" i="3"/>
  <c r="J5295" i="3"/>
  <c r="I5295" i="3"/>
  <c r="F5295" i="3"/>
  <c r="K5294" i="3"/>
  <c r="J5294" i="3"/>
  <c r="I5294" i="3"/>
  <c r="F5294" i="3"/>
  <c r="K5292" i="3"/>
  <c r="J5292" i="3"/>
  <c r="I5292" i="3"/>
  <c r="F5292" i="3"/>
  <c r="K5291" i="3"/>
  <c r="J5291" i="3"/>
  <c r="I5291" i="3"/>
  <c r="F5291" i="3"/>
  <c r="K5289" i="3"/>
  <c r="J5289" i="3"/>
  <c r="I5289" i="3"/>
  <c r="F5289" i="3"/>
  <c r="K5288" i="3"/>
  <c r="J5288" i="3"/>
  <c r="I5288" i="3"/>
  <c r="F5288" i="3"/>
  <c r="K5286" i="3"/>
  <c r="J5286" i="3"/>
  <c r="I5286" i="3"/>
  <c r="F5286" i="3"/>
  <c r="K5281" i="3"/>
  <c r="J5281" i="3"/>
  <c r="I5281" i="3"/>
  <c r="F5281" i="3"/>
  <c r="K5280" i="3"/>
  <c r="J5280" i="3"/>
  <c r="I5280" i="3"/>
  <c r="F5280" i="3"/>
  <c r="K5279" i="3"/>
  <c r="J5279" i="3"/>
  <c r="I5279" i="3"/>
  <c r="F5279" i="3"/>
  <c r="K5275" i="3"/>
  <c r="K5244" i="3" s="1"/>
  <c r="J5275" i="3"/>
  <c r="J5244" i="3" s="1"/>
  <c r="I5275" i="3"/>
  <c r="I5244" i="3" s="1"/>
  <c r="F5275" i="3"/>
  <c r="F5244" i="3" s="1"/>
  <c r="K5272" i="3"/>
  <c r="K5241" i="3" s="1"/>
  <c r="J5272" i="3"/>
  <c r="J5241" i="3" s="1"/>
  <c r="I5272" i="3"/>
  <c r="I5241" i="3" s="1"/>
  <c r="F5272" i="3"/>
  <c r="F5241" i="3" s="1"/>
  <c r="K5269" i="3"/>
  <c r="K5238" i="3" s="1"/>
  <c r="J5269" i="3"/>
  <c r="J5238" i="3" s="1"/>
  <c r="I5269" i="3"/>
  <c r="I5238" i="3" s="1"/>
  <c r="F5269" i="3"/>
  <c r="F5238" i="3" s="1"/>
  <c r="K5266" i="3"/>
  <c r="K5235" i="3" s="1"/>
  <c r="J5266" i="3"/>
  <c r="J5235" i="3" s="1"/>
  <c r="I5266" i="3"/>
  <c r="I5235" i="3" s="1"/>
  <c r="F5266" i="3"/>
  <c r="F5235" i="3" s="1"/>
  <c r="K5262" i="3"/>
  <c r="J5262" i="3"/>
  <c r="I5262" i="3"/>
  <c r="F5262" i="3"/>
  <c r="K5259" i="3"/>
  <c r="K5228" i="3" s="1"/>
  <c r="J5259" i="3"/>
  <c r="J5228" i="3" s="1"/>
  <c r="I5259" i="3"/>
  <c r="I5228" i="3" s="1"/>
  <c r="F5259" i="3"/>
  <c r="F5228" i="3" s="1"/>
  <c r="K5256" i="3"/>
  <c r="K5225" i="3" s="1"/>
  <c r="J5256" i="3"/>
  <c r="J5225" i="3" s="1"/>
  <c r="I5256" i="3"/>
  <c r="I5225" i="3" s="1"/>
  <c r="F5256" i="3"/>
  <c r="F5225" i="3" s="1"/>
  <c r="K5254" i="3"/>
  <c r="K5223" i="3" s="1"/>
  <c r="J5254" i="3"/>
  <c r="J5223" i="3" s="1"/>
  <c r="I5254" i="3"/>
  <c r="I5223" i="3" s="1"/>
  <c r="F5254" i="3"/>
  <c r="F5223" i="3" s="1"/>
  <c r="K5253" i="3"/>
  <c r="K5222" i="3" s="1"/>
  <c r="J5253" i="3"/>
  <c r="J5222" i="3" s="1"/>
  <c r="I5253" i="3"/>
  <c r="I5222" i="3" s="1"/>
  <c r="F5253" i="3"/>
  <c r="F5222" i="3" s="1"/>
  <c r="K5252" i="3"/>
  <c r="K5221" i="3" s="1"/>
  <c r="J5252" i="3"/>
  <c r="J5221" i="3" s="1"/>
  <c r="I5252" i="3"/>
  <c r="I5221" i="3" s="1"/>
  <c r="F5252" i="3"/>
  <c r="F5221" i="3" s="1"/>
  <c r="K5213" i="3"/>
  <c r="K5182" i="3" s="1"/>
  <c r="J5213" i="3"/>
  <c r="J5182" i="3" s="1"/>
  <c r="I5213" i="3"/>
  <c r="I5182" i="3" s="1"/>
  <c r="F5213" i="3"/>
  <c r="F5182" i="3" s="1"/>
  <c r="K5210" i="3"/>
  <c r="K5179" i="3" s="1"/>
  <c r="J5210" i="3"/>
  <c r="J5179" i="3" s="1"/>
  <c r="I5210" i="3"/>
  <c r="I5179" i="3" s="1"/>
  <c r="F5210" i="3"/>
  <c r="F5179" i="3" s="1"/>
  <c r="K5207" i="3"/>
  <c r="K5176" i="3" s="1"/>
  <c r="J5207" i="3"/>
  <c r="J5176" i="3" s="1"/>
  <c r="I5207" i="3"/>
  <c r="I5176" i="3" s="1"/>
  <c r="F5207" i="3"/>
  <c r="F5176" i="3" s="1"/>
  <c r="K5204" i="3"/>
  <c r="K5173" i="3" s="1"/>
  <c r="J5204" i="3"/>
  <c r="J5173" i="3" s="1"/>
  <c r="I5204" i="3"/>
  <c r="I5173" i="3" s="1"/>
  <c r="F5204" i="3"/>
  <c r="F5173" i="3" s="1"/>
  <c r="K5200" i="3"/>
  <c r="K5169" i="3" s="1"/>
  <c r="J5200" i="3"/>
  <c r="J5169" i="3" s="1"/>
  <c r="I5200" i="3"/>
  <c r="I5169" i="3" s="1"/>
  <c r="F5200" i="3"/>
  <c r="F5169" i="3" s="1"/>
  <c r="K5197" i="3"/>
  <c r="K5166" i="3" s="1"/>
  <c r="J5197" i="3"/>
  <c r="J5166" i="3" s="1"/>
  <c r="I5197" i="3"/>
  <c r="I5166" i="3" s="1"/>
  <c r="F5197" i="3"/>
  <c r="F5166" i="3" s="1"/>
  <c r="K5194" i="3"/>
  <c r="K5163" i="3" s="1"/>
  <c r="J5194" i="3"/>
  <c r="J5163" i="3" s="1"/>
  <c r="I5194" i="3"/>
  <c r="I5163" i="3" s="1"/>
  <c r="F5194" i="3"/>
  <c r="F5163" i="3" s="1"/>
  <c r="K5192" i="3"/>
  <c r="K5161" i="3" s="1"/>
  <c r="J5192" i="3"/>
  <c r="J5161" i="3" s="1"/>
  <c r="I5192" i="3"/>
  <c r="I5161" i="3" s="1"/>
  <c r="F5192" i="3"/>
  <c r="F5161" i="3" s="1"/>
  <c r="K5191" i="3"/>
  <c r="K5160" i="3" s="1"/>
  <c r="J5191" i="3"/>
  <c r="J5160" i="3" s="1"/>
  <c r="I5191" i="3"/>
  <c r="I5160" i="3" s="1"/>
  <c r="F5191" i="3"/>
  <c r="F5160" i="3" s="1"/>
  <c r="K5190" i="3"/>
  <c r="K5159" i="3" s="1"/>
  <c r="J5190" i="3"/>
  <c r="J5159" i="3" s="1"/>
  <c r="I5190" i="3"/>
  <c r="I5159" i="3" s="1"/>
  <c r="F5190" i="3"/>
  <c r="F5159" i="3" s="1"/>
  <c r="K5151" i="3"/>
  <c r="K5120" i="3" s="1"/>
  <c r="J5151" i="3"/>
  <c r="J5120" i="3" s="1"/>
  <c r="I5151" i="3"/>
  <c r="I5120" i="3" s="1"/>
  <c r="F5151" i="3"/>
  <c r="F5120" i="3" s="1"/>
  <c r="K5148" i="3"/>
  <c r="K5117" i="3" s="1"/>
  <c r="J5148" i="3"/>
  <c r="J5117" i="3" s="1"/>
  <c r="I5148" i="3"/>
  <c r="I5117" i="3" s="1"/>
  <c r="F5148" i="3"/>
  <c r="F5117" i="3" s="1"/>
  <c r="K5145" i="3"/>
  <c r="K5114" i="3" s="1"/>
  <c r="J5145" i="3"/>
  <c r="J5114" i="3" s="1"/>
  <c r="I5145" i="3"/>
  <c r="I5114" i="3" s="1"/>
  <c r="F5145" i="3"/>
  <c r="F5114" i="3" s="1"/>
  <c r="K5142" i="3"/>
  <c r="K5111" i="3" s="1"/>
  <c r="J5142" i="3"/>
  <c r="J5111" i="3" s="1"/>
  <c r="I5142" i="3"/>
  <c r="I5111" i="3" s="1"/>
  <c r="F5142" i="3"/>
  <c r="F5111" i="3" s="1"/>
  <c r="K5138" i="3"/>
  <c r="K5107" i="3" s="1"/>
  <c r="J5138" i="3"/>
  <c r="J5107" i="3" s="1"/>
  <c r="I5138" i="3"/>
  <c r="I5107" i="3" s="1"/>
  <c r="F5138" i="3"/>
  <c r="F5107" i="3" s="1"/>
  <c r="K5135" i="3"/>
  <c r="K5104" i="3" s="1"/>
  <c r="J5135" i="3"/>
  <c r="J5104" i="3" s="1"/>
  <c r="I5135" i="3"/>
  <c r="I5104" i="3" s="1"/>
  <c r="F5135" i="3"/>
  <c r="F5104" i="3" s="1"/>
  <c r="K5132" i="3"/>
  <c r="K5101" i="3" s="1"/>
  <c r="J5132" i="3"/>
  <c r="J5101" i="3" s="1"/>
  <c r="I5132" i="3"/>
  <c r="I5101" i="3" s="1"/>
  <c r="F5132" i="3"/>
  <c r="F5101" i="3" s="1"/>
  <c r="K5130" i="3"/>
  <c r="K5099" i="3" s="1"/>
  <c r="J5130" i="3"/>
  <c r="J5099" i="3" s="1"/>
  <c r="I5130" i="3"/>
  <c r="I5099" i="3" s="1"/>
  <c r="F5130" i="3"/>
  <c r="F5099" i="3" s="1"/>
  <c r="K5129" i="3"/>
  <c r="K5098" i="3" s="1"/>
  <c r="J5129" i="3"/>
  <c r="J5098" i="3" s="1"/>
  <c r="I5129" i="3"/>
  <c r="I5098" i="3" s="1"/>
  <c r="F5129" i="3"/>
  <c r="F5098" i="3" s="1"/>
  <c r="K5128" i="3"/>
  <c r="K5097" i="3" s="1"/>
  <c r="J5128" i="3"/>
  <c r="J5097" i="3" s="1"/>
  <c r="I5128" i="3"/>
  <c r="I5097" i="3" s="1"/>
  <c r="F5128" i="3"/>
  <c r="F5097" i="3" s="1"/>
  <c r="F4876" i="3"/>
  <c r="I4876" i="3"/>
  <c r="J4876" i="3"/>
  <c r="K4876" i="3"/>
  <c r="F4877" i="3"/>
  <c r="I4877" i="3"/>
  <c r="J4877" i="3"/>
  <c r="K4877" i="3"/>
  <c r="F4878" i="3"/>
  <c r="I4878" i="3"/>
  <c r="J4878" i="3"/>
  <c r="K4878" i="3"/>
  <c r="F4885" i="3"/>
  <c r="I4885" i="3"/>
  <c r="J4885" i="3"/>
  <c r="K4885" i="3"/>
  <c r="F4886" i="3"/>
  <c r="I4886" i="3"/>
  <c r="J4886" i="3"/>
  <c r="K4886" i="3"/>
  <c r="F4888" i="3"/>
  <c r="I4888" i="3"/>
  <c r="J4888" i="3"/>
  <c r="K4888" i="3"/>
  <c r="F4889" i="3"/>
  <c r="I4889" i="3"/>
  <c r="J4889" i="3"/>
  <c r="K4889" i="3"/>
  <c r="F4891" i="3"/>
  <c r="I4891" i="3"/>
  <c r="J4891" i="3"/>
  <c r="K4891" i="3"/>
  <c r="F4892" i="3"/>
  <c r="I4892" i="3"/>
  <c r="J4892" i="3"/>
  <c r="K4892" i="3"/>
  <c r="F4893" i="3"/>
  <c r="I4893" i="3"/>
  <c r="J4893" i="3"/>
  <c r="K4893" i="3"/>
  <c r="F4895" i="3"/>
  <c r="I4895" i="3"/>
  <c r="J4895" i="3"/>
  <c r="K4895" i="3"/>
  <c r="F4896" i="3"/>
  <c r="I4896" i="3"/>
  <c r="J4896" i="3"/>
  <c r="K4896" i="3"/>
  <c r="F4898" i="3"/>
  <c r="I4898" i="3"/>
  <c r="J4898" i="3"/>
  <c r="K4898" i="3"/>
  <c r="F4899" i="3"/>
  <c r="I4899" i="3"/>
  <c r="J4899" i="3"/>
  <c r="K4899" i="3"/>
  <c r="F4901" i="3"/>
  <c r="I4901" i="3"/>
  <c r="J4901" i="3"/>
  <c r="K4901" i="3"/>
  <c r="F4902" i="3"/>
  <c r="I4902" i="3"/>
  <c r="J4902" i="3"/>
  <c r="K4902" i="3"/>
  <c r="F4904" i="3"/>
  <c r="I4904" i="3"/>
  <c r="J4904" i="3"/>
  <c r="K4904" i="3"/>
  <c r="F4905" i="3"/>
  <c r="I4905" i="3"/>
  <c r="J4905" i="3"/>
  <c r="K4905" i="3"/>
  <c r="K5058" i="3"/>
  <c r="K5027" i="3" s="1"/>
  <c r="J5058" i="3"/>
  <c r="J5027" i="3" s="1"/>
  <c r="I5058" i="3"/>
  <c r="I5027" i="3" s="1"/>
  <c r="F5058" i="3"/>
  <c r="F5027" i="3" s="1"/>
  <c r="K5055" i="3"/>
  <c r="K5024" i="3" s="1"/>
  <c r="J5055" i="3"/>
  <c r="J5024" i="3" s="1"/>
  <c r="I5055" i="3"/>
  <c r="I5024" i="3" s="1"/>
  <c r="F5055" i="3"/>
  <c r="F5024" i="3" s="1"/>
  <c r="K5052" i="3"/>
  <c r="K5021" i="3" s="1"/>
  <c r="J5052" i="3"/>
  <c r="J5021" i="3" s="1"/>
  <c r="I5052" i="3"/>
  <c r="I5021" i="3" s="1"/>
  <c r="F5052" i="3"/>
  <c r="F5021" i="3" s="1"/>
  <c r="K5049" i="3"/>
  <c r="K5018" i="3" s="1"/>
  <c r="J5049" i="3"/>
  <c r="J5018" i="3" s="1"/>
  <c r="I5049" i="3"/>
  <c r="I5018" i="3" s="1"/>
  <c r="F5049" i="3"/>
  <c r="F5018" i="3" s="1"/>
  <c r="K5045" i="3"/>
  <c r="K5014" i="3" s="1"/>
  <c r="J5045" i="3"/>
  <c r="J5014" i="3" s="1"/>
  <c r="I5045" i="3"/>
  <c r="I5014" i="3" s="1"/>
  <c r="F5045" i="3"/>
  <c r="F5014" i="3" s="1"/>
  <c r="K5042" i="3"/>
  <c r="K5011" i="3" s="1"/>
  <c r="J5042" i="3"/>
  <c r="J5011" i="3" s="1"/>
  <c r="I5042" i="3"/>
  <c r="I5011" i="3" s="1"/>
  <c r="F5042" i="3"/>
  <c r="F5011" i="3" s="1"/>
  <c r="K5039" i="3"/>
  <c r="J5039" i="3"/>
  <c r="I5039" i="3"/>
  <c r="F5039" i="3"/>
  <c r="K5037" i="3"/>
  <c r="K5006" i="3" s="1"/>
  <c r="J5037" i="3"/>
  <c r="J5006" i="3" s="1"/>
  <c r="I5037" i="3"/>
  <c r="I5006" i="3" s="1"/>
  <c r="F5037" i="3"/>
  <c r="F5006" i="3" s="1"/>
  <c r="K5036" i="3"/>
  <c r="J5036" i="3"/>
  <c r="J5005" i="3" s="1"/>
  <c r="I5036" i="3"/>
  <c r="I5005" i="3" s="1"/>
  <c r="F5036" i="3"/>
  <c r="F5005" i="3" s="1"/>
  <c r="K5035" i="3"/>
  <c r="K5004" i="3" s="1"/>
  <c r="J5035" i="3"/>
  <c r="J5004" i="3" s="1"/>
  <c r="I5035" i="3"/>
  <c r="F5035" i="3"/>
  <c r="K5029" i="3"/>
  <c r="J5029" i="3"/>
  <c r="I5029" i="3"/>
  <c r="F5029" i="3"/>
  <c r="K5028" i="3"/>
  <c r="J5028" i="3"/>
  <c r="I5028" i="3"/>
  <c r="F5028" i="3"/>
  <c r="K5026" i="3"/>
  <c r="J5026" i="3"/>
  <c r="I5026" i="3"/>
  <c r="F5026" i="3"/>
  <c r="K5025" i="3"/>
  <c r="J5025" i="3"/>
  <c r="I5025" i="3"/>
  <c r="F5025" i="3"/>
  <c r="K5023" i="3"/>
  <c r="J5023" i="3"/>
  <c r="I5023" i="3"/>
  <c r="F5023" i="3"/>
  <c r="K5022" i="3"/>
  <c r="J5022" i="3"/>
  <c r="I5022" i="3"/>
  <c r="F5022" i="3"/>
  <c r="K5020" i="3"/>
  <c r="J5020" i="3"/>
  <c r="I5020" i="3"/>
  <c r="F5020" i="3"/>
  <c r="K5019" i="3"/>
  <c r="J5019" i="3"/>
  <c r="I5019" i="3"/>
  <c r="F5019" i="3"/>
  <c r="K5017" i="3"/>
  <c r="J5017" i="3"/>
  <c r="I5017" i="3"/>
  <c r="F5017" i="3"/>
  <c r="K5016" i="3"/>
  <c r="J5016" i="3"/>
  <c r="I5016" i="3"/>
  <c r="F5016" i="3"/>
  <c r="K5015" i="3"/>
  <c r="J5015" i="3"/>
  <c r="I5015" i="3"/>
  <c r="F5015" i="3"/>
  <c r="K5013" i="3"/>
  <c r="J5013" i="3"/>
  <c r="I5013" i="3"/>
  <c r="F5013" i="3"/>
  <c r="K5012" i="3"/>
  <c r="J5012" i="3"/>
  <c r="I5012" i="3"/>
  <c r="F5012" i="3"/>
  <c r="K5010" i="3"/>
  <c r="J5010" i="3"/>
  <c r="I5010" i="3"/>
  <c r="F5010" i="3"/>
  <c r="K5009" i="3"/>
  <c r="J5009" i="3"/>
  <c r="I5009" i="3"/>
  <c r="F5009" i="3"/>
  <c r="K5007" i="3"/>
  <c r="J5007" i="3"/>
  <c r="I5007" i="3"/>
  <c r="F5007" i="3"/>
  <c r="K5002" i="3"/>
  <c r="J5002" i="3"/>
  <c r="I5002" i="3"/>
  <c r="F5002" i="3"/>
  <c r="K5001" i="3"/>
  <c r="J5001" i="3"/>
  <c r="I5001" i="3"/>
  <c r="F5001" i="3"/>
  <c r="K5000" i="3"/>
  <c r="J5000" i="3"/>
  <c r="I5000" i="3"/>
  <c r="F5000" i="3"/>
  <c r="K4996" i="3"/>
  <c r="J4996" i="3"/>
  <c r="I4996" i="3"/>
  <c r="F4996" i="3"/>
  <c r="K4993" i="3"/>
  <c r="J4993" i="3"/>
  <c r="I4993" i="3"/>
  <c r="F4993" i="3"/>
  <c r="K4990" i="3"/>
  <c r="J4990" i="3"/>
  <c r="I4990" i="3"/>
  <c r="F4990" i="3"/>
  <c r="K4987" i="3"/>
  <c r="J4987" i="3"/>
  <c r="I4987" i="3"/>
  <c r="F4987" i="3"/>
  <c r="K4983" i="3"/>
  <c r="J4983" i="3"/>
  <c r="I4983" i="3"/>
  <c r="F4983" i="3"/>
  <c r="K4980" i="3"/>
  <c r="J4980" i="3"/>
  <c r="I4980" i="3"/>
  <c r="F4980" i="3"/>
  <c r="K4977" i="3"/>
  <c r="J4977" i="3"/>
  <c r="I4977" i="3"/>
  <c r="F4977" i="3"/>
  <c r="K4975" i="3"/>
  <c r="J4975" i="3"/>
  <c r="I4975" i="3"/>
  <c r="F4975" i="3"/>
  <c r="K4974" i="3"/>
  <c r="J4974" i="3"/>
  <c r="I4974" i="3"/>
  <c r="F4974" i="3"/>
  <c r="K4973" i="3"/>
  <c r="J4973" i="3"/>
  <c r="I4973" i="3"/>
  <c r="F4973" i="3"/>
  <c r="K4965" i="3"/>
  <c r="J4965" i="3"/>
  <c r="I4965" i="3"/>
  <c r="F4965" i="3"/>
  <c r="K4962" i="3"/>
  <c r="J4962" i="3"/>
  <c r="I4962" i="3"/>
  <c r="F4962" i="3"/>
  <c r="K4959" i="3"/>
  <c r="J4959" i="3"/>
  <c r="I4959" i="3"/>
  <c r="F4959" i="3"/>
  <c r="K4956" i="3"/>
  <c r="J4956" i="3"/>
  <c r="I4956" i="3"/>
  <c r="F4956" i="3"/>
  <c r="K4952" i="3"/>
  <c r="J4952" i="3"/>
  <c r="I4952" i="3"/>
  <c r="F4952" i="3"/>
  <c r="K4949" i="3"/>
  <c r="J4949" i="3"/>
  <c r="I4949" i="3"/>
  <c r="F4949" i="3"/>
  <c r="K4946" i="3"/>
  <c r="J4946" i="3"/>
  <c r="I4946" i="3"/>
  <c r="F4946" i="3"/>
  <c r="K4944" i="3"/>
  <c r="J4944" i="3"/>
  <c r="I4944" i="3"/>
  <c r="F4944" i="3"/>
  <c r="K4943" i="3"/>
  <c r="J4943" i="3"/>
  <c r="I4943" i="3"/>
  <c r="F4943" i="3"/>
  <c r="K4942" i="3"/>
  <c r="J4942" i="3"/>
  <c r="I4942" i="3"/>
  <c r="F4942" i="3"/>
  <c r="K4934" i="3"/>
  <c r="J4934" i="3"/>
  <c r="I4934" i="3"/>
  <c r="F4934" i="3"/>
  <c r="K4931" i="3"/>
  <c r="J4931" i="3"/>
  <c r="I4931" i="3"/>
  <c r="F4931" i="3"/>
  <c r="K4928" i="3"/>
  <c r="J4928" i="3"/>
  <c r="I4928" i="3"/>
  <c r="F4928" i="3"/>
  <c r="K4925" i="3"/>
  <c r="J4925" i="3"/>
  <c r="I4925" i="3"/>
  <c r="F4925" i="3"/>
  <c r="K4921" i="3"/>
  <c r="J4921" i="3"/>
  <c r="I4921" i="3"/>
  <c r="F4921" i="3"/>
  <c r="K4918" i="3"/>
  <c r="J4918" i="3"/>
  <c r="I4918" i="3"/>
  <c r="F4918" i="3"/>
  <c r="K4915" i="3"/>
  <c r="J4915" i="3"/>
  <c r="I4915" i="3"/>
  <c r="F4915" i="3"/>
  <c r="K4913" i="3"/>
  <c r="J4913" i="3"/>
  <c r="I4913" i="3"/>
  <c r="F4913" i="3"/>
  <c r="K4912" i="3"/>
  <c r="J4912" i="3"/>
  <c r="I4912" i="3"/>
  <c r="F4912" i="3"/>
  <c r="K4911" i="3"/>
  <c r="J4911" i="3"/>
  <c r="I4911" i="3"/>
  <c r="F4911" i="3"/>
  <c r="F4814" i="3"/>
  <c r="I4814" i="3"/>
  <c r="J4814" i="3"/>
  <c r="K4814" i="3"/>
  <c r="F4815" i="3"/>
  <c r="I4815" i="3"/>
  <c r="J4815" i="3"/>
  <c r="K4815" i="3"/>
  <c r="F4816" i="3"/>
  <c r="I4816" i="3"/>
  <c r="J4816" i="3"/>
  <c r="K4816" i="3"/>
  <c r="F4821" i="3"/>
  <c r="I4821" i="3"/>
  <c r="J4821" i="3"/>
  <c r="K4821" i="3"/>
  <c r="F4823" i="3"/>
  <c r="I4823" i="3"/>
  <c r="J4823" i="3"/>
  <c r="K4823" i="3"/>
  <c r="F4824" i="3"/>
  <c r="I4824" i="3"/>
  <c r="J4824" i="3"/>
  <c r="K4824" i="3"/>
  <c r="F4826" i="3"/>
  <c r="I4826" i="3"/>
  <c r="J4826" i="3"/>
  <c r="K4826" i="3"/>
  <c r="F4827" i="3"/>
  <c r="I4827" i="3"/>
  <c r="J4827" i="3"/>
  <c r="K4827" i="3"/>
  <c r="F4829" i="3"/>
  <c r="I4829" i="3"/>
  <c r="J4829" i="3"/>
  <c r="K4829" i="3"/>
  <c r="F4830" i="3"/>
  <c r="I4830" i="3"/>
  <c r="J4830" i="3"/>
  <c r="K4830" i="3"/>
  <c r="F4831" i="3"/>
  <c r="I4831" i="3"/>
  <c r="J4831" i="3"/>
  <c r="K4831" i="3"/>
  <c r="F4833" i="3"/>
  <c r="I4833" i="3"/>
  <c r="J4833" i="3"/>
  <c r="K4833" i="3"/>
  <c r="F4834" i="3"/>
  <c r="I4834" i="3"/>
  <c r="J4834" i="3"/>
  <c r="K4834" i="3"/>
  <c r="F4836" i="3"/>
  <c r="I4836" i="3"/>
  <c r="J4836" i="3"/>
  <c r="K4836" i="3"/>
  <c r="F4837" i="3"/>
  <c r="I4837" i="3"/>
  <c r="J4837" i="3"/>
  <c r="K4837" i="3"/>
  <c r="F4839" i="3"/>
  <c r="I4839" i="3"/>
  <c r="J4839" i="3"/>
  <c r="K4839" i="3"/>
  <c r="F4840" i="3"/>
  <c r="I4840" i="3"/>
  <c r="J4840" i="3"/>
  <c r="K4840" i="3"/>
  <c r="F4842" i="3"/>
  <c r="I4842" i="3"/>
  <c r="J4842" i="3"/>
  <c r="K4842" i="3"/>
  <c r="F4843" i="3"/>
  <c r="I4843" i="3"/>
  <c r="J4843" i="3"/>
  <c r="K4843" i="3"/>
  <c r="K4810" i="3"/>
  <c r="J4810" i="3"/>
  <c r="I4810" i="3"/>
  <c r="F4810" i="3"/>
  <c r="K4807" i="3"/>
  <c r="J4807" i="3"/>
  <c r="I4807" i="3"/>
  <c r="F4807" i="3"/>
  <c r="K4804" i="3"/>
  <c r="J4804" i="3"/>
  <c r="I4804" i="3"/>
  <c r="F4804" i="3"/>
  <c r="K4801" i="3"/>
  <c r="J4801" i="3"/>
  <c r="I4801" i="3"/>
  <c r="F4801" i="3"/>
  <c r="K4797" i="3"/>
  <c r="J4797" i="3"/>
  <c r="I4797" i="3"/>
  <c r="F4797" i="3"/>
  <c r="K4794" i="3"/>
  <c r="J4794" i="3"/>
  <c r="I4794" i="3"/>
  <c r="F4794" i="3"/>
  <c r="K4791" i="3"/>
  <c r="J4791" i="3"/>
  <c r="I4791" i="3"/>
  <c r="F4791" i="3"/>
  <c r="K4789" i="3"/>
  <c r="J4789" i="3"/>
  <c r="I4789" i="3"/>
  <c r="F4789" i="3"/>
  <c r="K4788" i="3"/>
  <c r="J4788" i="3"/>
  <c r="I4788" i="3"/>
  <c r="F4788" i="3"/>
  <c r="K4787" i="3"/>
  <c r="J4787" i="3"/>
  <c r="I4787" i="3"/>
  <c r="F4787" i="3"/>
  <c r="F3822" i="3"/>
  <c r="I3822" i="3"/>
  <c r="J3822" i="3"/>
  <c r="K3822" i="3"/>
  <c r="F3823" i="3"/>
  <c r="I3823" i="3"/>
  <c r="J3823" i="3"/>
  <c r="K3823" i="3"/>
  <c r="F3824" i="3"/>
  <c r="I3824" i="3"/>
  <c r="J3824" i="3"/>
  <c r="K3824" i="3"/>
  <c r="F3831" i="3"/>
  <c r="I3831" i="3"/>
  <c r="J3831" i="3"/>
  <c r="K3831" i="3"/>
  <c r="F3832" i="3"/>
  <c r="I3832" i="3"/>
  <c r="J3832" i="3"/>
  <c r="K3832" i="3"/>
  <c r="F3834" i="3"/>
  <c r="I3834" i="3"/>
  <c r="J3834" i="3"/>
  <c r="K3834" i="3"/>
  <c r="F3835" i="3"/>
  <c r="I3835" i="3"/>
  <c r="J3835" i="3"/>
  <c r="K3835" i="3"/>
  <c r="F3837" i="3"/>
  <c r="I3837" i="3"/>
  <c r="J3837" i="3"/>
  <c r="K3837" i="3"/>
  <c r="F3838" i="3"/>
  <c r="I3838" i="3"/>
  <c r="J3838" i="3"/>
  <c r="K3838" i="3"/>
  <c r="F3839" i="3"/>
  <c r="I3839" i="3"/>
  <c r="J3839" i="3"/>
  <c r="K3839" i="3"/>
  <c r="F3841" i="3"/>
  <c r="I3841" i="3"/>
  <c r="J3841" i="3"/>
  <c r="K3841" i="3"/>
  <c r="F3842" i="3"/>
  <c r="I3842" i="3"/>
  <c r="J3842" i="3"/>
  <c r="K3842" i="3"/>
  <c r="F3844" i="3"/>
  <c r="I3844" i="3"/>
  <c r="J3844" i="3"/>
  <c r="K3844" i="3"/>
  <c r="F3845" i="3"/>
  <c r="I3845" i="3"/>
  <c r="J3845" i="3"/>
  <c r="K3845" i="3"/>
  <c r="F3847" i="3"/>
  <c r="I3847" i="3"/>
  <c r="J3847" i="3"/>
  <c r="K3847" i="3"/>
  <c r="F3848" i="3"/>
  <c r="I3848" i="3"/>
  <c r="J3848" i="3"/>
  <c r="K3848" i="3"/>
  <c r="F3850" i="3"/>
  <c r="I3850" i="3"/>
  <c r="J3850" i="3"/>
  <c r="K3850" i="3"/>
  <c r="F3851" i="3"/>
  <c r="I3851" i="3"/>
  <c r="J3851" i="3"/>
  <c r="K3851" i="3"/>
  <c r="K4593" i="3"/>
  <c r="J4593" i="3"/>
  <c r="I4593" i="3"/>
  <c r="F4593" i="3"/>
  <c r="K4590" i="3"/>
  <c r="J4590" i="3"/>
  <c r="I4590" i="3"/>
  <c r="F4590" i="3"/>
  <c r="K4587" i="3"/>
  <c r="J4587" i="3"/>
  <c r="I4587" i="3"/>
  <c r="F4587" i="3"/>
  <c r="K4584" i="3"/>
  <c r="J4584" i="3"/>
  <c r="I4584" i="3"/>
  <c r="F4584" i="3"/>
  <c r="K4580" i="3"/>
  <c r="J4580" i="3"/>
  <c r="I4580" i="3"/>
  <c r="F4580" i="3"/>
  <c r="K4577" i="3"/>
  <c r="J4577" i="3"/>
  <c r="I4577" i="3"/>
  <c r="F4577" i="3"/>
  <c r="K4574" i="3"/>
  <c r="J4574" i="3"/>
  <c r="I4574" i="3"/>
  <c r="F4574" i="3"/>
  <c r="K4572" i="3"/>
  <c r="J4572" i="3"/>
  <c r="I4572" i="3"/>
  <c r="F4572" i="3"/>
  <c r="K4571" i="3"/>
  <c r="J4571" i="3"/>
  <c r="I4571" i="3"/>
  <c r="F4571" i="3"/>
  <c r="K4570" i="3"/>
  <c r="J4570" i="3"/>
  <c r="I4570" i="3"/>
  <c r="F4570" i="3"/>
  <c r="K4562" i="3"/>
  <c r="J4562" i="3"/>
  <c r="I4562" i="3"/>
  <c r="F4562" i="3"/>
  <c r="K4559" i="3"/>
  <c r="J4559" i="3"/>
  <c r="I4559" i="3"/>
  <c r="F4559" i="3"/>
  <c r="K4556" i="3"/>
  <c r="J4556" i="3"/>
  <c r="I4556" i="3"/>
  <c r="F4556" i="3"/>
  <c r="K4553" i="3"/>
  <c r="J4553" i="3"/>
  <c r="I4553" i="3"/>
  <c r="F4553" i="3"/>
  <c r="K4549" i="3"/>
  <c r="J4549" i="3"/>
  <c r="I4549" i="3"/>
  <c r="F4549" i="3"/>
  <c r="K4546" i="3"/>
  <c r="J4546" i="3"/>
  <c r="I4546" i="3"/>
  <c r="F4546" i="3"/>
  <c r="K4543" i="3"/>
  <c r="J4543" i="3"/>
  <c r="I4543" i="3"/>
  <c r="F4543" i="3"/>
  <c r="K4541" i="3"/>
  <c r="J4541" i="3"/>
  <c r="I4541" i="3"/>
  <c r="F4541" i="3"/>
  <c r="K4540" i="3"/>
  <c r="J4540" i="3"/>
  <c r="I4540" i="3"/>
  <c r="F4540" i="3"/>
  <c r="K4539" i="3"/>
  <c r="J4539" i="3"/>
  <c r="I4539" i="3"/>
  <c r="F4539" i="3"/>
  <c r="K4531" i="3"/>
  <c r="J4531" i="3"/>
  <c r="I4531" i="3"/>
  <c r="F4531" i="3"/>
  <c r="K4528" i="3"/>
  <c r="J4528" i="3"/>
  <c r="I4528" i="3"/>
  <c r="F4528" i="3"/>
  <c r="K4525" i="3"/>
  <c r="J4525" i="3"/>
  <c r="I4525" i="3"/>
  <c r="F4525" i="3"/>
  <c r="K4522" i="3"/>
  <c r="J4522" i="3"/>
  <c r="I4522" i="3"/>
  <c r="F4522" i="3"/>
  <c r="K4518" i="3"/>
  <c r="J4518" i="3"/>
  <c r="I4518" i="3"/>
  <c r="F4518" i="3"/>
  <c r="K4515" i="3"/>
  <c r="J4515" i="3"/>
  <c r="I4515" i="3"/>
  <c r="F4515" i="3"/>
  <c r="K4512" i="3"/>
  <c r="J4512" i="3"/>
  <c r="I4512" i="3"/>
  <c r="F4512" i="3"/>
  <c r="K4510" i="3"/>
  <c r="J4510" i="3"/>
  <c r="I4510" i="3"/>
  <c r="F4510" i="3"/>
  <c r="K4509" i="3"/>
  <c r="J4509" i="3"/>
  <c r="I4509" i="3"/>
  <c r="F4509" i="3"/>
  <c r="K4508" i="3"/>
  <c r="J4508" i="3"/>
  <c r="I4508" i="3"/>
  <c r="F4508" i="3"/>
  <c r="K4500" i="3"/>
  <c r="J4500" i="3"/>
  <c r="I4500" i="3"/>
  <c r="F4500" i="3"/>
  <c r="K4497" i="3"/>
  <c r="J4497" i="3"/>
  <c r="I4497" i="3"/>
  <c r="F4497" i="3"/>
  <c r="K4494" i="3"/>
  <c r="J4494" i="3"/>
  <c r="I4494" i="3"/>
  <c r="F4494" i="3"/>
  <c r="K4491" i="3"/>
  <c r="J4491" i="3"/>
  <c r="I4491" i="3"/>
  <c r="F4491" i="3"/>
  <c r="K4487" i="3"/>
  <c r="J4487" i="3"/>
  <c r="I4487" i="3"/>
  <c r="F4487" i="3"/>
  <c r="K4484" i="3"/>
  <c r="J4484" i="3"/>
  <c r="I4484" i="3"/>
  <c r="F4484" i="3"/>
  <c r="K4481" i="3"/>
  <c r="J4481" i="3"/>
  <c r="I4481" i="3"/>
  <c r="F4481" i="3"/>
  <c r="K4479" i="3"/>
  <c r="J4479" i="3"/>
  <c r="I4479" i="3"/>
  <c r="F4479" i="3"/>
  <c r="K4478" i="3"/>
  <c r="J4478" i="3"/>
  <c r="I4478" i="3"/>
  <c r="F4478" i="3"/>
  <c r="K4477" i="3"/>
  <c r="J4477" i="3"/>
  <c r="I4477" i="3"/>
  <c r="F4477" i="3"/>
  <c r="K4469" i="3"/>
  <c r="J4469" i="3"/>
  <c r="I4469" i="3"/>
  <c r="F4469" i="3"/>
  <c r="K4466" i="3"/>
  <c r="J4466" i="3"/>
  <c r="I4466" i="3"/>
  <c r="F4466" i="3"/>
  <c r="K4463" i="3"/>
  <c r="J4463" i="3"/>
  <c r="I4463" i="3"/>
  <c r="F4463" i="3"/>
  <c r="K4460" i="3"/>
  <c r="J4460" i="3"/>
  <c r="I4460" i="3"/>
  <c r="F4460" i="3"/>
  <c r="K4456" i="3"/>
  <c r="J4456" i="3"/>
  <c r="I4456" i="3"/>
  <c r="F4456" i="3"/>
  <c r="K4453" i="3"/>
  <c r="J4453" i="3"/>
  <c r="I4453" i="3"/>
  <c r="F4453" i="3"/>
  <c r="K4450" i="3"/>
  <c r="J4450" i="3"/>
  <c r="I4450" i="3"/>
  <c r="F4450" i="3"/>
  <c r="K4448" i="3"/>
  <c r="J4448" i="3"/>
  <c r="I4448" i="3"/>
  <c r="F4448" i="3"/>
  <c r="K4447" i="3"/>
  <c r="J4447" i="3"/>
  <c r="I4447" i="3"/>
  <c r="F4447" i="3"/>
  <c r="K4446" i="3"/>
  <c r="J4446" i="3"/>
  <c r="I4446" i="3"/>
  <c r="F4446" i="3"/>
  <c r="K4438" i="3"/>
  <c r="J4438" i="3"/>
  <c r="I4438" i="3"/>
  <c r="F4438" i="3"/>
  <c r="K4435" i="3"/>
  <c r="J4435" i="3"/>
  <c r="I4435" i="3"/>
  <c r="F4435" i="3"/>
  <c r="K4432" i="3"/>
  <c r="J4432" i="3"/>
  <c r="I4432" i="3"/>
  <c r="F4432" i="3"/>
  <c r="K4429" i="3"/>
  <c r="J4429" i="3"/>
  <c r="I4429" i="3"/>
  <c r="F4429" i="3"/>
  <c r="K4425" i="3"/>
  <c r="J4425" i="3"/>
  <c r="I4425" i="3"/>
  <c r="F4425" i="3"/>
  <c r="K4422" i="3"/>
  <c r="J4422" i="3"/>
  <c r="I4422" i="3"/>
  <c r="F4422" i="3"/>
  <c r="K4419" i="3"/>
  <c r="J4419" i="3"/>
  <c r="I4419" i="3"/>
  <c r="F4419" i="3"/>
  <c r="K4417" i="3"/>
  <c r="J4417" i="3"/>
  <c r="I4417" i="3"/>
  <c r="F4417" i="3"/>
  <c r="K4416" i="3"/>
  <c r="J4416" i="3"/>
  <c r="I4416" i="3"/>
  <c r="F4416" i="3"/>
  <c r="K4415" i="3"/>
  <c r="J4415" i="3"/>
  <c r="I4415" i="3"/>
  <c r="F4415" i="3"/>
  <c r="K4407" i="3"/>
  <c r="J4407" i="3"/>
  <c r="I4407" i="3"/>
  <c r="F4407" i="3"/>
  <c r="K4404" i="3"/>
  <c r="J4404" i="3"/>
  <c r="I4404" i="3"/>
  <c r="F4404" i="3"/>
  <c r="K4401" i="3"/>
  <c r="J4401" i="3"/>
  <c r="I4401" i="3"/>
  <c r="F4401" i="3"/>
  <c r="K4398" i="3"/>
  <c r="J4398" i="3"/>
  <c r="I4398" i="3"/>
  <c r="F4398" i="3"/>
  <c r="K4394" i="3"/>
  <c r="J4394" i="3"/>
  <c r="I4394" i="3"/>
  <c r="F4394" i="3"/>
  <c r="K4391" i="3"/>
  <c r="J4391" i="3"/>
  <c r="I4391" i="3"/>
  <c r="F4391" i="3"/>
  <c r="K4388" i="3"/>
  <c r="J4388" i="3"/>
  <c r="I4388" i="3"/>
  <c r="F4388" i="3"/>
  <c r="K4386" i="3"/>
  <c r="J4386" i="3"/>
  <c r="I4386" i="3"/>
  <c r="F4386" i="3"/>
  <c r="K4385" i="3"/>
  <c r="J4385" i="3"/>
  <c r="I4385" i="3"/>
  <c r="F4385" i="3"/>
  <c r="K4384" i="3"/>
  <c r="J4384" i="3"/>
  <c r="I4384" i="3"/>
  <c r="F4384" i="3"/>
  <c r="K4376" i="3"/>
  <c r="J4376" i="3"/>
  <c r="I4376" i="3"/>
  <c r="F4376" i="3"/>
  <c r="K4373" i="3"/>
  <c r="J4373" i="3"/>
  <c r="I4373" i="3"/>
  <c r="F4373" i="3"/>
  <c r="K4370" i="3"/>
  <c r="J4370" i="3"/>
  <c r="I4370" i="3"/>
  <c r="F4370" i="3"/>
  <c r="K4367" i="3"/>
  <c r="J4367" i="3"/>
  <c r="I4367" i="3"/>
  <c r="F4367" i="3"/>
  <c r="K4363" i="3"/>
  <c r="J4363" i="3"/>
  <c r="I4363" i="3"/>
  <c r="F4363" i="3"/>
  <c r="K4360" i="3"/>
  <c r="J4360" i="3"/>
  <c r="I4360" i="3"/>
  <c r="F4360" i="3"/>
  <c r="K4357" i="3"/>
  <c r="J4357" i="3"/>
  <c r="I4357" i="3"/>
  <c r="F4357" i="3"/>
  <c r="K4355" i="3"/>
  <c r="J4355" i="3"/>
  <c r="I4355" i="3"/>
  <c r="F4355" i="3"/>
  <c r="K4354" i="3"/>
  <c r="J4354" i="3"/>
  <c r="I4354" i="3"/>
  <c r="F4354" i="3"/>
  <c r="K4353" i="3"/>
  <c r="J4353" i="3"/>
  <c r="I4353" i="3"/>
  <c r="F4353" i="3"/>
  <c r="K4345" i="3"/>
  <c r="J4345" i="3"/>
  <c r="I4345" i="3"/>
  <c r="F4345" i="3"/>
  <c r="K4342" i="3"/>
  <c r="J4342" i="3"/>
  <c r="I4342" i="3"/>
  <c r="F4342" i="3"/>
  <c r="K4339" i="3"/>
  <c r="J4339" i="3"/>
  <c r="I4339" i="3"/>
  <c r="F4339" i="3"/>
  <c r="K4336" i="3"/>
  <c r="J4336" i="3"/>
  <c r="I4336" i="3"/>
  <c r="F4336" i="3"/>
  <c r="K4332" i="3"/>
  <c r="J4332" i="3"/>
  <c r="I4332" i="3"/>
  <c r="F4332" i="3"/>
  <c r="K4329" i="3"/>
  <c r="J4329" i="3"/>
  <c r="I4329" i="3"/>
  <c r="F4329" i="3"/>
  <c r="K4326" i="3"/>
  <c r="J4326" i="3"/>
  <c r="I4326" i="3"/>
  <c r="F4326" i="3"/>
  <c r="K4324" i="3"/>
  <c r="J4324" i="3"/>
  <c r="I4324" i="3"/>
  <c r="F4324" i="3"/>
  <c r="K4323" i="3"/>
  <c r="J4323" i="3"/>
  <c r="I4323" i="3"/>
  <c r="F4323" i="3"/>
  <c r="K4322" i="3"/>
  <c r="J4322" i="3"/>
  <c r="I4322" i="3"/>
  <c r="F4322" i="3"/>
  <c r="K4314" i="3"/>
  <c r="J4314" i="3"/>
  <c r="I4314" i="3"/>
  <c r="F4314" i="3"/>
  <c r="K4311" i="3"/>
  <c r="J4311" i="3"/>
  <c r="I4311" i="3"/>
  <c r="F4311" i="3"/>
  <c r="K4308" i="3"/>
  <c r="J4308" i="3"/>
  <c r="I4308" i="3"/>
  <c r="F4308" i="3"/>
  <c r="K4305" i="3"/>
  <c r="J4305" i="3"/>
  <c r="I4305" i="3"/>
  <c r="F4305" i="3"/>
  <c r="K4301" i="3"/>
  <c r="J4301" i="3"/>
  <c r="I4301" i="3"/>
  <c r="F4301" i="3"/>
  <c r="K4298" i="3"/>
  <c r="J4298" i="3"/>
  <c r="I4298" i="3"/>
  <c r="F4298" i="3"/>
  <c r="K4295" i="3"/>
  <c r="J4295" i="3"/>
  <c r="I4295" i="3"/>
  <c r="F4295" i="3"/>
  <c r="K4293" i="3"/>
  <c r="J4293" i="3"/>
  <c r="I4293" i="3"/>
  <c r="F4293" i="3"/>
  <c r="K4292" i="3"/>
  <c r="J4292" i="3"/>
  <c r="I4292" i="3"/>
  <c r="F4292" i="3"/>
  <c r="K4291" i="3"/>
  <c r="J4291" i="3"/>
  <c r="I4291" i="3"/>
  <c r="F4291" i="3"/>
  <c r="K4283" i="3"/>
  <c r="J4283" i="3"/>
  <c r="I4283" i="3"/>
  <c r="F4283" i="3"/>
  <c r="K4280" i="3"/>
  <c r="J4280" i="3"/>
  <c r="I4280" i="3"/>
  <c r="F4280" i="3"/>
  <c r="K4277" i="3"/>
  <c r="J4277" i="3"/>
  <c r="I4277" i="3"/>
  <c r="F4277" i="3"/>
  <c r="K4274" i="3"/>
  <c r="J4274" i="3"/>
  <c r="I4274" i="3"/>
  <c r="F4274" i="3"/>
  <c r="K4270" i="3"/>
  <c r="J4270" i="3"/>
  <c r="I4270" i="3"/>
  <c r="F4270" i="3"/>
  <c r="K4267" i="3"/>
  <c r="J4267" i="3"/>
  <c r="I4267" i="3"/>
  <c r="F4267" i="3"/>
  <c r="K4264" i="3"/>
  <c r="J4264" i="3"/>
  <c r="I4264" i="3"/>
  <c r="F4264" i="3"/>
  <c r="K4262" i="3"/>
  <c r="J4262" i="3"/>
  <c r="I4262" i="3"/>
  <c r="F4262" i="3"/>
  <c r="K4261" i="3"/>
  <c r="J4261" i="3"/>
  <c r="I4261" i="3"/>
  <c r="F4261" i="3"/>
  <c r="K4260" i="3"/>
  <c r="J4260" i="3"/>
  <c r="I4260" i="3"/>
  <c r="F4260" i="3"/>
  <c r="K4252" i="3"/>
  <c r="J4252" i="3"/>
  <c r="I4252" i="3"/>
  <c r="F4252" i="3"/>
  <c r="K4249" i="3"/>
  <c r="J4249" i="3"/>
  <c r="I4249" i="3"/>
  <c r="F4249" i="3"/>
  <c r="K4246" i="3"/>
  <c r="J4246" i="3"/>
  <c r="I4246" i="3"/>
  <c r="F4246" i="3"/>
  <c r="K4243" i="3"/>
  <c r="J4243" i="3"/>
  <c r="I4243" i="3"/>
  <c r="F4243" i="3"/>
  <c r="K4239" i="3"/>
  <c r="J4239" i="3"/>
  <c r="I4239" i="3"/>
  <c r="F4239" i="3"/>
  <c r="K4236" i="3"/>
  <c r="J4236" i="3"/>
  <c r="I4236" i="3"/>
  <c r="F4236" i="3"/>
  <c r="K4233" i="3"/>
  <c r="J4233" i="3"/>
  <c r="I4233" i="3"/>
  <c r="F4233" i="3"/>
  <c r="K4231" i="3"/>
  <c r="J4231" i="3"/>
  <c r="I4231" i="3"/>
  <c r="F4231" i="3"/>
  <c r="K4230" i="3"/>
  <c r="J4230" i="3"/>
  <c r="I4230" i="3"/>
  <c r="F4230" i="3"/>
  <c r="K4229" i="3"/>
  <c r="J4229" i="3"/>
  <c r="I4229" i="3"/>
  <c r="F4229" i="3"/>
  <c r="K4221" i="3"/>
  <c r="J4221" i="3"/>
  <c r="I4221" i="3"/>
  <c r="F4221" i="3"/>
  <c r="K4218" i="3"/>
  <c r="J4218" i="3"/>
  <c r="I4218" i="3"/>
  <c r="F4218" i="3"/>
  <c r="K4215" i="3"/>
  <c r="J4215" i="3"/>
  <c r="I4215" i="3"/>
  <c r="F4215" i="3"/>
  <c r="K4212" i="3"/>
  <c r="J4212" i="3"/>
  <c r="I4212" i="3"/>
  <c r="F4212" i="3"/>
  <c r="K4208" i="3"/>
  <c r="J4208" i="3"/>
  <c r="I4208" i="3"/>
  <c r="F4208" i="3"/>
  <c r="K4205" i="3"/>
  <c r="J4205" i="3"/>
  <c r="I4205" i="3"/>
  <c r="F4205" i="3"/>
  <c r="K4202" i="3"/>
  <c r="J4202" i="3"/>
  <c r="I4202" i="3"/>
  <c r="F4202" i="3"/>
  <c r="K4200" i="3"/>
  <c r="J4200" i="3"/>
  <c r="I4200" i="3"/>
  <c r="F4200" i="3"/>
  <c r="K4199" i="3"/>
  <c r="J4199" i="3"/>
  <c r="I4199" i="3"/>
  <c r="F4199" i="3"/>
  <c r="K4198" i="3"/>
  <c r="J4198" i="3"/>
  <c r="I4198" i="3"/>
  <c r="F4198" i="3"/>
  <c r="F3636" i="3"/>
  <c r="I3636" i="3"/>
  <c r="J3636" i="3"/>
  <c r="K3636" i="3"/>
  <c r="F3637" i="3"/>
  <c r="I3637" i="3"/>
  <c r="J3637" i="3"/>
  <c r="K3637" i="3"/>
  <c r="F3638" i="3"/>
  <c r="I3638" i="3"/>
  <c r="J3638" i="3"/>
  <c r="K3638" i="3"/>
  <c r="F3645" i="3"/>
  <c r="I3645" i="3"/>
  <c r="J3645" i="3"/>
  <c r="K3645" i="3"/>
  <c r="F3646" i="3"/>
  <c r="I3646" i="3"/>
  <c r="J3646" i="3"/>
  <c r="K3646" i="3"/>
  <c r="F3648" i="3"/>
  <c r="I3648" i="3"/>
  <c r="J3648" i="3"/>
  <c r="K3648" i="3"/>
  <c r="F3649" i="3"/>
  <c r="I3649" i="3"/>
  <c r="J3649" i="3"/>
  <c r="K3649" i="3"/>
  <c r="F3651" i="3"/>
  <c r="I3651" i="3"/>
  <c r="J3651" i="3"/>
  <c r="K3651" i="3"/>
  <c r="F3652" i="3"/>
  <c r="I3652" i="3"/>
  <c r="J3652" i="3"/>
  <c r="K3652" i="3"/>
  <c r="F3653" i="3"/>
  <c r="I3653" i="3"/>
  <c r="J3653" i="3"/>
  <c r="K3653" i="3"/>
  <c r="F3655" i="3"/>
  <c r="I3655" i="3"/>
  <c r="J3655" i="3"/>
  <c r="K3655" i="3"/>
  <c r="F3656" i="3"/>
  <c r="I3656" i="3"/>
  <c r="J3656" i="3"/>
  <c r="K3656" i="3"/>
  <c r="F3658" i="3"/>
  <c r="I3658" i="3"/>
  <c r="J3658" i="3"/>
  <c r="K3658" i="3"/>
  <c r="F3659" i="3"/>
  <c r="I3659" i="3"/>
  <c r="J3659" i="3"/>
  <c r="K3659" i="3"/>
  <c r="F3661" i="3"/>
  <c r="I3661" i="3"/>
  <c r="J3661" i="3"/>
  <c r="K3661" i="3"/>
  <c r="F3662" i="3"/>
  <c r="I3662" i="3"/>
  <c r="J3662" i="3"/>
  <c r="K3662" i="3"/>
  <c r="F3664" i="3"/>
  <c r="I3664" i="3"/>
  <c r="J3664" i="3"/>
  <c r="K3664" i="3"/>
  <c r="F3665" i="3"/>
  <c r="I3665" i="3"/>
  <c r="J3665" i="3"/>
  <c r="K3665" i="3"/>
  <c r="K4872" i="3"/>
  <c r="K4841" i="3" s="1"/>
  <c r="J4872" i="3"/>
  <c r="J4841" i="3" s="1"/>
  <c r="I4872" i="3"/>
  <c r="I4841" i="3" s="1"/>
  <c r="F4872" i="3"/>
  <c r="F4841" i="3" s="1"/>
  <c r="K4869" i="3"/>
  <c r="K4838" i="3" s="1"/>
  <c r="J4869" i="3"/>
  <c r="J4838" i="3" s="1"/>
  <c r="I4869" i="3"/>
  <c r="I4838" i="3" s="1"/>
  <c r="F4869" i="3"/>
  <c r="F4838" i="3" s="1"/>
  <c r="K4866" i="3"/>
  <c r="K4835" i="3" s="1"/>
  <c r="J4866" i="3"/>
  <c r="J4835" i="3" s="1"/>
  <c r="I4866" i="3"/>
  <c r="I4835" i="3" s="1"/>
  <c r="F4866" i="3"/>
  <c r="F4835" i="3" s="1"/>
  <c r="K4863" i="3"/>
  <c r="K4832" i="3" s="1"/>
  <c r="J4863" i="3"/>
  <c r="J4832" i="3" s="1"/>
  <c r="I4863" i="3"/>
  <c r="I4832" i="3" s="1"/>
  <c r="F4863" i="3"/>
  <c r="F4832" i="3" s="1"/>
  <c r="K4859" i="3"/>
  <c r="J4859" i="3"/>
  <c r="I4859" i="3"/>
  <c r="F4859" i="3"/>
  <c r="K4856" i="3"/>
  <c r="K4825" i="3" s="1"/>
  <c r="J4856" i="3"/>
  <c r="J4825" i="3" s="1"/>
  <c r="I4856" i="3"/>
  <c r="I4825" i="3" s="1"/>
  <c r="F4856" i="3"/>
  <c r="F4825" i="3" s="1"/>
  <c r="K4853" i="3"/>
  <c r="K4822" i="3" s="1"/>
  <c r="J4853" i="3"/>
  <c r="J4822" i="3" s="1"/>
  <c r="I4853" i="3"/>
  <c r="I4822" i="3" s="1"/>
  <c r="F4853" i="3"/>
  <c r="F4822" i="3" s="1"/>
  <c r="K4851" i="3"/>
  <c r="K4820" i="3" s="1"/>
  <c r="J4851" i="3"/>
  <c r="J4820" i="3" s="1"/>
  <c r="I4851" i="3"/>
  <c r="I4820" i="3" s="1"/>
  <c r="F4851" i="3"/>
  <c r="F4820" i="3" s="1"/>
  <c r="K4850" i="3"/>
  <c r="K4819" i="3" s="1"/>
  <c r="J4850" i="3"/>
  <c r="J4819" i="3" s="1"/>
  <c r="I4850" i="3"/>
  <c r="I4819" i="3" s="1"/>
  <c r="F4850" i="3"/>
  <c r="F4819" i="3" s="1"/>
  <c r="K4849" i="3"/>
  <c r="K4818" i="3" s="1"/>
  <c r="J4849" i="3"/>
  <c r="J4818" i="3" s="1"/>
  <c r="I4849" i="3"/>
  <c r="I4818" i="3" s="1"/>
  <c r="F4849" i="3"/>
  <c r="F4818" i="3" s="1"/>
  <c r="K4748" i="3"/>
  <c r="J4748" i="3"/>
  <c r="I4748" i="3"/>
  <c r="F4748" i="3"/>
  <c r="K4745" i="3"/>
  <c r="J4745" i="3"/>
  <c r="I4745" i="3"/>
  <c r="F4745" i="3"/>
  <c r="K4742" i="3"/>
  <c r="J4742" i="3"/>
  <c r="I4742" i="3"/>
  <c r="F4742" i="3"/>
  <c r="K4739" i="3"/>
  <c r="J4739" i="3"/>
  <c r="I4739" i="3"/>
  <c r="F4739" i="3"/>
  <c r="K4735" i="3"/>
  <c r="J4735" i="3"/>
  <c r="I4735" i="3"/>
  <c r="F4735" i="3"/>
  <c r="K4732" i="3"/>
  <c r="J4732" i="3"/>
  <c r="I4732" i="3"/>
  <c r="F4732" i="3"/>
  <c r="K4729" i="3"/>
  <c r="J4729" i="3"/>
  <c r="I4729" i="3"/>
  <c r="F4729" i="3"/>
  <c r="K4727" i="3"/>
  <c r="J4727" i="3"/>
  <c r="I4727" i="3"/>
  <c r="F4727" i="3"/>
  <c r="K4726" i="3"/>
  <c r="J4726" i="3"/>
  <c r="I4726" i="3"/>
  <c r="F4726" i="3"/>
  <c r="K4725" i="3"/>
  <c r="J4725" i="3"/>
  <c r="I4725" i="3"/>
  <c r="F4725" i="3"/>
  <c r="K4717" i="3"/>
  <c r="J4717" i="3"/>
  <c r="I4717" i="3"/>
  <c r="F4717" i="3"/>
  <c r="K4714" i="3"/>
  <c r="J4714" i="3"/>
  <c r="I4714" i="3"/>
  <c r="F4714" i="3"/>
  <c r="K4711" i="3"/>
  <c r="J4711" i="3"/>
  <c r="I4711" i="3"/>
  <c r="F4711" i="3"/>
  <c r="K4708" i="3"/>
  <c r="J4708" i="3"/>
  <c r="I4708" i="3"/>
  <c r="F4708" i="3"/>
  <c r="K4704" i="3"/>
  <c r="J4704" i="3"/>
  <c r="I4704" i="3"/>
  <c r="F4704" i="3"/>
  <c r="K4701" i="3"/>
  <c r="J4701" i="3"/>
  <c r="I4701" i="3"/>
  <c r="F4701" i="3"/>
  <c r="K4698" i="3"/>
  <c r="J4698" i="3"/>
  <c r="I4698" i="3"/>
  <c r="F4698" i="3"/>
  <c r="K4696" i="3"/>
  <c r="J4696" i="3"/>
  <c r="I4696" i="3"/>
  <c r="F4696" i="3"/>
  <c r="K4695" i="3"/>
  <c r="J4695" i="3"/>
  <c r="I4695" i="3"/>
  <c r="F4695" i="3"/>
  <c r="K4694" i="3"/>
  <c r="J4694" i="3"/>
  <c r="I4694" i="3"/>
  <c r="F4694" i="3"/>
  <c r="K4686" i="3"/>
  <c r="J4686" i="3"/>
  <c r="I4686" i="3"/>
  <c r="F4686" i="3"/>
  <c r="K4683" i="3"/>
  <c r="J4683" i="3"/>
  <c r="I4683" i="3"/>
  <c r="F4683" i="3"/>
  <c r="K4680" i="3"/>
  <c r="J4680" i="3"/>
  <c r="I4680" i="3"/>
  <c r="F4680" i="3"/>
  <c r="K4677" i="3"/>
  <c r="J4677" i="3"/>
  <c r="I4677" i="3"/>
  <c r="F4677" i="3"/>
  <c r="K4673" i="3"/>
  <c r="J4673" i="3"/>
  <c r="I4673" i="3"/>
  <c r="F4673" i="3"/>
  <c r="K4670" i="3"/>
  <c r="J4670" i="3"/>
  <c r="I4670" i="3"/>
  <c r="F4670" i="3"/>
  <c r="K4667" i="3"/>
  <c r="J4667" i="3"/>
  <c r="I4667" i="3"/>
  <c r="F4667" i="3"/>
  <c r="K4665" i="3"/>
  <c r="J4665" i="3"/>
  <c r="I4665" i="3"/>
  <c r="F4665" i="3"/>
  <c r="K4664" i="3"/>
  <c r="J4664" i="3"/>
  <c r="I4664" i="3"/>
  <c r="F4664" i="3"/>
  <c r="K4663" i="3"/>
  <c r="J4663" i="3"/>
  <c r="I4663" i="3"/>
  <c r="F4663" i="3"/>
  <c r="K4655" i="3"/>
  <c r="J4655" i="3"/>
  <c r="I4655" i="3"/>
  <c r="F4655" i="3"/>
  <c r="K4652" i="3"/>
  <c r="J4652" i="3"/>
  <c r="I4652" i="3"/>
  <c r="F4652" i="3"/>
  <c r="K4649" i="3"/>
  <c r="J4649" i="3"/>
  <c r="I4649" i="3"/>
  <c r="F4649" i="3"/>
  <c r="K4646" i="3"/>
  <c r="J4646" i="3"/>
  <c r="I4646" i="3"/>
  <c r="F4646" i="3"/>
  <c r="K4642" i="3"/>
  <c r="J4642" i="3"/>
  <c r="I4642" i="3"/>
  <c r="F4642" i="3"/>
  <c r="K4639" i="3"/>
  <c r="J4639" i="3"/>
  <c r="I4639" i="3"/>
  <c r="F4639" i="3"/>
  <c r="K4636" i="3"/>
  <c r="J4636" i="3"/>
  <c r="I4636" i="3"/>
  <c r="F4636" i="3"/>
  <c r="K4634" i="3"/>
  <c r="J4634" i="3"/>
  <c r="I4634" i="3"/>
  <c r="F4634" i="3"/>
  <c r="K4633" i="3"/>
  <c r="J4633" i="3"/>
  <c r="I4633" i="3"/>
  <c r="F4633" i="3"/>
  <c r="K4632" i="3"/>
  <c r="J4632" i="3"/>
  <c r="I4632" i="3"/>
  <c r="F4632" i="3"/>
  <c r="K4190" i="3"/>
  <c r="J4190" i="3"/>
  <c r="I4190" i="3"/>
  <c r="F4190" i="3"/>
  <c r="K4187" i="3"/>
  <c r="J4187" i="3"/>
  <c r="I4187" i="3"/>
  <c r="F4187" i="3"/>
  <c r="K4184" i="3"/>
  <c r="J4184" i="3"/>
  <c r="I4184" i="3"/>
  <c r="F4184" i="3"/>
  <c r="K4181" i="3"/>
  <c r="J4181" i="3"/>
  <c r="I4181" i="3"/>
  <c r="F4181" i="3"/>
  <c r="K4177" i="3"/>
  <c r="J4177" i="3"/>
  <c r="I4177" i="3"/>
  <c r="F4177" i="3"/>
  <c r="K4174" i="3"/>
  <c r="J4174" i="3"/>
  <c r="I4174" i="3"/>
  <c r="F4174" i="3"/>
  <c r="K4171" i="3"/>
  <c r="J4171" i="3"/>
  <c r="I4171" i="3"/>
  <c r="F4171" i="3"/>
  <c r="K4169" i="3"/>
  <c r="J4169" i="3"/>
  <c r="I4169" i="3"/>
  <c r="F4169" i="3"/>
  <c r="K4168" i="3"/>
  <c r="J4168" i="3"/>
  <c r="I4168" i="3"/>
  <c r="F4168" i="3"/>
  <c r="K4167" i="3"/>
  <c r="J4167" i="3"/>
  <c r="I4167" i="3"/>
  <c r="F4167" i="3"/>
  <c r="K4159" i="3"/>
  <c r="J4159" i="3"/>
  <c r="I4159" i="3"/>
  <c r="F4159" i="3"/>
  <c r="K4156" i="3"/>
  <c r="J4156" i="3"/>
  <c r="I4156" i="3"/>
  <c r="F4156" i="3"/>
  <c r="K4153" i="3"/>
  <c r="J4153" i="3"/>
  <c r="I4153" i="3"/>
  <c r="F4153" i="3"/>
  <c r="K4150" i="3"/>
  <c r="J4150" i="3"/>
  <c r="I4150" i="3"/>
  <c r="F4150" i="3"/>
  <c r="K4146" i="3"/>
  <c r="J4146" i="3"/>
  <c r="I4146" i="3"/>
  <c r="F4146" i="3"/>
  <c r="K4143" i="3"/>
  <c r="J4143" i="3"/>
  <c r="I4143" i="3"/>
  <c r="F4143" i="3"/>
  <c r="K4140" i="3"/>
  <c r="J4140" i="3"/>
  <c r="I4140" i="3"/>
  <c r="F4140" i="3"/>
  <c r="K4138" i="3"/>
  <c r="J4138" i="3"/>
  <c r="I4138" i="3"/>
  <c r="F4138" i="3"/>
  <c r="K4137" i="3"/>
  <c r="J4137" i="3"/>
  <c r="I4137" i="3"/>
  <c r="F4137" i="3"/>
  <c r="K4136" i="3"/>
  <c r="J4136" i="3"/>
  <c r="I4136" i="3"/>
  <c r="F4136" i="3"/>
  <c r="K4128" i="3"/>
  <c r="J4128" i="3"/>
  <c r="I4128" i="3"/>
  <c r="F4128" i="3"/>
  <c r="K4125" i="3"/>
  <c r="J4125" i="3"/>
  <c r="I4125" i="3"/>
  <c r="F4125" i="3"/>
  <c r="K4122" i="3"/>
  <c r="J4122" i="3"/>
  <c r="I4122" i="3"/>
  <c r="F4122" i="3"/>
  <c r="K4119" i="3"/>
  <c r="J4119" i="3"/>
  <c r="I4119" i="3"/>
  <c r="F4119" i="3"/>
  <c r="K4115" i="3"/>
  <c r="J4115" i="3"/>
  <c r="I4115" i="3"/>
  <c r="F4115" i="3"/>
  <c r="K4112" i="3"/>
  <c r="J4112" i="3"/>
  <c r="I4112" i="3"/>
  <c r="F4112" i="3"/>
  <c r="K4109" i="3"/>
  <c r="J4109" i="3"/>
  <c r="I4109" i="3"/>
  <c r="F4109" i="3"/>
  <c r="K4107" i="3"/>
  <c r="J4107" i="3"/>
  <c r="I4107" i="3"/>
  <c r="F4107" i="3"/>
  <c r="K4106" i="3"/>
  <c r="J4106" i="3"/>
  <c r="I4106" i="3"/>
  <c r="F4106" i="3"/>
  <c r="K4105" i="3"/>
  <c r="J4105" i="3"/>
  <c r="I4105" i="3"/>
  <c r="F4105" i="3"/>
  <c r="K4097" i="3"/>
  <c r="J4097" i="3"/>
  <c r="I4097" i="3"/>
  <c r="F4097" i="3"/>
  <c r="K4094" i="3"/>
  <c r="J4094" i="3"/>
  <c r="I4094" i="3"/>
  <c r="F4094" i="3"/>
  <c r="K4091" i="3"/>
  <c r="J4091" i="3"/>
  <c r="I4091" i="3"/>
  <c r="F4091" i="3"/>
  <c r="K4088" i="3"/>
  <c r="J4088" i="3"/>
  <c r="I4088" i="3"/>
  <c r="F4088" i="3"/>
  <c r="K4084" i="3"/>
  <c r="J4084" i="3"/>
  <c r="I4084" i="3"/>
  <c r="F4084" i="3"/>
  <c r="K4081" i="3"/>
  <c r="J4081" i="3"/>
  <c r="I4081" i="3"/>
  <c r="F4081" i="3"/>
  <c r="K4078" i="3"/>
  <c r="J4078" i="3"/>
  <c r="I4078" i="3"/>
  <c r="F4078" i="3"/>
  <c r="K4076" i="3"/>
  <c r="J4076" i="3"/>
  <c r="I4076" i="3"/>
  <c r="F4076" i="3"/>
  <c r="K4075" i="3"/>
  <c r="J4075" i="3"/>
  <c r="I4075" i="3"/>
  <c r="F4075" i="3"/>
  <c r="K4074" i="3"/>
  <c r="J4074" i="3"/>
  <c r="I4074" i="3"/>
  <c r="F4074" i="3"/>
  <c r="K4066" i="3"/>
  <c r="J4066" i="3"/>
  <c r="I4066" i="3"/>
  <c r="F4066" i="3"/>
  <c r="K4063" i="3"/>
  <c r="J4063" i="3"/>
  <c r="I4063" i="3"/>
  <c r="F4063" i="3"/>
  <c r="K4060" i="3"/>
  <c r="J4060" i="3"/>
  <c r="I4060" i="3"/>
  <c r="F4060" i="3"/>
  <c r="K4057" i="3"/>
  <c r="J4057" i="3"/>
  <c r="I4057" i="3"/>
  <c r="F4057" i="3"/>
  <c r="K4053" i="3"/>
  <c r="J4053" i="3"/>
  <c r="I4053" i="3"/>
  <c r="F4053" i="3"/>
  <c r="K4050" i="3"/>
  <c r="J4050" i="3"/>
  <c r="I4050" i="3"/>
  <c r="F4050" i="3"/>
  <c r="K4047" i="3"/>
  <c r="J4047" i="3"/>
  <c r="I4047" i="3"/>
  <c r="F4047" i="3"/>
  <c r="K4045" i="3"/>
  <c r="J4045" i="3"/>
  <c r="I4045" i="3"/>
  <c r="F4045" i="3"/>
  <c r="K4044" i="3"/>
  <c r="J4044" i="3"/>
  <c r="I4044" i="3"/>
  <c r="F4044" i="3"/>
  <c r="K4043" i="3"/>
  <c r="J4043" i="3"/>
  <c r="I4043" i="3"/>
  <c r="F4043" i="3"/>
  <c r="K4035" i="3"/>
  <c r="J4035" i="3"/>
  <c r="I4035" i="3"/>
  <c r="F4035" i="3"/>
  <c r="K4032" i="3"/>
  <c r="J4032" i="3"/>
  <c r="I4032" i="3"/>
  <c r="F4032" i="3"/>
  <c r="K4029" i="3"/>
  <c r="J4029" i="3"/>
  <c r="I4029" i="3"/>
  <c r="F4029" i="3"/>
  <c r="K4026" i="3"/>
  <c r="J4026" i="3"/>
  <c r="I4026" i="3"/>
  <c r="F4026" i="3"/>
  <c r="K4022" i="3"/>
  <c r="J4022" i="3"/>
  <c r="I4022" i="3"/>
  <c r="F4022" i="3"/>
  <c r="K4019" i="3"/>
  <c r="J4019" i="3"/>
  <c r="I4019" i="3"/>
  <c r="F4019" i="3"/>
  <c r="K4016" i="3"/>
  <c r="J4016" i="3"/>
  <c r="I4016" i="3"/>
  <c r="F4016" i="3"/>
  <c r="K4014" i="3"/>
  <c r="J4014" i="3"/>
  <c r="I4014" i="3"/>
  <c r="F4014" i="3"/>
  <c r="K4013" i="3"/>
  <c r="J4013" i="3"/>
  <c r="I4013" i="3"/>
  <c r="F4013" i="3"/>
  <c r="K4012" i="3"/>
  <c r="J4012" i="3"/>
  <c r="I4012" i="3"/>
  <c r="F4012" i="3"/>
  <c r="K4004" i="3"/>
  <c r="J4004" i="3"/>
  <c r="I4004" i="3"/>
  <c r="F4004" i="3"/>
  <c r="K4001" i="3"/>
  <c r="J4001" i="3"/>
  <c r="I4001" i="3"/>
  <c r="F4001" i="3"/>
  <c r="K3998" i="3"/>
  <c r="J3998" i="3"/>
  <c r="I3998" i="3"/>
  <c r="F3998" i="3"/>
  <c r="K3995" i="3"/>
  <c r="J3995" i="3"/>
  <c r="I3995" i="3"/>
  <c r="F3995" i="3"/>
  <c r="K3991" i="3"/>
  <c r="J3991" i="3"/>
  <c r="I3991" i="3"/>
  <c r="F3991" i="3"/>
  <c r="K3988" i="3"/>
  <c r="J3988" i="3"/>
  <c r="I3988" i="3"/>
  <c r="F3988" i="3"/>
  <c r="K3985" i="3"/>
  <c r="J3985" i="3"/>
  <c r="I3985" i="3"/>
  <c r="F3985" i="3"/>
  <c r="K3983" i="3"/>
  <c r="J3983" i="3"/>
  <c r="I3983" i="3"/>
  <c r="F3983" i="3"/>
  <c r="K3982" i="3"/>
  <c r="J3982" i="3"/>
  <c r="I3982" i="3"/>
  <c r="F3982" i="3"/>
  <c r="K3981" i="3"/>
  <c r="J3981" i="3"/>
  <c r="I3981" i="3"/>
  <c r="F3981" i="3"/>
  <c r="K3973" i="3"/>
  <c r="J3973" i="3"/>
  <c r="I3973" i="3"/>
  <c r="F3973" i="3"/>
  <c r="K3970" i="3"/>
  <c r="J3970" i="3"/>
  <c r="I3970" i="3"/>
  <c r="F3970" i="3"/>
  <c r="K3967" i="3"/>
  <c r="J3967" i="3"/>
  <c r="I3967" i="3"/>
  <c r="F3967" i="3"/>
  <c r="K3964" i="3"/>
  <c r="J3964" i="3"/>
  <c r="I3964" i="3"/>
  <c r="F3964" i="3"/>
  <c r="K3960" i="3"/>
  <c r="J3960" i="3"/>
  <c r="I3960" i="3"/>
  <c r="F3960" i="3"/>
  <c r="K3957" i="3"/>
  <c r="J3957" i="3"/>
  <c r="I3957" i="3"/>
  <c r="F3957" i="3"/>
  <c r="K3954" i="3"/>
  <c r="J3954" i="3"/>
  <c r="I3954" i="3"/>
  <c r="F3954" i="3"/>
  <c r="K3952" i="3"/>
  <c r="J3952" i="3"/>
  <c r="I3952" i="3"/>
  <c r="F3952" i="3"/>
  <c r="K3951" i="3"/>
  <c r="J3951" i="3"/>
  <c r="I3951" i="3"/>
  <c r="F3951" i="3"/>
  <c r="K3950" i="3"/>
  <c r="J3950" i="3"/>
  <c r="I3950" i="3"/>
  <c r="F3950" i="3"/>
  <c r="K3942" i="3"/>
  <c r="J3942" i="3"/>
  <c r="I3942" i="3"/>
  <c r="F3942" i="3"/>
  <c r="K3939" i="3"/>
  <c r="J3939" i="3"/>
  <c r="I3939" i="3"/>
  <c r="F3939" i="3"/>
  <c r="K3936" i="3"/>
  <c r="J3936" i="3"/>
  <c r="I3936" i="3"/>
  <c r="F3936" i="3"/>
  <c r="K3933" i="3"/>
  <c r="J3933" i="3"/>
  <c r="I3933" i="3"/>
  <c r="F3933" i="3"/>
  <c r="K3929" i="3"/>
  <c r="J3929" i="3"/>
  <c r="I3929" i="3"/>
  <c r="F3929" i="3"/>
  <c r="K3926" i="3"/>
  <c r="J3926" i="3"/>
  <c r="I3926" i="3"/>
  <c r="F3926" i="3"/>
  <c r="K3923" i="3"/>
  <c r="J3923" i="3"/>
  <c r="I3923" i="3"/>
  <c r="F3923" i="3"/>
  <c r="K3921" i="3"/>
  <c r="J3921" i="3"/>
  <c r="I3921" i="3"/>
  <c r="F3921" i="3"/>
  <c r="K3920" i="3"/>
  <c r="J3920" i="3"/>
  <c r="I3920" i="3"/>
  <c r="F3920" i="3"/>
  <c r="K3919" i="3"/>
  <c r="J3919" i="3"/>
  <c r="I3919" i="3"/>
  <c r="F3919" i="3"/>
  <c r="K3911" i="3"/>
  <c r="J3911" i="3"/>
  <c r="I3911" i="3"/>
  <c r="F3911" i="3"/>
  <c r="K3908" i="3"/>
  <c r="J3908" i="3"/>
  <c r="I3908" i="3"/>
  <c r="F3908" i="3"/>
  <c r="K3905" i="3"/>
  <c r="J3905" i="3"/>
  <c r="I3905" i="3"/>
  <c r="F3905" i="3"/>
  <c r="K3902" i="3"/>
  <c r="J3902" i="3"/>
  <c r="I3902" i="3"/>
  <c r="F3902" i="3"/>
  <c r="K3898" i="3"/>
  <c r="J3898" i="3"/>
  <c r="I3898" i="3"/>
  <c r="F3898" i="3"/>
  <c r="K3895" i="3"/>
  <c r="J3895" i="3"/>
  <c r="I3895" i="3"/>
  <c r="F3895" i="3"/>
  <c r="K3892" i="3"/>
  <c r="J3892" i="3"/>
  <c r="I3892" i="3"/>
  <c r="F3892" i="3"/>
  <c r="K3890" i="3"/>
  <c r="J3890" i="3"/>
  <c r="I3890" i="3"/>
  <c r="F3890" i="3"/>
  <c r="K3889" i="3"/>
  <c r="J3889" i="3"/>
  <c r="I3889" i="3"/>
  <c r="F3889" i="3"/>
  <c r="K3888" i="3"/>
  <c r="J3888" i="3"/>
  <c r="I3888" i="3"/>
  <c r="F3888" i="3"/>
  <c r="K3880" i="3"/>
  <c r="J3880" i="3"/>
  <c r="I3880" i="3"/>
  <c r="F3880" i="3"/>
  <c r="K3877" i="3"/>
  <c r="J3877" i="3"/>
  <c r="I3877" i="3"/>
  <c r="F3877" i="3"/>
  <c r="K3874" i="3"/>
  <c r="J3874" i="3"/>
  <c r="I3874" i="3"/>
  <c r="F3874" i="3"/>
  <c r="K3871" i="3"/>
  <c r="J3871" i="3"/>
  <c r="I3871" i="3"/>
  <c r="F3871" i="3"/>
  <c r="K3867" i="3"/>
  <c r="J3867" i="3"/>
  <c r="I3867" i="3"/>
  <c r="F3867" i="3"/>
  <c r="K3864" i="3"/>
  <c r="J3864" i="3"/>
  <c r="I3864" i="3"/>
  <c r="F3864" i="3"/>
  <c r="K3861" i="3"/>
  <c r="J3861" i="3"/>
  <c r="I3861" i="3"/>
  <c r="F3861" i="3"/>
  <c r="K3859" i="3"/>
  <c r="J3859" i="3"/>
  <c r="I3859" i="3"/>
  <c r="F3859" i="3"/>
  <c r="K3858" i="3"/>
  <c r="J3858" i="3"/>
  <c r="I3858" i="3"/>
  <c r="F3858" i="3"/>
  <c r="K3857" i="3"/>
  <c r="J3857" i="3"/>
  <c r="I3857" i="3"/>
  <c r="F3857" i="3"/>
  <c r="K3818" i="3"/>
  <c r="J3818" i="3"/>
  <c r="I3818" i="3"/>
  <c r="F3818" i="3"/>
  <c r="K3815" i="3"/>
  <c r="J3815" i="3"/>
  <c r="I3815" i="3"/>
  <c r="F3815" i="3"/>
  <c r="K3812" i="3"/>
  <c r="J3812" i="3"/>
  <c r="I3812" i="3"/>
  <c r="F3812" i="3"/>
  <c r="K3809" i="3"/>
  <c r="J3809" i="3"/>
  <c r="I3809" i="3"/>
  <c r="F3809" i="3"/>
  <c r="K3805" i="3"/>
  <c r="J3805" i="3"/>
  <c r="I3805" i="3"/>
  <c r="F3805" i="3"/>
  <c r="K3802" i="3"/>
  <c r="J3802" i="3"/>
  <c r="I3802" i="3"/>
  <c r="F3802" i="3"/>
  <c r="K3799" i="3"/>
  <c r="J3799" i="3"/>
  <c r="I3799" i="3"/>
  <c r="F3799" i="3"/>
  <c r="K3797" i="3"/>
  <c r="J3797" i="3"/>
  <c r="I3797" i="3"/>
  <c r="F3797" i="3"/>
  <c r="K3796" i="3"/>
  <c r="J3796" i="3"/>
  <c r="I3796" i="3"/>
  <c r="F3796" i="3"/>
  <c r="K3795" i="3"/>
  <c r="J3795" i="3"/>
  <c r="I3795" i="3"/>
  <c r="F3795" i="3"/>
  <c r="K3787" i="3"/>
  <c r="J3787" i="3"/>
  <c r="I3787" i="3"/>
  <c r="F3787" i="3"/>
  <c r="K3784" i="3"/>
  <c r="J3784" i="3"/>
  <c r="I3784" i="3"/>
  <c r="F3784" i="3"/>
  <c r="K3781" i="3"/>
  <c r="J3781" i="3"/>
  <c r="I3781" i="3"/>
  <c r="F3781" i="3"/>
  <c r="K3778" i="3"/>
  <c r="J3778" i="3"/>
  <c r="I3778" i="3"/>
  <c r="F3778" i="3"/>
  <c r="K3774" i="3"/>
  <c r="J3774" i="3"/>
  <c r="I3774" i="3"/>
  <c r="F3774" i="3"/>
  <c r="K3771" i="3"/>
  <c r="J3771" i="3"/>
  <c r="I3771" i="3"/>
  <c r="F3771" i="3"/>
  <c r="K3768" i="3"/>
  <c r="J3768" i="3"/>
  <c r="I3768" i="3"/>
  <c r="F3768" i="3"/>
  <c r="K3766" i="3"/>
  <c r="J3766" i="3"/>
  <c r="I3766" i="3"/>
  <c r="F3766" i="3"/>
  <c r="K3765" i="3"/>
  <c r="J3765" i="3"/>
  <c r="I3765" i="3"/>
  <c r="F3765" i="3"/>
  <c r="K3764" i="3"/>
  <c r="J3764" i="3"/>
  <c r="I3764" i="3"/>
  <c r="F3764" i="3"/>
  <c r="K3756" i="3"/>
  <c r="J3756" i="3"/>
  <c r="I3756" i="3"/>
  <c r="F3756" i="3"/>
  <c r="K3753" i="3"/>
  <c r="J3753" i="3"/>
  <c r="I3753" i="3"/>
  <c r="F3753" i="3"/>
  <c r="K3750" i="3"/>
  <c r="J3750" i="3"/>
  <c r="I3750" i="3"/>
  <c r="F3750" i="3"/>
  <c r="K3747" i="3"/>
  <c r="J3747" i="3"/>
  <c r="I3747" i="3"/>
  <c r="F3747" i="3"/>
  <c r="K3743" i="3"/>
  <c r="J3743" i="3"/>
  <c r="I3743" i="3"/>
  <c r="F3743" i="3"/>
  <c r="K3740" i="3"/>
  <c r="J3740" i="3"/>
  <c r="I3740" i="3"/>
  <c r="F3740" i="3"/>
  <c r="K3737" i="3"/>
  <c r="J3737" i="3"/>
  <c r="I3737" i="3"/>
  <c r="F3737" i="3"/>
  <c r="K3735" i="3"/>
  <c r="J3735" i="3"/>
  <c r="I3735" i="3"/>
  <c r="F3735" i="3"/>
  <c r="K3734" i="3"/>
  <c r="J3734" i="3"/>
  <c r="I3734" i="3"/>
  <c r="F3734" i="3"/>
  <c r="K3733" i="3"/>
  <c r="J3733" i="3"/>
  <c r="I3733" i="3"/>
  <c r="F3733" i="3"/>
  <c r="K3725" i="3"/>
  <c r="J3725" i="3"/>
  <c r="I3725" i="3"/>
  <c r="F3725" i="3"/>
  <c r="K3722" i="3"/>
  <c r="J3722" i="3"/>
  <c r="I3722" i="3"/>
  <c r="F3722" i="3"/>
  <c r="K3719" i="3"/>
  <c r="J3719" i="3"/>
  <c r="I3719" i="3"/>
  <c r="F3719" i="3"/>
  <c r="K3716" i="3"/>
  <c r="J3716" i="3"/>
  <c r="I3716" i="3"/>
  <c r="F3716" i="3"/>
  <c r="K3712" i="3"/>
  <c r="J3712" i="3"/>
  <c r="I3712" i="3"/>
  <c r="F3712" i="3"/>
  <c r="K3709" i="3"/>
  <c r="J3709" i="3"/>
  <c r="I3709" i="3"/>
  <c r="F3709" i="3"/>
  <c r="K3706" i="3"/>
  <c r="J3706" i="3"/>
  <c r="I3706" i="3"/>
  <c r="F3706" i="3"/>
  <c r="K3704" i="3"/>
  <c r="J3704" i="3"/>
  <c r="I3704" i="3"/>
  <c r="F3704" i="3"/>
  <c r="K3703" i="3"/>
  <c r="J3703" i="3"/>
  <c r="I3703" i="3"/>
  <c r="F3703" i="3"/>
  <c r="K3702" i="3"/>
  <c r="J3702" i="3"/>
  <c r="I3702" i="3"/>
  <c r="F3702" i="3"/>
  <c r="K3694" i="3"/>
  <c r="J3694" i="3"/>
  <c r="I3694" i="3"/>
  <c r="F3694" i="3"/>
  <c r="K3691" i="3"/>
  <c r="J3691" i="3"/>
  <c r="I3691" i="3"/>
  <c r="F3691" i="3"/>
  <c r="K3688" i="3"/>
  <c r="J3688" i="3"/>
  <c r="I3688" i="3"/>
  <c r="F3688" i="3"/>
  <c r="K3685" i="3"/>
  <c r="J3685" i="3"/>
  <c r="I3685" i="3"/>
  <c r="F3685" i="3"/>
  <c r="K3681" i="3"/>
  <c r="J3681" i="3"/>
  <c r="I3681" i="3"/>
  <c r="F3681" i="3"/>
  <c r="K3678" i="3"/>
  <c r="J3678" i="3"/>
  <c r="I3678" i="3"/>
  <c r="F3678" i="3"/>
  <c r="K3675" i="3"/>
  <c r="J3675" i="3"/>
  <c r="I3675" i="3"/>
  <c r="F3675" i="3"/>
  <c r="K3673" i="3"/>
  <c r="J3673" i="3"/>
  <c r="I3673" i="3"/>
  <c r="F3673" i="3"/>
  <c r="K3672" i="3"/>
  <c r="J3672" i="3"/>
  <c r="I3672" i="3"/>
  <c r="F3672" i="3"/>
  <c r="K3671" i="3"/>
  <c r="J3671" i="3"/>
  <c r="I3671" i="3"/>
  <c r="F3671" i="3"/>
  <c r="D213" i="5" l="1"/>
  <c r="K5008" i="3"/>
  <c r="J213" i="5"/>
  <c r="F5008" i="3"/>
  <c r="E213" i="5"/>
  <c r="F213" i="5"/>
  <c r="G213" i="5"/>
  <c r="I5008" i="3"/>
  <c r="H213" i="5"/>
  <c r="C213" i="5"/>
  <c r="J5008" i="3"/>
  <c r="I213" i="5"/>
  <c r="F540" i="7"/>
  <c r="J541" i="7"/>
  <c r="F544" i="7"/>
  <c r="J547" i="7"/>
  <c r="F554" i="7"/>
  <c r="J557" i="7"/>
  <c r="F563" i="7"/>
  <c r="K640" i="7"/>
  <c r="I643" i="7"/>
  <c r="K650" i="7"/>
  <c r="I653" i="7"/>
  <c r="K447" i="7"/>
  <c r="I448" i="7"/>
  <c r="K451" i="7"/>
  <c r="I454" i="7"/>
  <c r="K461" i="7"/>
  <c r="I464" i="7"/>
  <c r="J447" i="7"/>
  <c r="F541" i="7"/>
  <c r="J542" i="7"/>
  <c r="I4828" i="3"/>
  <c r="J5231" i="3"/>
  <c r="J5076" i="3" s="1"/>
  <c r="F5231" i="3"/>
  <c r="F5076" i="3" s="1"/>
  <c r="K5231" i="3"/>
  <c r="K5076" i="3" s="1"/>
  <c r="K4828" i="3"/>
  <c r="F4828" i="3"/>
  <c r="J4828" i="3"/>
  <c r="I5231" i="3"/>
  <c r="I5076" i="3" s="1"/>
  <c r="J4601" i="3"/>
  <c r="F4603" i="3"/>
  <c r="J4605" i="3"/>
  <c r="J4615" i="3"/>
  <c r="F4621" i="3"/>
  <c r="J4624" i="3"/>
  <c r="F4611" i="3"/>
  <c r="I44" i="7"/>
  <c r="K46" i="7"/>
  <c r="I48" i="7"/>
  <c r="K54" i="7"/>
  <c r="I58" i="7"/>
  <c r="K64" i="7"/>
  <c r="I67" i="7"/>
  <c r="F633" i="7"/>
  <c r="J634" i="7"/>
  <c r="F637" i="7"/>
  <c r="J640" i="7"/>
  <c r="F647" i="7"/>
  <c r="J650" i="7"/>
  <c r="F656" i="7"/>
  <c r="C256" i="5"/>
  <c r="J477" i="7"/>
  <c r="J473" i="7" s="1"/>
  <c r="I167" i="7"/>
  <c r="I163" i="7" s="1"/>
  <c r="H238" i="5" s="1"/>
  <c r="F449" i="7"/>
  <c r="I4601" i="3"/>
  <c r="K4603" i="3"/>
  <c r="I4605" i="3"/>
  <c r="K4611" i="3"/>
  <c r="I4615" i="3"/>
  <c r="K4621" i="3"/>
  <c r="I4624" i="3"/>
  <c r="J46" i="7"/>
  <c r="F51" i="7"/>
  <c r="J54" i="7"/>
  <c r="F61" i="7"/>
  <c r="J64" i="7"/>
  <c r="F105" i="7"/>
  <c r="F101" i="7" s="1"/>
  <c r="E236" i="5" s="1"/>
  <c r="C238" i="5"/>
  <c r="G239" i="5"/>
  <c r="J261" i="7"/>
  <c r="F263" i="7"/>
  <c r="J265" i="7"/>
  <c r="F271" i="7"/>
  <c r="J275" i="7"/>
  <c r="F281" i="7"/>
  <c r="J284" i="7"/>
  <c r="C245" i="5"/>
  <c r="K470" i="7"/>
  <c r="F244" i="5"/>
  <c r="F547" i="7"/>
  <c r="J550" i="7"/>
  <c r="F557" i="7"/>
  <c r="J560" i="7"/>
  <c r="F353" i="7"/>
  <c r="F349" i="7" s="1"/>
  <c r="E245" i="5" s="1"/>
  <c r="D255" i="5"/>
  <c r="I663" i="7"/>
  <c r="I659" i="7" s="1"/>
  <c r="H255" i="5" s="1"/>
  <c r="I637" i="7"/>
  <c r="I647" i="7"/>
  <c r="F694" i="7"/>
  <c r="F690" i="7" s="1"/>
  <c r="E256" i="5" s="1"/>
  <c r="K663" i="7"/>
  <c r="K659" i="7" s="1"/>
  <c r="J255" i="5" s="1"/>
  <c r="K4601" i="3"/>
  <c r="I4602" i="3"/>
  <c r="K4605" i="3"/>
  <c r="I4608" i="3"/>
  <c r="K4615" i="3"/>
  <c r="I4618" i="3"/>
  <c r="K4624" i="3"/>
  <c r="J4602" i="3"/>
  <c r="J4608" i="3"/>
  <c r="F4615" i="3"/>
  <c r="J4618" i="3"/>
  <c r="F4624" i="3"/>
  <c r="K4602" i="3"/>
  <c r="I4603" i="3"/>
  <c r="K4608" i="3"/>
  <c r="I4611" i="3"/>
  <c r="K4618" i="3"/>
  <c r="I4621" i="3"/>
  <c r="F4601" i="3"/>
  <c r="F4602" i="3"/>
  <c r="J4603" i="3"/>
  <c r="F4608" i="3"/>
  <c r="J4611" i="3"/>
  <c r="F4618" i="3"/>
  <c r="J4621" i="3"/>
  <c r="F4605" i="3"/>
  <c r="J44" i="7"/>
  <c r="F46" i="7"/>
  <c r="J48" i="7"/>
  <c r="F54" i="7"/>
  <c r="J58" i="7"/>
  <c r="F64" i="7"/>
  <c r="J67" i="7"/>
  <c r="K291" i="7"/>
  <c r="K287" i="7" s="1"/>
  <c r="D253" i="5"/>
  <c r="K601" i="7"/>
  <c r="K597" i="7" s="1"/>
  <c r="J253" i="5" s="1"/>
  <c r="K635" i="7"/>
  <c r="K643" i="7"/>
  <c r="I656" i="7"/>
  <c r="J229" i="7"/>
  <c r="J225" i="7" s="1"/>
  <c r="C255" i="5"/>
  <c r="F635" i="7"/>
  <c r="J637" i="7"/>
  <c r="F643" i="7"/>
  <c r="J647" i="7"/>
  <c r="J656" i="7"/>
  <c r="I198" i="7"/>
  <c r="I194" i="7" s="1"/>
  <c r="H239" i="5" s="1"/>
  <c r="I229" i="7"/>
  <c r="I225" i="7" s="1"/>
  <c r="J449" i="7"/>
  <c r="F454" i="7"/>
  <c r="J457" i="7"/>
  <c r="F464" i="7"/>
  <c r="J467" i="7"/>
  <c r="F508" i="7"/>
  <c r="F504" i="7" s="1"/>
  <c r="E250" i="5" s="1"/>
  <c r="G252" i="5"/>
  <c r="I540" i="7"/>
  <c r="K542" i="7"/>
  <c r="I544" i="7"/>
  <c r="K550" i="7"/>
  <c r="I554" i="7"/>
  <c r="K560" i="7"/>
  <c r="I563" i="7"/>
  <c r="F253" i="5"/>
  <c r="G244" i="5"/>
  <c r="G245" i="5"/>
  <c r="I447" i="7"/>
  <c r="K449" i="7"/>
  <c r="I451" i="7"/>
  <c r="K457" i="7"/>
  <c r="I461" i="7"/>
  <c r="K467" i="7"/>
  <c r="I470" i="7"/>
  <c r="F250" i="5"/>
  <c r="D250" i="5"/>
  <c r="K508" i="7"/>
  <c r="K504" i="7" s="1"/>
  <c r="J250" i="5" s="1"/>
  <c r="I508" i="7"/>
  <c r="I504" i="7" s="1"/>
  <c r="H250" i="5" s="1"/>
  <c r="G253" i="5"/>
  <c r="G256" i="5"/>
  <c r="F236" i="5"/>
  <c r="I105" i="7"/>
  <c r="I101" i="7" s="1"/>
  <c r="H236" i="5" s="1"/>
  <c r="F239" i="5"/>
  <c r="D239" i="5"/>
  <c r="K198" i="7"/>
  <c r="K194" i="7" s="1"/>
  <c r="J239" i="5" s="1"/>
  <c r="F265" i="7"/>
  <c r="J268" i="7"/>
  <c r="F275" i="7"/>
  <c r="J278" i="7"/>
  <c r="F284" i="7"/>
  <c r="J353" i="7"/>
  <c r="J349" i="7" s="1"/>
  <c r="I245" i="5" s="1"/>
  <c r="J451" i="7"/>
  <c r="F457" i="7"/>
  <c r="J461" i="7"/>
  <c r="F467" i="7"/>
  <c r="J470" i="7"/>
  <c r="J540" i="7"/>
  <c r="F542" i="7"/>
  <c r="J544" i="7"/>
  <c r="F550" i="7"/>
  <c r="J554" i="7"/>
  <c r="F560" i="7"/>
  <c r="J563" i="7"/>
  <c r="G255" i="5"/>
  <c r="F634" i="7"/>
  <c r="J635" i="7"/>
  <c r="F640" i="7"/>
  <c r="J643" i="7"/>
  <c r="F650" i="7"/>
  <c r="J653" i="7"/>
  <c r="J694" i="7"/>
  <c r="J690" i="7" s="1"/>
  <c r="I256" i="5" s="1"/>
  <c r="F725" i="7"/>
  <c r="F721" i="7" s="1"/>
  <c r="E257" i="5" s="1"/>
  <c r="I547" i="7"/>
  <c r="K554" i="7"/>
  <c r="K563" i="7"/>
  <c r="F663" i="7"/>
  <c r="F659" i="7" s="1"/>
  <c r="E255" i="5" s="1"/>
  <c r="I633" i="7"/>
  <c r="K653" i="7"/>
  <c r="I570" i="7"/>
  <c r="I566" i="7" s="1"/>
  <c r="H252" i="5" s="1"/>
  <c r="K44" i="7"/>
  <c r="I45" i="7"/>
  <c r="K48" i="7"/>
  <c r="I51" i="7"/>
  <c r="K58" i="7"/>
  <c r="I61" i="7"/>
  <c r="K67" i="7"/>
  <c r="F167" i="7"/>
  <c r="F163" i="7" s="1"/>
  <c r="E238" i="5" s="1"/>
  <c r="J167" i="7"/>
  <c r="J163" i="7" s="1"/>
  <c r="I238" i="5" s="1"/>
  <c r="F262" i="7"/>
  <c r="J263" i="7"/>
  <c r="F268" i="7"/>
  <c r="J271" i="7"/>
  <c r="F278" i="7"/>
  <c r="J281" i="7"/>
  <c r="I415" i="7"/>
  <c r="I411" i="7" s="1"/>
  <c r="F447" i="7"/>
  <c r="J448" i="7"/>
  <c r="F451" i="7"/>
  <c r="J454" i="7"/>
  <c r="J464" i="7"/>
  <c r="J663" i="7"/>
  <c r="J659" i="7" s="1"/>
  <c r="C257" i="5"/>
  <c r="J725" i="7"/>
  <c r="J721" i="7" s="1"/>
  <c r="I257" i="5" s="1"/>
  <c r="G257" i="5"/>
  <c r="F653" i="7"/>
  <c r="F44" i="7"/>
  <c r="C236" i="5"/>
  <c r="J105" i="7"/>
  <c r="J101" i="7" s="1"/>
  <c r="I236" i="5" s="1"/>
  <c r="K263" i="7"/>
  <c r="I265" i="7"/>
  <c r="K271" i="7"/>
  <c r="I275" i="7"/>
  <c r="K281" i="7"/>
  <c r="I284" i="7"/>
  <c r="D244" i="5"/>
  <c r="K322" i="7"/>
  <c r="K318" i="7" s="1"/>
  <c r="J244" i="5" s="1"/>
  <c r="F245" i="5"/>
  <c r="D245" i="5"/>
  <c r="K353" i="7"/>
  <c r="K349" i="7" s="1"/>
  <c r="J245" i="5" s="1"/>
  <c r="I353" i="7"/>
  <c r="I349" i="7" s="1"/>
  <c r="H245" i="5" s="1"/>
  <c r="K448" i="7"/>
  <c r="I449" i="7"/>
  <c r="K454" i="7"/>
  <c r="K464" i="7"/>
  <c r="K541" i="7"/>
  <c r="I542" i="7"/>
  <c r="I550" i="7"/>
  <c r="K557" i="7"/>
  <c r="K637" i="7"/>
  <c r="I640" i="7"/>
  <c r="K647" i="7"/>
  <c r="I650" i="7"/>
  <c r="K656" i="7"/>
  <c r="F256" i="5"/>
  <c r="D256" i="5"/>
  <c r="K694" i="7"/>
  <c r="K690" i="7" s="1"/>
  <c r="J256" i="5" s="1"/>
  <c r="I694" i="7"/>
  <c r="I690" i="7" s="1"/>
  <c r="H256" i="5" s="1"/>
  <c r="J74" i="7"/>
  <c r="D236" i="5"/>
  <c r="K105" i="7"/>
  <c r="K101" i="7" s="1"/>
  <c r="J236" i="5" s="1"/>
  <c r="F198" i="7"/>
  <c r="F194" i="7" s="1"/>
  <c r="E239" i="5" s="1"/>
  <c r="K262" i="7"/>
  <c r="I263" i="7"/>
  <c r="K268" i="7"/>
  <c r="I271" i="7"/>
  <c r="K278" i="7"/>
  <c r="I281" i="7"/>
  <c r="F322" i="7"/>
  <c r="F318" i="7" s="1"/>
  <c r="E244" i="5" s="1"/>
  <c r="C244" i="5"/>
  <c r="J322" i="7"/>
  <c r="J318" i="7" s="1"/>
  <c r="I244" i="5" s="1"/>
  <c r="I477" i="7"/>
  <c r="F477" i="7"/>
  <c r="F448" i="7"/>
  <c r="K547" i="7"/>
  <c r="I560" i="7"/>
  <c r="F601" i="7"/>
  <c r="F597" i="7" s="1"/>
  <c r="E253" i="5" s="1"/>
  <c r="C253" i="5"/>
  <c r="J601" i="7"/>
  <c r="J597" i="7" s="1"/>
  <c r="I253" i="5" s="1"/>
  <c r="F415" i="7"/>
  <c r="F386" i="7"/>
  <c r="I291" i="7"/>
  <c r="I261" i="7"/>
  <c r="J415" i="7"/>
  <c r="J45" i="7"/>
  <c r="F48" i="7"/>
  <c r="J51" i="7"/>
  <c r="F58" i="7"/>
  <c r="J61" i="7"/>
  <c r="F67" i="7"/>
  <c r="G236" i="5"/>
  <c r="F238" i="5"/>
  <c r="D238" i="5"/>
  <c r="K167" i="7"/>
  <c r="K163" i="7" s="1"/>
  <c r="J238" i="5" s="1"/>
  <c r="I322" i="7"/>
  <c r="I318" i="7" s="1"/>
  <c r="H244" i="5" s="1"/>
  <c r="I601" i="7"/>
  <c r="I597" i="7" s="1"/>
  <c r="H253" i="5" s="1"/>
  <c r="I635" i="7"/>
  <c r="K634" i="7"/>
  <c r="K74" i="7"/>
  <c r="K45" i="7"/>
  <c r="I46" i="7"/>
  <c r="K51" i="7"/>
  <c r="I54" i="7"/>
  <c r="K61" i="7"/>
  <c r="I64" i="7"/>
  <c r="G238" i="5"/>
  <c r="C239" i="5"/>
  <c r="J198" i="7"/>
  <c r="J194" i="7" s="1"/>
  <c r="I239" i="5" s="1"/>
  <c r="K229" i="7"/>
  <c r="K225" i="7" s="1"/>
  <c r="K261" i="7"/>
  <c r="I262" i="7"/>
  <c r="K265" i="7"/>
  <c r="I268" i="7"/>
  <c r="K275" i="7"/>
  <c r="I278" i="7"/>
  <c r="K284" i="7"/>
  <c r="K415" i="7"/>
  <c r="K385" i="7"/>
  <c r="F461" i="7"/>
  <c r="F470" i="7"/>
  <c r="K570" i="7"/>
  <c r="K540" i="7"/>
  <c r="I541" i="7"/>
  <c r="K544" i="7"/>
  <c r="I557" i="7"/>
  <c r="J633" i="7"/>
  <c r="F257" i="5"/>
  <c r="D257" i="5"/>
  <c r="K725" i="7"/>
  <c r="K721" i="7" s="1"/>
  <c r="J257" i="5" s="1"/>
  <c r="I725" i="7"/>
  <c r="I721" i="7" s="1"/>
  <c r="H257" i="5" s="1"/>
  <c r="I74" i="7"/>
  <c r="F74" i="7"/>
  <c r="F45" i="7"/>
  <c r="F229" i="7"/>
  <c r="F225" i="7" s="1"/>
  <c r="F291" i="7"/>
  <c r="F261" i="7"/>
  <c r="J291" i="7"/>
  <c r="J262" i="7"/>
  <c r="K477" i="7"/>
  <c r="I457" i="7"/>
  <c r="I467" i="7"/>
  <c r="C250" i="5"/>
  <c r="J508" i="7"/>
  <c r="J504" i="7" s="1"/>
  <c r="I250" i="5" s="1"/>
  <c r="G250" i="5"/>
  <c r="F570" i="7"/>
  <c r="J570" i="7"/>
  <c r="K633" i="7"/>
  <c r="I634" i="7"/>
  <c r="K3634" i="3"/>
  <c r="I3631" i="3"/>
  <c r="K3630" i="3"/>
  <c r="I3627" i="3"/>
  <c r="K3607" i="3"/>
  <c r="I3605" i="3"/>
  <c r="I5067" i="3"/>
  <c r="K5070" i="3"/>
  <c r="I5073" i="3"/>
  <c r="K5080" i="3"/>
  <c r="I5083" i="3"/>
  <c r="K5089" i="3"/>
  <c r="I148" i="7"/>
  <c r="I24" i="7" s="1"/>
  <c r="H232" i="5" s="1"/>
  <c r="K150" i="7"/>
  <c r="K26" i="7" s="1"/>
  <c r="J234" i="5" s="1"/>
  <c r="F233" i="5"/>
  <c r="D234" i="5"/>
  <c r="I152" i="7"/>
  <c r="I28" i="7" s="1"/>
  <c r="J155" i="7"/>
  <c r="J31" i="7" s="1"/>
  <c r="I146" i="7"/>
  <c r="I22" i="7" s="1"/>
  <c r="I155" i="7"/>
  <c r="I31" i="7" s="1"/>
  <c r="J158" i="7"/>
  <c r="J34" i="7" s="1"/>
  <c r="F161" i="7"/>
  <c r="F37" i="7" s="1"/>
  <c r="C232" i="5"/>
  <c r="I159" i="7"/>
  <c r="I35" i="7" s="1"/>
  <c r="K162" i="7"/>
  <c r="K38" i="7" s="1"/>
  <c r="J134" i="7"/>
  <c r="J10" i="7" s="1"/>
  <c r="F162" i="7"/>
  <c r="F38" i="7" s="1"/>
  <c r="K161" i="7"/>
  <c r="K37" i="7" s="1"/>
  <c r="C229" i="5"/>
  <c r="C17" i="5" s="1"/>
  <c r="F229" i="5"/>
  <c r="F17" i="5" s="1"/>
  <c r="F133" i="7"/>
  <c r="F9" i="7" s="1"/>
  <c r="E223" i="5" s="1"/>
  <c r="I158" i="7"/>
  <c r="I34" i="7" s="1"/>
  <c r="F223" i="5"/>
  <c r="K134" i="7"/>
  <c r="K10" i="7" s="1"/>
  <c r="I135" i="7"/>
  <c r="I11" i="7" s="1"/>
  <c r="F148" i="7"/>
  <c r="F24" i="7" s="1"/>
  <c r="E232" i="5" s="1"/>
  <c r="C233" i="5"/>
  <c r="J149" i="7"/>
  <c r="J25" i="7" s="1"/>
  <c r="I233" i="5" s="1"/>
  <c r="J153" i="7"/>
  <c r="J29" i="7" s="1"/>
  <c r="K159" i="7"/>
  <c r="K35" i="7" s="1"/>
  <c r="J162" i="7"/>
  <c r="J38" i="7" s="1"/>
  <c r="C234" i="5"/>
  <c r="J150" i="7"/>
  <c r="J26" i="7" s="1"/>
  <c r="I234" i="5" s="1"/>
  <c r="C230" i="5"/>
  <c r="C18" i="5" s="1"/>
  <c r="J143" i="7"/>
  <c r="J19" i="7" s="1"/>
  <c r="I230" i="5" s="1"/>
  <c r="I18" i="5" s="1"/>
  <c r="C223" i="5"/>
  <c r="J133" i="7"/>
  <c r="J9" i="7" s="1"/>
  <c r="I223" i="5" s="1"/>
  <c r="F155" i="7"/>
  <c r="F31" i="7" s="1"/>
  <c r="J156" i="7"/>
  <c r="J32" i="7" s="1"/>
  <c r="F159" i="7"/>
  <c r="F35" i="7" s="1"/>
  <c r="G223" i="5"/>
  <c r="F134" i="7"/>
  <c r="F10" i="7" s="1"/>
  <c r="J135" i="7"/>
  <c r="J11" i="7" s="1"/>
  <c r="J142" i="7"/>
  <c r="J18" i="7" s="1"/>
  <c r="I229" i="5" s="1"/>
  <c r="I17" i="5" s="1"/>
  <c r="G232" i="5"/>
  <c r="F149" i="7"/>
  <c r="F25" i="7" s="1"/>
  <c r="E233" i="5" s="1"/>
  <c r="I133" i="7"/>
  <c r="I9" i="7" s="1"/>
  <c r="H223" i="5" s="1"/>
  <c r="K135" i="7"/>
  <c r="K11" i="7" s="1"/>
  <c r="F146" i="7"/>
  <c r="F22" i="7" s="1"/>
  <c r="J148" i="7"/>
  <c r="J24" i="7" s="1"/>
  <c r="I232" i="5" s="1"/>
  <c r="G233" i="5"/>
  <c r="F150" i="7"/>
  <c r="F26" i="7" s="1"/>
  <c r="E234" i="5" s="1"/>
  <c r="J152" i="7"/>
  <c r="J28" i="7" s="1"/>
  <c r="K146" i="7"/>
  <c r="K22" i="7" s="1"/>
  <c r="G234" i="5"/>
  <c r="F135" i="7"/>
  <c r="F11" i="7" s="1"/>
  <c r="G229" i="5"/>
  <c r="G17" i="5" s="1"/>
  <c r="F143" i="7"/>
  <c r="F19" i="7" s="1"/>
  <c r="E230" i="5" s="1"/>
  <c r="E18" i="5" s="1"/>
  <c r="I145" i="7"/>
  <c r="I21" i="7" s="1"/>
  <c r="D232" i="5"/>
  <c r="K148" i="7"/>
  <c r="K24" i="7" s="1"/>
  <c r="J232" i="5" s="1"/>
  <c r="I149" i="7"/>
  <c r="I25" i="7" s="1"/>
  <c r="H233" i="5" s="1"/>
  <c r="F234" i="5"/>
  <c r="I161" i="7"/>
  <c r="I37" i="7" s="1"/>
  <c r="F142" i="7"/>
  <c r="F18" i="7" s="1"/>
  <c r="E229" i="5" s="1"/>
  <c r="E17" i="5" s="1"/>
  <c r="J145" i="7"/>
  <c r="J21" i="7" s="1"/>
  <c r="K156" i="7"/>
  <c r="K32" i="7" s="1"/>
  <c r="J161" i="7"/>
  <c r="J37" i="7" s="1"/>
  <c r="G230" i="5"/>
  <c r="G18" i="5" s="1"/>
  <c r="F158" i="7"/>
  <c r="F34" i="7" s="1"/>
  <c r="I153" i="7"/>
  <c r="I29" i="7" s="1"/>
  <c r="I162" i="7"/>
  <c r="I38" i="7" s="1"/>
  <c r="K145" i="7"/>
  <c r="K21" i="7" s="1"/>
  <c r="D223" i="5"/>
  <c r="K133" i="7"/>
  <c r="K9" i="7" s="1"/>
  <c r="J223" i="5" s="1"/>
  <c r="I134" i="7"/>
  <c r="I10" i="7" s="1"/>
  <c r="I156" i="7"/>
  <c r="I32" i="7" s="1"/>
  <c r="K152" i="7"/>
  <c r="K28" i="7" s="1"/>
  <c r="K158" i="7"/>
  <c r="K34" i="7" s="1"/>
  <c r="D229" i="5"/>
  <c r="D17" i="5" s="1"/>
  <c r="K142" i="7"/>
  <c r="K18" i="7" s="1"/>
  <c r="J229" i="5" s="1"/>
  <c r="J17" i="5" s="1"/>
  <c r="I143" i="7"/>
  <c r="I19" i="7" s="1"/>
  <c r="H230" i="5" s="1"/>
  <c r="H18" i="5" s="1"/>
  <c r="F145" i="7"/>
  <c r="F21" i="7" s="1"/>
  <c r="J146" i="7"/>
  <c r="J22" i="7" s="1"/>
  <c r="K155" i="7"/>
  <c r="K31" i="7" s="1"/>
  <c r="J159" i="7"/>
  <c r="J35" i="7" s="1"/>
  <c r="F156" i="7"/>
  <c r="F32" i="7" s="1"/>
  <c r="K153" i="7"/>
  <c r="K29" i="7" s="1"/>
  <c r="I142" i="7"/>
  <c r="I18" i="7" s="1"/>
  <c r="H229" i="5" s="1"/>
  <c r="H17" i="5" s="1"/>
  <c r="F141" i="7"/>
  <c r="D230" i="5"/>
  <c r="D18" i="5" s="1"/>
  <c r="K143" i="7"/>
  <c r="K19" i="7" s="1"/>
  <c r="J230" i="5" s="1"/>
  <c r="J18" i="5" s="1"/>
  <c r="F153" i="7"/>
  <c r="F29" i="7" s="1"/>
  <c r="F152" i="7"/>
  <c r="F28" i="7" s="1"/>
  <c r="F230" i="5"/>
  <c r="F18" i="5" s="1"/>
  <c r="F232" i="5"/>
  <c r="D233" i="5"/>
  <c r="K149" i="7"/>
  <c r="K25" i="7" s="1"/>
  <c r="J233" i="5" s="1"/>
  <c r="I150" i="7"/>
  <c r="J138" i="7"/>
  <c r="I139" i="7"/>
  <c r="J3606" i="3"/>
  <c r="F3605" i="3"/>
  <c r="J3633" i="3"/>
  <c r="F3631" i="3"/>
  <c r="J3628" i="3"/>
  <c r="F3627" i="3"/>
  <c r="J3624" i="3"/>
  <c r="F3622" i="3"/>
  <c r="J3620" i="3"/>
  <c r="F3618" i="3"/>
  <c r="J3615" i="3"/>
  <c r="F3614" i="3"/>
  <c r="I3633" i="3"/>
  <c r="K3631" i="3"/>
  <c r="I3628" i="3"/>
  <c r="K3627" i="3"/>
  <c r="I3624" i="3"/>
  <c r="K3622" i="3"/>
  <c r="I3620" i="3"/>
  <c r="K3618" i="3"/>
  <c r="I3615" i="3"/>
  <c r="K3614" i="3"/>
  <c r="I3634" i="3"/>
  <c r="K3633" i="3"/>
  <c r="I3630" i="3"/>
  <c r="K3628" i="3"/>
  <c r="I3625" i="3"/>
  <c r="K3624" i="3"/>
  <c r="I3621" i="3"/>
  <c r="K3620" i="3"/>
  <c r="I3617" i="3"/>
  <c r="K3615" i="3"/>
  <c r="I3607" i="3"/>
  <c r="K3606" i="3"/>
  <c r="K3625" i="3"/>
  <c r="I3622" i="3"/>
  <c r="K3621" i="3"/>
  <c r="I3618" i="3"/>
  <c r="K3617" i="3"/>
  <c r="I3614" i="3"/>
  <c r="I3606" i="3"/>
  <c r="K3605" i="3"/>
  <c r="I5070" i="3"/>
  <c r="I5080" i="3"/>
  <c r="I5089" i="3"/>
  <c r="K5066" i="3"/>
  <c r="K5086" i="3"/>
  <c r="K5068" i="3"/>
  <c r="F3634" i="3"/>
  <c r="J3631" i="3"/>
  <c r="F3630" i="3"/>
  <c r="J3627" i="3"/>
  <c r="F3625" i="3"/>
  <c r="J3622" i="3"/>
  <c r="F3621" i="3"/>
  <c r="J3618" i="3"/>
  <c r="F3617" i="3"/>
  <c r="J3614" i="3"/>
  <c r="F3607" i="3"/>
  <c r="J3605" i="3"/>
  <c r="J3634" i="3"/>
  <c r="F3633" i="3"/>
  <c r="J3630" i="3"/>
  <c r="F3628" i="3"/>
  <c r="J3625" i="3"/>
  <c r="F3624" i="3"/>
  <c r="J3621" i="3"/>
  <c r="F3620" i="3"/>
  <c r="J3617" i="3"/>
  <c r="F3615" i="3"/>
  <c r="J3607" i="3"/>
  <c r="F3606" i="3"/>
  <c r="J5067" i="3"/>
  <c r="F5070" i="3"/>
  <c r="J5073" i="3"/>
  <c r="F5080" i="3"/>
  <c r="J5083" i="3"/>
  <c r="F5089" i="3"/>
  <c r="F5074" i="3"/>
  <c r="J5075" i="3"/>
  <c r="F5067" i="3"/>
  <c r="J5068" i="3"/>
  <c r="F5073" i="3"/>
  <c r="F5083" i="3"/>
  <c r="J5086" i="3"/>
  <c r="I5062" i="3"/>
  <c r="K5064" i="3"/>
  <c r="K5072" i="3"/>
  <c r="I5074" i="3"/>
  <c r="K5077" i="3"/>
  <c r="I5078" i="3"/>
  <c r="K5081" i="3"/>
  <c r="I5082" i="3"/>
  <c r="K5085" i="3"/>
  <c r="I5087" i="3"/>
  <c r="K5090" i="3"/>
  <c r="I5091" i="3"/>
  <c r="F5068" i="3"/>
  <c r="J5070" i="3"/>
  <c r="J5080" i="3"/>
  <c r="F5086" i="3"/>
  <c r="J5089" i="3"/>
  <c r="J5062" i="3"/>
  <c r="F5064" i="3"/>
  <c r="F5072" i="3"/>
  <c r="J5074" i="3"/>
  <c r="F5077" i="3"/>
  <c r="J5078" i="3"/>
  <c r="F5081" i="3"/>
  <c r="J5082" i="3"/>
  <c r="F5085" i="3"/>
  <c r="J5087" i="3"/>
  <c r="F5090" i="3"/>
  <c r="J5091" i="3"/>
  <c r="K5062" i="3"/>
  <c r="I5063" i="3"/>
  <c r="I5071" i="3"/>
  <c r="K5074" i="3"/>
  <c r="I5075" i="3"/>
  <c r="K5078" i="3"/>
  <c r="I5079" i="3"/>
  <c r="K5082" i="3"/>
  <c r="I5084" i="3"/>
  <c r="K5087" i="3"/>
  <c r="I5088" i="3"/>
  <c r="K5091" i="3"/>
  <c r="F5062" i="3"/>
  <c r="J5063" i="3"/>
  <c r="J5071" i="3"/>
  <c r="F5078" i="3"/>
  <c r="J5079" i="3"/>
  <c r="F5082" i="3"/>
  <c r="J5084" i="3"/>
  <c r="I5068" i="3"/>
  <c r="K5073" i="3"/>
  <c r="K5083" i="3"/>
  <c r="I5086" i="3"/>
  <c r="K5063" i="3"/>
  <c r="I5064" i="3"/>
  <c r="K5071" i="3"/>
  <c r="I5072" i="3"/>
  <c r="K5075" i="3"/>
  <c r="I5077" i="3"/>
  <c r="K5079" i="3"/>
  <c r="I5081" i="3"/>
  <c r="K5084" i="3"/>
  <c r="I5085" i="3"/>
  <c r="K5088" i="3"/>
  <c r="I5090" i="3"/>
  <c r="F5063" i="3"/>
  <c r="J5064" i="3"/>
  <c r="F5071" i="3"/>
  <c r="J5072" i="3"/>
  <c r="F5075" i="3"/>
  <c r="J5077" i="3"/>
  <c r="F5079" i="3"/>
  <c r="J5081" i="3"/>
  <c r="F5084" i="3"/>
  <c r="J5085" i="3"/>
  <c r="F5088" i="3"/>
  <c r="J5090" i="3"/>
  <c r="F5087" i="3"/>
  <c r="J5088" i="3"/>
  <c r="F5091" i="3"/>
  <c r="I4900" i="3"/>
  <c r="F4887" i="3"/>
  <c r="F4880" i="3"/>
  <c r="J4881" i="3"/>
  <c r="I4880" i="3"/>
  <c r="K4882" i="3"/>
  <c r="I4884" i="3"/>
  <c r="K4890" i="3"/>
  <c r="I4894" i="3"/>
  <c r="K4900" i="3"/>
  <c r="I4903" i="3"/>
  <c r="K5034" i="3"/>
  <c r="K5030" i="3" s="1"/>
  <c r="J4903" i="3"/>
  <c r="F5189" i="3"/>
  <c r="K4881" i="3"/>
  <c r="I4882" i="3"/>
  <c r="K4887" i="3"/>
  <c r="I4890" i="3"/>
  <c r="K4897" i="3"/>
  <c r="F211" i="5"/>
  <c r="J4880" i="3"/>
  <c r="F4882" i="3"/>
  <c r="J4884" i="3"/>
  <c r="F4890" i="3"/>
  <c r="J4894" i="3"/>
  <c r="F4900" i="3"/>
  <c r="J4887" i="3"/>
  <c r="F4894" i="3"/>
  <c r="F4903" i="3"/>
  <c r="J4900" i="3"/>
  <c r="F5283" i="3"/>
  <c r="F5066" i="3" s="1"/>
  <c r="F5313" i="3"/>
  <c r="F5309" i="3" s="1"/>
  <c r="F4881" i="3"/>
  <c r="J4882" i="3"/>
  <c r="F4884" i="3"/>
  <c r="J4897" i="3"/>
  <c r="K5127" i="3"/>
  <c r="K5096" i="3" s="1"/>
  <c r="I5127" i="3"/>
  <c r="I5096" i="3" s="1"/>
  <c r="K5284" i="3"/>
  <c r="K5067" i="3" s="1"/>
  <c r="K5313" i="3"/>
  <c r="K5309" i="3" s="1"/>
  <c r="F209" i="5"/>
  <c r="C211" i="5"/>
  <c r="J4972" i="3"/>
  <c r="J4968" i="3" s="1"/>
  <c r="I211" i="5" s="1"/>
  <c r="J4890" i="3"/>
  <c r="F4897" i="3"/>
  <c r="I5251" i="3"/>
  <c r="K4880" i="3"/>
  <c r="I4881" i="3"/>
  <c r="K4884" i="3"/>
  <c r="I4887" i="3"/>
  <c r="K4894" i="3"/>
  <c r="I4897" i="3"/>
  <c r="K4903" i="3"/>
  <c r="F5127" i="3"/>
  <c r="F5096" i="3" s="1"/>
  <c r="K5189" i="3"/>
  <c r="I5189" i="3"/>
  <c r="C210" i="5"/>
  <c r="J5127" i="3"/>
  <c r="K5251" i="3"/>
  <c r="K5220" i="3" s="1"/>
  <c r="J5189" i="3"/>
  <c r="J5158" i="3" s="1"/>
  <c r="F5251" i="3"/>
  <c r="J5251" i="3"/>
  <c r="J5220" i="3" s="1"/>
  <c r="J5313" i="3"/>
  <c r="J5309" i="3" s="1"/>
  <c r="I5313" i="3"/>
  <c r="I5283" i="3"/>
  <c r="I5066" i="3" s="1"/>
  <c r="J5283" i="3"/>
  <c r="J5066" i="3" s="1"/>
  <c r="G211" i="5"/>
  <c r="F4972" i="3"/>
  <c r="F4968" i="3" s="1"/>
  <c r="E211" i="5" s="1"/>
  <c r="K5005" i="3"/>
  <c r="F5034" i="3"/>
  <c r="F5030" i="3" s="1"/>
  <c r="D211" i="5"/>
  <c r="K4972" i="3"/>
  <c r="K4968" i="3" s="1"/>
  <c r="J211" i="5" s="1"/>
  <c r="I4972" i="3"/>
  <c r="I4968" i="3" s="1"/>
  <c r="H211" i="5" s="1"/>
  <c r="I5034" i="3"/>
  <c r="I5003" i="3" s="1"/>
  <c r="I4786" i="3"/>
  <c r="I4782" i="3" s="1"/>
  <c r="H205" i="5" s="1"/>
  <c r="J4941" i="3"/>
  <c r="J4937" i="3" s="1"/>
  <c r="I210" i="5" s="1"/>
  <c r="G210" i="5"/>
  <c r="G209" i="5"/>
  <c r="F4910" i="3"/>
  <c r="F4906" i="3" s="1"/>
  <c r="E209" i="5" s="1"/>
  <c r="J4910" i="3"/>
  <c r="D210" i="5"/>
  <c r="K4941" i="3"/>
  <c r="K4937" i="3" s="1"/>
  <c r="J210" i="5" s="1"/>
  <c r="I4941" i="3"/>
  <c r="I4937" i="3" s="1"/>
  <c r="H210" i="5" s="1"/>
  <c r="D209" i="5"/>
  <c r="K4910" i="3"/>
  <c r="I4910" i="3"/>
  <c r="F4941" i="3"/>
  <c r="F4937" i="3" s="1"/>
  <c r="E210" i="5" s="1"/>
  <c r="I5004" i="3"/>
  <c r="J5034" i="3"/>
  <c r="F5004" i="3"/>
  <c r="F197" i="5"/>
  <c r="F4197" i="3"/>
  <c r="F4193" i="3" s="1"/>
  <c r="E186" i="5" s="1"/>
  <c r="F4104" i="3"/>
  <c r="F4100" i="3" s="1"/>
  <c r="E183" i="5" s="1"/>
  <c r="C183" i="5"/>
  <c r="J4104" i="3"/>
  <c r="J4100" i="3" s="1"/>
  <c r="I183" i="5" s="1"/>
  <c r="F4786" i="3"/>
  <c r="F4782" i="3" s="1"/>
  <c r="E205" i="5" s="1"/>
  <c r="C205" i="5"/>
  <c r="F4569" i="3"/>
  <c r="F4565" i="3" s="1"/>
  <c r="E198" i="5" s="1"/>
  <c r="G192" i="5"/>
  <c r="I4538" i="3"/>
  <c r="I4534" i="3" s="1"/>
  <c r="H197" i="5" s="1"/>
  <c r="F198" i="5"/>
  <c r="I4290" i="3"/>
  <c r="I4286" i="3" s="1"/>
  <c r="H189" i="5" s="1"/>
  <c r="I4352" i="3"/>
  <c r="I4348" i="3" s="1"/>
  <c r="H191" i="5" s="1"/>
  <c r="J4786" i="3"/>
  <c r="J4782" i="3" s="1"/>
  <c r="I205" i="5" s="1"/>
  <c r="C186" i="5"/>
  <c r="C171" i="5"/>
  <c r="J3732" i="3"/>
  <c r="J3728" i="3" s="1"/>
  <c r="I171" i="5" s="1"/>
  <c r="J3826" i="3"/>
  <c r="F3828" i="3"/>
  <c r="J3830" i="3"/>
  <c r="F3836" i="3"/>
  <c r="J3840" i="3"/>
  <c r="J3849" i="3"/>
  <c r="G183" i="5"/>
  <c r="F188" i="5"/>
  <c r="F205" i="5"/>
  <c r="D205" i="5"/>
  <c r="K4786" i="3"/>
  <c r="K4782" i="3" s="1"/>
  <c r="J205" i="5" s="1"/>
  <c r="I4569" i="3"/>
  <c r="I4565" i="3" s="1"/>
  <c r="H198" i="5" s="1"/>
  <c r="G205" i="5"/>
  <c r="F4383" i="3"/>
  <c r="F4379" i="3" s="1"/>
  <c r="E192" i="5" s="1"/>
  <c r="F189" i="5"/>
  <c r="I4414" i="3"/>
  <c r="I4410" i="3" s="1"/>
  <c r="H193" i="5" s="1"/>
  <c r="F195" i="5"/>
  <c r="I4476" i="3"/>
  <c r="I4472" i="3" s="1"/>
  <c r="H195" i="5" s="1"/>
  <c r="D198" i="5"/>
  <c r="K4569" i="3"/>
  <c r="K4565" i="3" s="1"/>
  <c r="J198" i="5" s="1"/>
  <c r="C187" i="5"/>
  <c r="J4228" i="3"/>
  <c r="J4224" i="3" s="1"/>
  <c r="I187" i="5" s="1"/>
  <c r="I4321" i="3"/>
  <c r="I4317" i="3" s="1"/>
  <c r="H190" i="5" s="1"/>
  <c r="F4352" i="3"/>
  <c r="F4348" i="3" s="1"/>
  <c r="E191" i="5" s="1"/>
  <c r="I4445" i="3"/>
  <c r="I4441" i="3" s="1"/>
  <c r="H194" i="5" s="1"/>
  <c r="F196" i="5"/>
  <c r="I4507" i="3"/>
  <c r="I4503" i="3" s="1"/>
  <c r="H196" i="5" s="1"/>
  <c r="F4290" i="3"/>
  <c r="F4286" i="3" s="1"/>
  <c r="E189" i="5" s="1"/>
  <c r="I4383" i="3"/>
  <c r="I4379" i="3" s="1"/>
  <c r="H192" i="5" s="1"/>
  <c r="F187" i="5"/>
  <c r="I4259" i="3"/>
  <c r="I4255" i="3" s="1"/>
  <c r="H188" i="5" s="1"/>
  <c r="F4476" i="3"/>
  <c r="F4472" i="3" s="1"/>
  <c r="E195" i="5" s="1"/>
  <c r="C196" i="5"/>
  <c r="F177" i="5"/>
  <c r="J4197" i="3"/>
  <c r="J4193" i="3" s="1"/>
  <c r="I186" i="5" s="1"/>
  <c r="F3846" i="3"/>
  <c r="I3640" i="3"/>
  <c r="K3642" i="3"/>
  <c r="I3644" i="3"/>
  <c r="K3650" i="3"/>
  <c r="I3654" i="3"/>
  <c r="K3660" i="3"/>
  <c r="I3663" i="3"/>
  <c r="K3641" i="3"/>
  <c r="I3642" i="3"/>
  <c r="K3647" i="3"/>
  <c r="K3657" i="3"/>
  <c r="I3660" i="3"/>
  <c r="D171" i="5"/>
  <c r="D189" i="5"/>
  <c r="C190" i="5"/>
  <c r="J4321" i="3"/>
  <c r="J4317" i="3" s="1"/>
  <c r="I190" i="5" s="1"/>
  <c r="F4321" i="3"/>
  <c r="F4317" i="3" s="1"/>
  <c r="E190" i="5" s="1"/>
  <c r="F191" i="5"/>
  <c r="D197" i="5"/>
  <c r="G201" i="5"/>
  <c r="F4259" i="3"/>
  <c r="F4255" i="3" s="1"/>
  <c r="E188" i="5" s="1"/>
  <c r="G189" i="5"/>
  <c r="F193" i="5"/>
  <c r="F4538" i="3"/>
  <c r="F4534" i="3" s="1"/>
  <c r="E197" i="5" s="1"/>
  <c r="G198" i="5"/>
  <c r="I3836" i="3"/>
  <c r="K3843" i="3"/>
  <c r="F4228" i="3"/>
  <c r="F4224" i="3" s="1"/>
  <c r="E187" i="5" s="1"/>
  <c r="D188" i="5"/>
  <c r="K4259" i="3"/>
  <c r="K4255" i="3" s="1"/>
  <c r="J188" i="5" s="1"/>
  <c r="J4507" i="3"/>
  <c r="J4503" i="3" s="1"/>
  <c r="I196" i="5" s="1"/>
  <c r="F4507" i="3"/>
  <c r="F4503" i="3" s="1"/>
  <c r="E196" i="5" s="1"/>
  <c r="F3827" i="3"/>
  <c r="J3828" i="3"/>
  <c r="F3833" i="3"/>
  <c r="J3836" i="3"/>
  <c r="F3843" i="3"/>
  <c r="J3846" i="3"/>
  <c r="F186" i="5"/>
  <c r="D186" i="5"/>
  <c r="K4197" i="3"/>
  <c r="K4193" i="3" s="1"/>
  <c r="J186" i="5" s="1"/>
  <c r="I4197" i="3"/>
  <c r="I4193" i="3" s="1"/>
  <c r="H186" i="5" s="1"/>
  <c r="F190" i="5"/>
  <c r="F4445" i="3"/>
  <c r="F4441" i="3" s="1"/>
  <c r="E194" i="5" s="1"/>
  <c r="G195" i="5"/>
  <c r="I3826" i="3"/>
  <c r="K3828" i="3"/>
  <c r="I3830" i="3"/>
  <c r="K3846" i="3"/>
  <c r="K3830" i="3"/>
  <c r="I3843" i="3"/>
  <c r="K3836" i="3"/>
  <c r="I3840" i="3"/>
  <c r="I3849" i="3"/>
  <c r="K3827" i="3"/>
  <c r="I3828" i="3"/>
  <c r="K3833" i="3"/>
  <c r="I3846" i="3"/>
  <c r="G186" i="5"/>
  <c r="F192" i="5"/>
  <c r="C193" i="5"/>
  <c r="J4414" i="3"/>
  <c r="J4410" i="3" s="1"/>
  <c r="I193" i="5" s="1"/>
  <c r="F4414" i="3"/>
  <c r="F4410" i="3" s="1"/>
  <c r="E193" i="5" s="1"/>
  <c r="F194" i="5"/>
  <c r="D194" i="5"/>
  <c r="K4445" i="3"/>
  <c r="K4441" i="3" s="1"/>
  <c r="J194" i="5" s="1"/>
  <c r="K3826" i="3"/>
  <c r="I3827" i="3"/>
  <c r="I3833" i="3"/>
  <c r="K3840" i="3"/>
  <c r="K3849" i="3"/>
  <c r="F3826" i="3"/>
  <c r="J3827" i="3"/>
  <c r="F3830" i="3"/>
  <c r="J3833" i="3"/>
  <c r="F3840" i="3"/>
  <c r="J3843" i="3"/>
  <c r="F3849" i="3"/>
  <c r="D191" i="5"/>
  <c r="K4352" i="3"/>
  <c r="K4348" i="3" s="1"/>
  <c r="J191" i="5" s="1"/>
  <c r="F3650" i="3"/>
  <c r="K3654" i="3"/>
  <c r="K3663" i="3"/>
  <c r="F180" i="5"/>
  <c r="D181" i="5"/>
  <c r="K4042" i="3"/>
  <c r="K4038" i="3" s="1"/>
  <c r="J181" i="5" s="1"/>
  <c r="I4042" i="3"/>
  <c r="I4038" i="3" s="1"/>
  <c r="H181" i="5" s="1"/>
  <c r="F181" i="5"/>
  <c r="F183" i="5"/>
  <c r="D184" i="5"/>
  <c r="K4135" i="3"/>
  <c r="K4131" i="3" s="1"/>
  <c r="J184" i="5" s="1"/>
  <c r="I4135" i="3"/>
  <c r="I4131" i="3" s="1"/>
  <c r="H184" i="5" s="1"/>
  <c r="F184" i="5"/>
  <c r="D202" i="5"/>
  <c r="K4693" i="3"/>
  <c r="K4689" i="3" s="1"/>
  <c r="J202" i="5" s="1"/>
  <c r="F202" i="5"/>
  <c r="G188" i="5"/>
  <c r="C189" i="5"/>
  <c r="J4290" i="3"/>
  <c r="J4286" i="3" s="1"/>
  <c r="I189" i="5" s="1"/>
  <c r="G191" i="5"/>
  <c r="C192" i="5"/>
  <c r="J4383" i="3"/>
  <c r="J4379" i="3" s="1"/>
  <c r="I192" i="5" s="1"/>
  <c r="G194" i="5"/>
  <c r="C195" i="5"/>
  <c r="J4476" i="3"/>
  <c r="J4472" i="3" s="1"/>
  <c r="I195" i="5" s="1"/>
  <c r="G197" i="5"/>
  <c r="C198" i="5"/>
  <c r="J4569" i="3"/>
  <c r="J4565" i="3" s="1"/>
  <c r="I198" i="5" s="1"/>
  <c r="D187" i="5"/>
  <c r="K4228" i="3"/>
  <c r="K4224" i="3" s="1"/>
  <c r="J187" i="5" s="1"/>
  <c r="I4228" i="3"/>
  <c r="I4224" i="3" s="1"/>
  <c r="H187" i="5" s="1"/>
  <c r="D190" i="5"/>
  <c r="K4321" i="3"/>
  <c r="K4317" i="3" s="1"/>
  <c r="J190" i="5" s="1"/>
  <c r="D193" i="5"/>
  <c r="K4414" i="3"/>
  <c r="K4410" i="3" s="1"/>
  <c r="J193" i="5" s="1"/>
  <c r="D196" i="5"/>
  <c r="K4507" i="3"/>
  <c r="K4503" i="3" s="1"/>
  <c r="J196" i="5" s="1"/>
  <c r="F3647" i="3"/>
  <c r="C173" i="5"/>
  <c r="J3794" i="3"/>
  <c r="J3790" i="3" s="1"/>
  <c r="I173" i="5" s="1"/>
  <c r="G187" i="5"/>
  <c r="C188" i="5"/>
  <c r="J4259" i="3"/>
  <c r="J4255" i="3" s="1"/>
  <c r="I188" i="5" s="1"/>
  <c r="G190" i="5"/>
  <c r="C191" i="5"/>
  <c r="J4352" i="3"/>
  <c r="J4348" i="3" s="1"/>
  <c r="I191" i="5" s="1"/>
  <c r="G193" i="5"/>
  <c r="C194" i="5"/>
  <c r="J4445" i="3"/>
  <c r="J4441" i="3" s="1"/>
  <c r="I194" i="5" s="1"/>
  <c r="G196" i="5"/>
  <c r="C197" i="5"/>
  <c r="J4538" i="3"/>
  <c r="J4534" i="3" s="1"/>
  <c r="I197" i="5" s="1"/>
  <c r="J3654" i="3"/>
  <c r="J3663" i="3"/>
  <c r="J3660" i="3"/>
  <c r="F3640" i="3"/>
  <c r="J3641" i="3"/>
  <c r="F3644" i="3"/>
  <c r="J3657" i="3"/>
  <c r="D173" i="5"/>
  <c r="K3794" i="3"/>
  <c r="K3790" i="3" s="1"/>
  <c r="J173" i="5" s="1"/>
  <c r="K4290" i="3"/>
  <c r="K4286" i="3" s="1"/>
  <c r="J189" i="5" s="1"/>
  <c r="D192" i="5"/>
  <c r="K4383" i="3"/>
  <c r="K4379" i="3" s="1"/>
  <c r="J192" i="5" s="1"/>
  <c r="D195" i="5"/>
  <c r="K4476" i="3"/>
  <c r="K4472" i="3" s="1"/>
  <c r="J195" i="5" s="1"/>
  <c r="K4538" i="3"/>
  <c r="K4534" i="3" s="1"/>
  <c r="J197" i="5" s="1"/>
  <c r="J3670" i="3"/>
  <c r="J3640" i="3"/>
  <c r="F3642" i="3"/>
  <c r="J3644" i="3"/>
  <c r="F3660" i="3"/>
  <c r="K3732" i="3"/>
  <c r="K3728" i="3" s="1"/>
  <c r="J171" i="5" s="1"/>
  <c r="K3670" i="3"/>
  <c r="K3666" i="3" s="1"/>
  <c r="K3640" i="3"/>
  <c r="I3641" i="3"/>
  <c r="K3644" i="3"/>
  <c r="I3647" i="3"/>
  <c r="I3657" i="3"/>
  <c r="F185" i="5"/>
  <c r="K4631" i="3"/>
  <c r="J3647" i="3"/>
  <c r="F3654" i="3"/>
  <c r="F3663" i="3"/>
  <c r="D172" i="5"/>
  <c r="F4011" i="3"/>
  <c r="F4007" i="3" s="1"/>
  <c r="E180" i="5" s="1"/>
  <c r="C180" i="5"/>
  <c r="J4011" i="3"/>
  <c r="J4007" i="3" s="1"/>
  <c r="I180" i="5" s="1"/>
  <c r="G180" i="5"/>
  <c r="I3650" i="3"/>
  <c r="D170" i="5"/>
  <c r="D178" i="5"/>
  <c r="K3949" i="3"/>
  <c r="K3945" i="3" s="1"/>
  <c r="J178" i="5" s="1"/>
  <c r="I3949" i="3"/>
  <c r="I3945" i="3" s="1"/>
  <c r="H178" i="5" s="1"/>
  <c r="F178" i="5"/>
  <c r="F3641" i="3"/>
  <c r="J3642" i="3"/>
  <c r="J3650" i="3"/>
  <c r="F3657" i="3"/>
  <c r="I4631" i="3"/>
  <c r="D203" i="5"/>
  <c r="F203" i="5"/>
  <c r="K4848" i="3"/>
  <c r="F176" i="5"/>
  <c r="G202" i="5"/>
  <c r="F4848" i="3"/>
  <c r="J4848" i="3"/>
  <c r="J4817" i="3" s="1"/>
  <c r="K4724" i="3"/>
  <c r="K4720" i="3" s="1"/>
  <c r="J203" i="5" s="1"/>
  <c r="I4848" i="3"/>
  <c r="C170" i="5"/>
  <c r="J3701" i="3"/>
  <c r="J3697" i="3" s="1"/>
  <c r="I170" i="5" s="1"/>
  <c r="C172" i="5"/>
  <c r="J3763" i="3"/>
  <c r="J3759" i="3" s="1"/>
  <c r="I172" i="5" s="1"/>
  <c r="F179" i="5"/>
  <c r="D201" i="5"/>
  <c r="K4662" i="3"/>
  <c r="K4658" i="3" s="1"/>
  <c r="J201" i="5" s="1"/>
  <c r="I4662" i="3"/>
  <c r="I4658" i="3" s="1"/>
  <c r="H201" i="5" s="1"/>
  <c r="F201" i="5"/>
  <c r="K3701" i="3"/>
  <c r="K3697" i="3" s="1"/>
  <c r="J170" i="5" s="1"/>
  <c r="K3763" i="3"/>
  <c r="K3759" i="3" s="1"/>
  <c r="J172" i="5" s="1"/>
  <c r="K3856" i="3"/>
  <c r="K3852" i="3" s="1"/>
  <c r="J175" i="5" s="1"/>
  <c r="I3856" i="3"/>
  <c r="I3852" i="3" s="1"/>
  <c r="H175" i="5" s="1"/>
  <c r="F3918" i="3"/>
  <c r="F3914" i="3" s="1"/>
  <c r="E177" i="5" s="1"/>
  <c r="C177" i="5"/>
  <c r="J3918" i="3"/>
  <c r="J3914" i="3" s="1"/>
  <c r="I177" i="5" s="1"/>
  <c r="G177" i="5"/>
  <c r="F182" i="5"/>
  <c r="G203" i="5"/>
  <c r="G170" i="5"/>
  <c r="G171" i="5"/>
  <c r="G172" i="5"/>
  <c r="G173" i="5"/>
  <c r="F3856" i="3"/>
  <c r="J3856" i="3"/>
  <c r="F3949" i="3"/>
  <c r="F3945" i="3" s="1"/>
  <c r="E178" i="5" s="1"/>
  <c r="C178" i="5"/>
  <c r="J3949" i="3"/>
  <c r="J3945" i="3" s="1"/>
  <c r="I178" i="5" s="1"/>
  <c r="G178" i="5"/>
  <c r="F4042" i="3"/>
  <c r="F4038" i="3" s="1"/>
  <c r="E181" i="5" s="1"/>
  <c r="C181" i="5"/>
  <c r="J4042" i="3"/>
  <c r="J4038" i="3" s="1"/>
  <c r="I181" i="5" s="1"/>
  <c r="G181" i="5"/>
  <c r="F4135" i="3"/>
  <c r="F4131" i="3" s="1"/>
  <c r="E184" i="5" s="1"/>
  <c r="C184" i="5"/>
  <c r="J4135" i="3"/>
  <c r="J4131" i="3" s="1"/>
  <c r="I184" i="5" s="1"/>
  <c r="G184" i="5"/>
  <c r="I4693" i="3"/>
  <c r="I4689" i="3" s="1"/>
  <c r="H202" i="5" s="1"/>
  <c r="I4724" i="3"/>
  <c r="I4720" i="3" s="1"/>
  <c r="H203" i="5" s="1"/>
  <c r="I3670" i="3"/>
  <c r="I3666" i="3" s="1"/>
  <c r="I3701" i="3"/>
  <c r="I3697" i="3" s="1"/>
  <c r="H170" i="5" s="1"/>
  <c r="F170" i="5"/>
  <c r="I3732" i="3"/>
  <c r="I3728" i="3" s="1"/>
  <c r="H171" i="5" s="1"/>
  <c r="F171" i="5"/>
  <c r="I3763" i="3"/>
  <c r="I3759" i="3" s="1"/>
  <c r="H172" i="5" s="1"/>
  <c r="F172" i="5"/>
  <c r="I3794" i="3"/>
  <c r="I3790" i="3" s="1"/>
  <c r="H173" i="5" s="1"/>
  <c r="F173" i="5"/>
  <c r="I3887" i="3"/>
  <c r="I3883" i="3" s="1"/>
  <c r="H176" i="5" s="1"/>
  <c r="D177" i="5"/>
  <c r="K3918" i="3"/>
  <c r="K3914" i="3" s="1"/>
  <c r="J177" i="5" s="1"/>
  <c r="I3918" i="3"/>
  <c r="I3914" i="3" s="1"/>
  <c r="H177" i="5" s="1"/>
  <c r="D180" i="5"/>
  <c r="K4011" i="3"/>
  <c r="K4007" i="3" s="1"/>
  <c r="J180" i="5" s="1"/>
  <c r="I4011" i="3"/>
  <c r="I4007" i="3" s="1"/>
  <c r="H180" i="5" s="1"/>
  <c r="D183" i="5"/>
  <c r="K4104" i="3"/>
  <c r="K4100" i="3" s="1"/>
  <c r="J183" i="5" s="1"/>
  <c r="I4104" i="3"/>
  <c r="I4100" i="3" s="1"/>
  <c r="H183" i="5" s="1"/>
  <c r="D176" i="5"/>
  <c r="K3887" i="3"/>
  <c r="K3883" i="3" s="1"/>
  <c r="J176" i="5" s="1"/>
  <c r="D179" i="5"/>
  <c r="K3980" i="3"/>
  <c r="K3976" i="3" s="1"/>
  <c r="J179" i="5" s="1"/>
  <c r="I3980" i="3"/>
  <c r="I3976" i="3" s="1"/>
  <c r="H179" i="5" s="1"/>
  <c r="D182" i="5"/>
  <c r="K4073" i="3"/>
  <c r="K4069" i="3" s="1"/>
  <c r="J182" i="5" s="1"/>
  <c r="I4073" i="3"/>
  <c r="I4069" i="3" s="1"/>
  <c r="H182" i="5" s="1"/>
  <c r="D185" i="5"/>
  <c r="K4166" i="3"/>
  <c r="K4162" i="3" s="1"/>
  <c r="J185" i="5" s="1"/>
  <c r="I4166" i="3"/>
  <c r="I4162" i="3" s="1"/>
  <c r="H185" i="5" s="1"/>
  <c r="F4631" i="3"/>
  <c r="J4631" i="3"/>
  <c r="F4662" i="3"/>
  <c r="F4658" i="3" s="1"/>
  <c r="E201" i="5" s="1"/>
  <c r="C201" i="5"/>
  <c r="J4662" i="3"/>
  <c r="J4658" i="3" s="1"/>
  <c r="I201" i="5" s="1"/>
  <c r="F4693" i="3"/>
  <c r="F4689" i="3" s="1"/>
  <c r="E202" i="5" s="1"/>
  <c r="C202" i="5"/>
  <c r="J4693" i="3"/>
  <c r="J4689" i="3" s="1"/>
  <c r="I202" i="5" s="1"/>
  <c r="F4724" i="3"/>
  <c r="F4720" i="3" s="1"/>
  <c r="E203" i="5" s="1"/>
  <c r="C203" i="5"/>
  <c r="J4724" i="3"/>
  <c r="J4720" i="3" s="1"/>
  <c r="I203" i="5" s="1"/>
  <c r="F3670" i="3"/>
  <c r="F3666" i="3" s="1"/>
  <c r="F3701" i="3"/>
  <c r="F3697" i="3" s="1"/>
  <c r="E170" i="5" s="1"/>
  <c r="F3732" i="3"/>
  <c r="F3728" i="3" s="1"/>
  <c r="E171" i="5" s="1"/>
  <c r="F3763" i="3"/>
  <c r="F3759" i="3" s="1"/>
  <c r="E172" i="5" s="1"/>
  <c r="F3794" i="3"/>
  <c r="F3790" i="3" s="1"/>
  <c r="E173" i="5" s="1"/>
  <c r="F3887" i="3"/>
  <c r="F3883" i="3" s="1"/>
  <c r="E176" i="5" s="1"/>
  <c r="C176" i="5"/>
  <c r="J3887" i="3"/>
  <c r="J3883" i="3" s="1"/>
  <c r="I176" i="5" s="1"/>
  <c r="G176" i="5"/>
  <c r="F3980" i="3"/>
  <c r="F3976" i="3" s="1"/>
  <c r="E179" i="5" s="1"/>
  <c r="C179" i="5"/>
  <c r="J3980" i="3"/>
  <c r="J3976" i="3" s="1"/>
  <c r="I179" i="5" s="1"/>
  <c r="G179" i="5"/>
  <c r="F4073" i="3"/>
  <c r="F4069" i="3" s="1"/>
  <c r="E182" i="5" s="1"/>
  <c r="C182" i="5"/>
  <c r="J4073" i="3"/>
  <c r="J4069" i="3" s="1"/>
  <c r="I182" i="5" s="1"/>
  <c r="G182" i="5"/>
  <c r="F4166" i="3"/>
  <c r="F4162" i="3" s="1"/>
  <c r="E185" i="5" s="1"/>
  <c r="C185" i="5"/>
  <c r="J4166" i="3"/>
  <c r="J4162" i="3" s="1"/>
  <c r="I185" i="5" s="1"/>
  <c r="G185" i="5"/>
  <c r="K3572" i="3"/>
  <c r="J3572" i="3"/>
  <c r="I3572" i="3"/>
  <c r="F3572" i="3"/>
  <c r="K3571" i="3"/>
  <c r="J3571" i="3"/>
  <c r="I3571" i="3"/>
  <c r="F3571" i="3"/>
  <c r="K3569" i="3"/>
  <c r="J3569" i="3"/>
  <c r="I3569" i="3"/>
  <c r="F3569" i="3"/>
  <c r="K3568" i="3"/>
  <c r="J3568" i="3"/>
  <c r="I3568" i="3"/>
  <c r="F3568" i="3"/>
  <c r="K3566" i="3"/>
  <c r="J3566" i="3"/>
  <c r="I3566" i="3"/>
  <c r="F3566" i="3"/>
  <c r="K3565" i="3"/>
  <c r="J3565" i="3"/>
  <c r="I3565" i="3"/>
  <c r="F3565" i="3"/>
  <c r="K3563" i="3"/>
  <c r="J3563" i="3"/>
  <c r="I3563" i="3"/>
  <c r="F3563" i="3"/>
  <c r="K3562" i="3"/>
  <c r="J3562" i="3"/>
  <c r="I3562" i="3"/>
  <c r="F3562" i="3"/>
  <c r="K3560" i="3"/>
  <c r="J3560" i="3"/>
  <c r="I3560" i="3"/>
  <c r="F3560" i="3"/>
  <c r="K3559" i="3"/>
  <c r="J3559" i="3"/>
  <c r="I3559" i="3"/>
  <c r="F3559" i="3"/>
  <c r="K3558" i="3"/>
  <c r="J3558" i="3"/>
  <c r="I3558" i="3"/>
  <c r="F3558" i="3"/>
  <c r="K3556" i="3"/>
  <c r="J3556" i="3"/>
  <c r="I3556" i="3"/>
  <c r="F3556" i="3"/>
  <c r="K3555" i="3"/>
  <c r="J3555" i="3"/>
  <c r="I3555" i="3"/>
  <c r="F3555" i="3"/>
  <c r="K3553" i="3"/>
  <c r="J3553" i="3"/>
  <c r="I3553" i="3"/>
  <c r="F3553" i="3"/>
  <c r="K3552" i="3"/>
  <c r="J3552" i="3"/>
  <c r="I3552" i="3"/>
  <c r="F3552" i="3"/>
  <c r="K3545" i="3"/>
  <c r="J3545" i="3"/>
  <c r="I3545" i="3"/>
  <c r="F3545" i="3"/>
  <c r="K3544" i="3"/>
  <c r="J3544" i="3"/>
  <c r="I3544" i="3"/>
  <c r="F3544" i="3"/>
  <c r="K3543" i="3"/>
  <c r="J3543" i="3"/>
  <c r="I3543" i="3"/>
  <c r="F3543" i="3"/>
  <c r="F3233" i="3"/>
  <c r="I3233" i="3"/>
  <c r="J3233" i="3"/>
  <c r="K3233" i="3"/>
  <c r="F3234" i="3"/>
  <c r="I3234" i="3"/>
  <c r="J3234" i="3"/>
  <c r="K3234" i="3"/>
  <c r="F3235" i="3"/>
  <c r="I3235" i="3"/>
  <c r="J3235" i="3"/>
  <c r="K3235" i="3"/>
  <c r="F3242" i="3"/>
  <c r="I3242" i="3"/>
  <c r="J3242" i="3"/>
  <c r="K3242" i="3"/>
  <c r="F3243" i="3"/>
  <c r="I3243" i="3"/>
  <c r="J3243" i="3"/>
  <c r="K3243" i="3"/>
  <c r="F3245" i="3"/>
  <c r="I3245" i="3"/>
  <c r="J3245" i="3"/>
  <c r="K3245" i="3"/>
  <c r="F3246" i="3"/>
  <c r="I3246" i="3"/>
  <c r="J3246" i="3"/>
  <c r="K3246" i="3"/>
  <c r="F3248" i="3"/>
  <c r="I3248" i="3"/>
  <c r="J3248" i="3"/>
  <c r="K3248" i="3"/>
  <c r="F3249" i="3"/>
  <c r="I3249" i="3"/>
  <c r="J3249" i="3"/>
  <c r="K3249" i="3"/>
  <c r="F3250" i="3"/>
  <c r="I3250" i="3"/>
  <c r="J3250" i="3"/>
  <c r="K3250" i="3"/>
  <c r="F3252" i="3"/>
  <c r="I3252" i="3"/>
  <c r="J3252" i="3"/>
  <c r="K3252" i="3"/>
  <c r="F3253" i="3"/>
  <c r="I3253" i="3"/>
  <c r="J3253" i="3"/>
  <c r="K3253" i="3"/>
  <c r="F3255" i="3"/>
  <c r="I3255" i="3"/>
  <c r="J3255" i="3"/>
  <c r="K3255" i="3"/>
  <c r="F3256" i="3"/>
  <c r="I3256" i="3"/>
  <c r="J3256" i="3"/>
  <c r="K3256" i="3"/>
  <c r="F3258" i="3"/>
  <c r="I3258" i="3"/>
  <c r="J3258" i="3"/>
  <c r="K3258" i="3"/>
  <c r="F3259" i="3"/>
  <c r="I3259" i="3"/>
  <c r="J3259" i="3"/>
  <c r="K3259" i="3"/>
  <c r="F3261" i="3"/>
  <c r="I3261" i="3"/>
  <c r="J3261" i="3"/>
  <c r="K3261" i="3"/>
  <c r="F3262" i="3"/>
  <c r="I3262" i="3"/>
  <c r="J3262" i="3"/>
  <c r="K3262" i="3"/>
  <c r="F3419" i="3"/>
  <c r="I3419" i="3"/>
  <c r="J3419" i="3"/>
  <c r="K3419" i="3"/>
  <c r="F3420" i="3"/>
  <c r="I3420" i="3"/>
  <c r="J3420" i="3"/>
  <c r="K3420" i="3"/>
  <c r="F3421" i="3"/>
  <c r="I3421" i="3"/>
  <c r="J3421" i="3"/>
  <c r="K3421" i="3"/>
  <c r="F3426" i="3"/>
  <c r="I3426" i="3"/>
  <c r="J3426" i="3"/>
  <c r="K3426" i="3"/>
  <c r="F3428" i="3"/>
  <c r="I3428" i="3"/>
  <c r="J3428" i="3"/>
  <c r="K3428" i="3"/>
  <c r="F3429" i="3"/>
  <c r="I3429" i="3"/>
  <c r="J3429" i="3"/>
  <c r="K3429" i="3"/>
  <c r="F3431" i="3"/>
  <c r="I3431" i="3"/>
  <c r="J3431" i="3"/>
  <c r="K3431" i="3"/>
  <c r="F3432" i="3"/>
  <c r="I3432" i="3"/>
  <c r="J3432" i="3"/>
  <c r="K3432" i="3"/>
  <c r="F3434" i="3"/>
  <c r="I3434" i="3"/>
  <c r="J3434" i="3"/>
  <c r="K3434" i="3"/>
  <c r="F3435" i="3"/>
  <c r="I3435" i="3"/>
  <c r="J3435" i="3"/>
  <c r="K3435" i="3"/>
  <c r="F3436" i="3"/>
  <c r="I3436" i="3"/>
  <c r="J3436" i="3"/>
  <c r="K3436" i="3"/>
  <c r="F3438" i="3"/>
  <c r="I3438" i="3"/>
  <c r="J3438" i="3"/>
  <c r="K3438" i="3"/>
  <c r="F3439" i="3"/>
  <c r="I3439" i="3"/>
  <c r="J3439" i="3"/>
  <c r="K3439" i="3"/>
  <c r="F3441" i="3"/>
  <c r="I3441" i="3"/>
  <c r="J3441" i="3"/>
  <c r="K3441" i="3"/>
  <c r="F3442" i="3"/>
  <c r="I3442" i="3"/>
  <c r="J3442" i="3"/>
  <c r="K3442" i="3"/>
  <c r="F3444" i="3"/>
  <c r="I3444" i="3"/>
  <c r="J3444" i="3"/>
  <c r="K3444" i="3"/>
  <c r="F3445" i="3"/>
  <c r="I3445" i="3"/>
  <c r="J3445" i="3"/>
  <c r="K3445" i="3"/>
  <c r="F3447" i="3"/>
  <c r="I3447" i="3"/>
  <c r="J3447" i="3"/>
  <c r="K3447" i="3"/>
  <c r="F3448" i="3"/>
  <c r="I3448" i="3"/>
  <c r="J3448" i="3"/>
  <c r="K3448" i="3"/>
  <c r="K3601" i="3"/>
  <c r="K3570" i="3" s="1"/>
  <c r="J3601" i="3"/>
  <c r="J3570" i="3" s="1"/>
  <c r="I3601" i="3"/>
  <c r="I3570" i="3" s="1"/>
  <c r="F3601" i="3"/>
  <c r="F3570" i="3" s="1"/>
  <c r="K3598" i="3"/>
  <c r="K3567" i="3" s="1"/>
  <c r="J3598" i="3"/>
  <c r="J3567" i="3" s="1"/>
  <c r="I3598" i="3"/>
  <c r="I3567" i="3" s="1"/>
  <c r="F3598" i="3"/>
  <c r="F3567" i="3" s="1"/>
  <c r="K3595" i="3"/>
  <c r="K3564" i="3" s="1"/>
  <c r="J3595" i="3"/>
  <c r="J3564" i="3" s="1"/>
  <c r="I3595" i="3"/>
  <c r="I3564" i="3" s="1"/>
  <c r="F3595" i="3"/>
  <c r="F3564" i="3" s="1"/>
  <c r="K3592" i="3"/>
  <c r="K3561" i="3" s="1"/>
  <c r="J3592" i="3"/>
  <c r="J3561" i="3" s="1"/>
  <c r="I3592" i="3"/>
  <c r="I3561" i="3" s="1"/>
  <c r="F3592" i="3"/>
  <c r="F3561" i="3" s="1"/>
  <c r="K3588" i="3"/>
  <c r="K3557" i="3" s="1"/>
  <c r="J3588" i="3"/>
  <c r="J3557" i="3" s="1"/>
  <c r="I3588" i="3"/>
  <c r="I3557" i="3" s="1"/>
  <c r="F3588" i="3"/>
  <c r="F3557" i="3" s="1"/>
  <c r="K3585" i="3"/>
  <c r="K3554" i="3" s="1"/>
  <c r="J3585" i="3"/>
  <c r="J3554" i="3" s="1"/>
  <c r="I3585" i="3"/>
  <c r="I3554" i="3" s="1"/>
  <c r="F3585" i="3"/>
  <c r="F3554" i="3" s="1"/>
  <c r="K3582" i="3"/>
  <c r="K3551" i="3" s="1"/>
  <c r="J3582" i="3"/>
  <c r="J3551" i="3" s="1"/>
  <c r="I3582" i="3"/>
  <c r="I3551" i="3" s="1"/>
  <c r="F3582" i="3"/>
  <c r="F3551" i="3" s="1"/>
  <c r="K3580" i="3"/>
  <c r="K3549" i="3" s="1"/>
  <c r="J3580" i="3"/>
  <c r="J3549" i="3" s="1"/>
  <c r="I3580" i="3"/>
  <c r="I3549" i="3" s="1"/>
  <c r="F3580" i="3"/>
  <c r="F3549" i="3" s="1"/>
  <c r="K3579" i="3"/>
  <c r="K3548" i="3" s="1"/>
  <c r="J3579" i="3"/>
  <c r="J3548" i="3" s="1"/>
  <c r="I3579" i="3"/>
  <c r="I3548" i="3" s="1"/>
  <c r="F3579" i="3"/>
  <c r="F3548" i="3" s="1"/>
  <c r="K3578" i="3"/>
  <c r="K3547" i="3" s="1"/>
  <c r="J3578" i="3"/>
  <c r="J3547" i="3" s="1"/>
  <c r="I3578" i="3"/>
  <c r="I3547" i="3" s="1"/>
  <c r="F3578" i="3"/>
  <c r="F3547" i="3" s="1"/>
  <c r="K3539" i="3"/>
  <c r="K3508" i="3" s="1"/>
  <c r="J3539" i="3"/>
  <c r="J3508" i="3" s="1"/>
  <c r="I3539" i="3"/>
  <c r="I3508" i="3" s="1"/>
  <c r="F3539" i="3"/>
  <c r="F3508" i="3" s="1"/>
  <c r="K3536" i="3"/>
  <c r="K3505" i="3" s="1"/>
  <c r="J3536" i="3"/>
  <c r="J3505" i="3" s="1"/>
  <c r="I3536" i="3"/>
  <c r="I3505" i="3" s="1"/>
  <c r="F3536" i="3"/>
  <c r="F3505" i="3" s="1"/>
  <c r="K3533" i="3"/>
  <c r="K3502" i="3" s="1"/>
  <c r="J3533" i="3"/>
  <c r="J3502" i="3" s="1"/>
  <c r="I3533" i="3"/>
  <c r="I3502" i="3" s="1"/>
  <c r="F3533" i="3"/>
  <c r="F3502" i="3" s="1"/>
  <c r="K3530" i="3"/>
  <c r="K3499" i="3" s="1"/>
  <c r="J3530" i="3"/>
  <c r="J3499" i="3" s="1"/>
  <c r="I3530" i="3"/>
  <c r="I3499" i="3" s="1"/>
  <c r="F3530" i="3"/>
  <c r="F3499" i="3" s="1"/>
  <c r="K3526" i="3"/>
  <c r="K3495" i="3" s="1"/>
  <c r="J3526" i="3"/>
  <c r="J3495" i="3" s="1"/>
  <c r="I3526" i="3"/>
  <c r="I3495" i="3" s="1"/>
  <c r="F3526" i="3"/>
  <c r="F3495" i="3" s="1"/>
  <c r="K3523" i="3"/>
  <c r="K3492" i="3" s="1"/>
  <c r="J3523" i="3"/>
  <c r="J3492" i="3" s="1"/>
  <c r="I3523" i="3"/>
  <c r="I3492" i="3" s="1"/>
  <c r="F3523" i="3"/>
  <c r="F3492" i="3" s="1"/>
  <c r="K3520" i="3"/>
  <c r="K3489" i="3" s="1"/>
  <c r="J3520" i="3"/>
  <c r="J3489" i="3" s="1"/>
  <c r="I3520" i="3"/>
  <c r="I3489" i="3" s="1"/>
  <c r="F3520" i="3"/>
  <c r="F3489" i="3" s="1"/>
  <c r="K3518" i="3"/>
  <c r="K3487" i="3" s="1"/>
  <c r="J3518" i="3"/>
  <c r="J3487" i="3" s="1"/>
  <c r="I3518" i="3"/>
  <c r="I3487" i="3" s="1"/>
  <c r="F3518" i="3"/>
  <c r="F3487" i="3" s="1"/>
  <c r="K3517" i="3"/>
  <c r="K3486" i="3" s="1"/>
  <c r="J3517" i="3"/>
  <c r="J3486" i="3" s="1"/>
  <c r="I3517" i="3"/>
  <c r="I3486" i="3" s="1"/>
  <c r="F3517" i="3"/>
  <c r="F3486" i="3" s="1"/>
  <c r="K3516" i="3"/>
  <c r="K3485" i="3" s="1"/>
  <c r="J3516" i="3"/>
  <c r="J3485" i="3" s="1"/>
  <c r="I3516" i="3"/>
  <c r="F3516" i="3"/>
  <c r="F3485" i="3" s="1"/>
  <c r="K3510" i="3"/>
  <c r="J3510" i="3"/>
  <c r="I3510" i="3"/>
  <c r="F3510" i="3"/>
  <c r="K3509" i="3"/>
  <c r="J3509" i="3"/>
  <c r="I3509" i="3"/>
  <c r="F3509" i="3"/>
  <c r="K3507" i="3"/>
  <c r="J3507" i="3"/>
  <c r="I3507" i="3"/>
  <c r="F3507" i="3"/>
  <c r="K3506" i="3"/>
  <c r="J3506" i="3"/>
  <c r="I3506" i="3"/>
  <c r="F3506" i="3"/>
  <c r="K3504" i="3"/>
  <c r="J3504" i="3"/>
  <c r="I3504" i="3"/>
  <c r="F3504" i="3"/>
  <c r="K3503" i="3"/>
  <c r="J3503" i="3"/>
  <c r="I3503" i="3"/>
  <c r="F3503" i="3"/>
  <c r="K3501" i="3"/>
  <c r="J3501" i="3"/>
  <c r="I3501" i="3"/>
  <c r="F3501" i="3"/>
  <c r="K3500" i="3"/>
  <c r="J3500" i="3"/>
  <c r="I3500" i="3"/>
  <c r="F3500" i="3"/>
  <c r="K3498" i="3"/>
  <c r="J3498" i="3"/>
  <c r="I3498" i="3"/>
  <c r="F3498" i="3"/>
  <c r="K3497" i="3"/>
  <c r="J3497" i="3"/>
  <c r="I3497" i="3"/>
  <c r="F3497" i="3"/>
  <c r="K3496" i="3"/>
  <c r="J3496" i="3"/>
  <c r="I3496" i="3"/>
  <c r="F3496" i="3"/>
  <c r="K3494" i="3"/>
  <c r="J3494" i="3"/>
  <c r="I3494" i="3"/>
  <c r="F3494" i="3"/>
  <c r="K3493" i="3"/>
  <c r="J3493" i="3"/>
  <c r="I3493" i="3"/>
  <c r="F3493" i="3"/>
  <c r="K3491" i="3"/>
  <c r="J3491" i="3"/>
  <c r="I3491" i="3"/>
  <c r="F3491" i="3"/>
  <c r="K3490" i="3"/>
  <c r="J3490" i="3"/>
  <c r="I3490" i="3"/>
  <c r="F3490" i="3"/>
  <c r="K3483" i="3"/>
  <c r="J3483" i="3"/>
  <c r="I3483" i="3"/>
  <c r="F3483" i="3"/>
  <c r="K3482" i="3"/>
  <c r="J3482" i="3"/>
  <c r="I3482" i="3"/>
  <c r="F3482" i="3"/>
  <c r="K3481" i="3"/>
  <c r="J3481" i="3"/>
  <c r="I3481" i="3"/>
  <c r="F3481" i="3"/>
  <c r="K3477" i="3"/>
  <c r="K3446" i="3" s="1"/>
  <c r="J3477" i="3"/>
  <c r="J3446" i="3" s="1"/>
  <c r="I3477" i="3"/>
  <c r="I3446" i="3" s="1"/>
  <c r="F3477" i="3"/>
  <c r="F3446" i="3" s="1"/>
  <c r="K3474" i="3"/>
  <c r="K3443" i="3" s="1"/>
  <c r="J3474" i="3"/>
  <c r="J3443" i="3" s="1"/>
  <c r="I3474" i="3"/>
  <c r="I3443" i="3" s="1"/>
  <c r="F3474" i="3"/>
  <c r="F3443" i="3" s="1"/>
  <c r="K3471" i="3"/>
  <c r="K3440" i="3" s="1"/>
  <c r="J3471" i="3"/>
  <c r="J3440" i="3" s="1"/>
  <c r="I3471" i="3"/>
  <c r="I3440" i="3" s="1"/>
  <c r="F3471" i="3"/>
  <c r="F3440" i="3" s="1"/>
  <c r="K3468" i="3"/>
  <c r="K3437" i="3" s="1"/>
  <c r="J3468" i="3"/>
  <c r="J3437" i="3" s="1"/>
  <c r="I3468" i="3"/>
  <c r="I3437" i="3" s="1"/>
  <c r="F3468" i="3"/>
  <c r="F3437" i="3" s="1"/>
  <c r="K3464" i="3"/>
  <c r="K3433" i="3" s="1"/>
  <c r="J3464" i="3"/>
  <c r="J3433" i="3" s="1"/>
  <c r="I3464" i="3"/>
  <c r="I3433" i="3" s="1"/>
  <c r="F3464" i="3"/>
  <c r="F3433" i="3" s="1"/>
  <c r="K3461" i="3"/>
  <c r="K3430" i="3" s="1"/>
  <c r="J3461" i="3"/>
  <c r="J3430" i="3" s="1"/>
  <c r="I3461" i="3"/>
  <c r="I3430" i="3" s="1"/>
  <c r="F3461" i="3"/>
  <c r="F3430" i="3" s="1"/>
  <c r="K3458" i="3"/>
  <c r="K3427" i="3" s="1"/>
  <c r="J3458" i="3"/>
  <c r="J3427" i="3" s="1"/>
  <c r="I3458" i="3"/>
  <c r="I3427" i="3" s="1"/>
  <c r="F3458" i="3"/>
  <c r="F3427" i="3" s="1"/>
  <c r="K3456" i="3"/>
  <c r="K3425" i="3" s="1"/>
  <c r="J3456" i="3"/>
  <c r="J3425" i="3" s="1"/>
  <c r="I3456" i="3"/>
  <c r="I3425" i="3" s="1"/>
  <c r="F3456" i="3"/>
  <c r="F3425" i="3" s="1"/>
  <c r="K3455" i="3"/>
  <c r="K3424" i="3" s="1"/>
  <c r="J3455" i="3"/>
  <c r="J3424" i="3" s="1"/>
  <c r="I3455" i="3"/>
  <c r="I3424" i="3" s="1"/>
  <c r="F3455" i="3"/>
  <c r="F3424" i="3" s="1"/>
  <c r="K3454" i="3"/>
  <c r="K3423" i="3" s="1"/>
  <c r="J3454" i="3"/>
  <c r="J3423" i="3" s="1"/>
  <c r="I3454" i="3"/>
  <c r="I3423" i="3" s="1"/>
  <c r="F3454" i="3"/>
  <c r="F3423" i="3" s="1"/>
  <c r="K3415" i="3"/>
  <c r="J3415" i="3"/>
  <c r="I3415" i="3"/>
  <c r="F3415" i="3"/>
  <c r="K3412" i="3"/>
  <c r="J3412" i="3"/>
  <c r="I3412" i="3"/>
  <c r="F3412" i="3"/>
  <c r="K3409" i="3"/>
  <c r="J3409" i="3"/>
  <c r="I3409" i="3"/>
  <c r="F3409" i="3"/>
  <c r="K3406" i="3"/>
  <c r="J3406" i="3"/>
  <c r="I3406" i="3"/>
  <c r="F3406" i="3"/>
  <c r="K3402" i="3"/>
  <c r="J3402" i="3"/>
  <c r="I3402" i="3"/>
  <c r="F3402" i="3"/>
  <c r="K3399" i="3"/>
  <c r="J3399" i="3"/>
  <c r="I3399" i="3"/>
  <c r="F3399" i="3"/>
  <c r="K3396" i="3"/>
  <c r="J3396" i="3"/>
  <c r="I3396" i="3"/>
  <c r="F3396" i="3"/>
  <c r="K3394" i="3"/>
  <c r="J3394" i="3"/>
  <c r="I3394" i="3"/>
  <c r="F3394" i="3"/>
  <c r="K3393" i="3"/>
  <c r="J3393" i="3"/>
  <c r="I3393" i="3"/>
  <c r="F3393" i="3"/>
  <c r="K3392" i="3"/>
  <c r="J3392" i="3"/>
  <c r="I3392" i="3"/>
  <c r="F3392" i="3"/>
  <c r="K3384" i="3"/>
  <c r="J3384" i="3"/>
  <c r="I3384" i="3"/>
  <c r="F3384" i="3"/>
  <c r="K3381" i="3"/>
  <c r="J3381" i="3"/>
  <c r="I3381" i="3"/>
  <c r="F3381" i="3"/>
  <c r="K3378" i="3"/>
  <c r="J3378" i="3"/>
  <c r="I3378" i="3"/>
  <c r="F3378" i="3"/>
  <c r="K3375" i="3"/>
  <c r="J3375" i="3"/>
  <c r="I3375" i="3"/>
  <c r="F3375" i="3"/>
  <c r="K3371" i="3"/>
  <c r="J3371" i="3"/>
  <c r="I3371" i="3"/>
  <c r="F3371" i="3"/>
  <c r="K3368" i="3"/>
  <c r="J3368" i="3"/>
  <c r="I3368" i="3"/>
  <c r="F3368" i="3"/>
  <c r="K3365" i="3"/>
  <c r="J3365" i="3"/>
  <c r="I3365" i="3"/>
  <c r="F3365" i="3"/>
  <c r="K3363" i="3"/>
  <c r="J3363" i="3"/>
  <c r="I3363" i="3"/>
  <c r="F3363" i="3"/>
  <c r="K3362" i="3"/>
  <c r="J3362" i="3"/>
  <c r="I3362" i="3"/>
  <c r="F3362" i="3"/>
  <c r="K3361" i="3"/>
  <c r="J3361" i="3"/>
  <c r="I3361" i="3"/>
  <c r="F3361" i="3"/>
  <c r="K3353" i="3"/>
  <c r="J3353" i="3"/>
  <c r="I3353" i="3"/>
  <c r="F3353" i="3"/>
  <c r="K3350" i="3"/>
  <c r="J3350" i="3"/>
  <c r="I3350" i="3"/>
  <c r="F3350" i="3"/>
  <c r="K3347" i="3"/>
  <c r="J3347" i="3"/>
  <c r="I3347" i="3"/>
  <c r="F3347" i="3"/>
  <c r="K3344" i="3"/>
  <c r="J3344" i="3"/>
  <c r="I3344" i="3"/>
  <c r="F3344" i="3"/>
  <c r="K3340" i="3"/>
  <c r="J3340" i="3"/>
  <c r="I3340" i="3"/>
  <c r="F3340" i="3"/>
  <c r="K3337" i="3"/>
  <c r="J3337" i="3"/>
  <c r="I3337" i="3"/>
  <c r="F3337" i="3"/>
  <c r="K3334" i="3"/>
  <c r="J3334" i="3"/>
  <c r="I3334" i="3"/>
  <c r="F3334" i="3"/>
  <c r="K3332" i="3"/>
  <c r="J3332" i="3"/>
  <c r="I3332" i="3"/>
  <c r="F3332" i="3"/>
  <c r="K3331" i="3"/>
  <c r="J3331" i="3"/>
  <c r="I3331" i="3"/>
  <c r="F3331" i="3"/>
  <c r="K3330" i="3"/>
  <c r="J3330" i="3"/>
  <c r="I3330" i="3"/>
  <c r="F3330" i="3"/>
  <c r="K3322" i="3"/>
  <c r="J3322" i="3"/>
  <c r="I3322" i="3"/>
  <c r="F3322" i="3"/>
  <c r="K3319" i="3"/>
  <c r="J3319" i="3"/>
  <c r="I3319" i="3"/>
  <c r="F3319" i="3"/>
  <c r="K3316" i="3"/>
  <c r="J3316" i="3"/>
  <c r="I3316" i="3"/>
  <c r="F3316" i="3"/>
  <c r="K3313" i="3"/>
  <c r="J3313" i="3"/>
  <c r="I3313" i="3"/>
  <c r="F3313" i="3"/>
  <c r="K3309" i="3"/>
  <c r="J3309" i="3"/>
  <c r="I3309" i="3"/>
  <c r="F3309" i="3"/>
  <c r="K3306" i="3"/>
  <c r="J3306" i="3"/>
  <c r="I3306" i="3"/>
  <c r="F3306" i="3"/>
  <c r="K3303" i="3"/>
  <c r="J3303" i="3"/>
  <c r="I3303" i="3"/>
  <c r="F3303" i="3"/>
  <c r="K3301" i="3"/>
  <c r="J3301" i="3"/>
  <c r="I3301" i="3"/>
  <c r="F3301" i="3"/>
  <c r="K3300" i="3"/>
  <c r="J3300" i="3"/>
  <c r="I3300" i="3"/>
  <c r="F3300" i="3"/>
  <c r="K3299" i="3"/>
  <c r="J3299" i="3"/>
  <c r="I3299" i="3"/>
  <c r="F3299" i="3"/>
  <c r="K3291" i="3"/>
  <c r="J3291" i="3"/>
  <c r="I3291" i="3"/>
  <c r="F3291" i="3"/>
  <c r="K3288" i="3"/>
  <c r="J3288" i="3"/>
  <c r="I3288" i="3"/>
  <c r="F3288" i="3"/>
  <c r="K3285" i="3"/>
  <c r="J3285" i="3"/>
  <c r="I3285" i="3"/>
  <c r="F3285" i="3"/>
  <c r="K3282" i="3"/>
  <c r="J3282" i="3"/>
  <c r="I3282" i="3"/>
  <c r="F3282" i="3"/>
  <c r="K3278" i="3"/>
  <c r="J3278" i="3"/>
  <c r="I3278" i="3"/>
  <c r="F3278" i="3"/>
  <c r="K3275" i="3"/>
  <c r="J3275" i="3"/>
  <c r="I3275" i="3"/>
  <c r="F3275" i="3"/>
  <c r="K3272" i="3"/>
  <c r="J3272" i="3"/>
  <c r="I3272" i="3"/>
  <c r="F3272" i="3"/>
  <c r="K3270" i="3"/>
  <c r="J3270" i="3"/>
  <c r="I3270" i="3"/>
  <c r="F3270" i="3"/>
  <c r="K3269" i="3"/>
  <c r="J3269" i="3"/>
  <c r="I3269" i="3"/>
  <c r="F3269" i="3"/>
  <c r="K3268" i="3"/>
  <c r="J3268" i="3"/>
  <c r="I3268" i="3"/>
  <c r="F3268" i="3"/>
  <c r="F3140" i="3"/>
  <c r="I3140" i="3"/>
  <c r="J3140" i="3"/>
  <c r="K3140" i="3"/>
  <c r="F3141" i="3"/>
  <c r="I3141" i="3"/>
  <c r="J3141" i="3"/>
  <c r="K3141" i="3"/>
  <c r="F3142" i="3"/>
  <c r="I3142" i="3"/>
  <c r="J3142" i="3"/>
  <c r="K3142" i="3"/>
  <c r="F3147" i="3"/>
  <c r="I3147" i="3"/>
  <c r="J3147" i="3"/>
  <c r="K3147" i="3"/>
  <c r="F3149" i="3"/>
  <c r="I3149" i="3"/>
  <c r="J3149" i="3"/>
  <c r="K3149" i="3"/>
  <c r="F3150" i="3"/>
  <c r="I3150" i="3"/>
  <c r="J3150" i="3"/>
  <c r="K3150" i="3"/>
  <c r="F3152" i="3"/>
  <c r="I3152" i="3"/>
  <c r="J3152" i="3"/>
  <c r="K3152" i="3"/>
  <c r="F3153" i="3"/>
  <c r="I3153" i="3"/>
  <c r="J3153" i="3"/>
  <c r="K3153" i="3"/>
  <c r="F3155" i="3"/>
  <c r="I3155" i="3"/>
  <c r="J3155" i="3"/>
  <c r="K3155" i="3"/>
  <c r="F3156" i="3"/>
  <c r="I3156" i="3"/>
  <c r="J3156" i="3"/>
  <c r="K3156" i="3"/>
  <c r="F3157" i="3"/>
  <c r="I3157" i="3"/>
  <c r="J3157" i="3"/>
  <c r="K3157" i="3"/>
  <c r="F3159" i="3"/>
  <c r="I3159" i="3"/>
  <c r="J3159" i="3"/>
  <c r="K3159" i="3"/>
  <c r="F3160" i="3"/>
  <c r="I3160" i="3"/>
  <c r="J3160" i="3"/>
  <c r="K3160" i="3"/>
  <c r="F3162" i="3"/>
  <c r="I3162" i="3"/>
  <c r="J3162" i="3"/>
  <c r="K3162" i="3"/>
  <c r="F3163" i="3"/>
  <c r="I3163" i="3"/>
  <c r="J3163" i="3"/>
  <c r="K3163" i="3"/>
  <c r="F3165" i="3"/>
  <c r="I3165" i="3"/>
  <c r="J3165" i="3"/>
  <c r="K3165" i="3"/>
  <c r="F3166" i="3"/>
  <c r="I3166" i="3"/>
  <c r="J3166" i="3"/>
  <c r="K3166" i="3"/>
  <c r="F3168" i="3"/>
  <c r="I3168" i="3"/>
  <c r="J3168" i="3"/>
  <c r="K3168" i="3"/>
  <c r="F3169" i="3"/>
  <c r="I3169" i="3"/>
  <c r="J3169" i="3"/>
  <c r="K3169" i="3"/>
  <c r="K3198" i="3"/>
  <c r="K3167" i="3" s="1"/>
  <c r="J3198" i="3"/>
  <c r="J3167" i="3" s="1"/>
  <c r="I3198" i="3"/>
  <c r="I3167" i="3" s="1"/>
  <c r="F3198" i="3"/>
  <c r="F3167" i="3" s="1"/>
  <c r="K3195" i="3"/>
  <c r="K3164" i="3" s="1"/>
  <c r="J3195" i="3"/>
  <c r="J3164" i="3" s="1"/>
  <c r="I3195" i="3"/>
  <c r="I3164" i="3" s="1"/>
  <c r="F3195" i="3"/>
  <c r="F3164" i="3" s="1"/>
  <c r="K3192" i="3"/>
  <c r="K3161" i="3" s="1"/>
  <c r="J3192" i="3"/>
  <c r="J3161" i="3" s="1"/>
  <c r="I3192" i="3"/>
  <c r="I3161" i="3" s="1"/>
  <c r="F3192" i="3"/>
  <c r="F3161" i="3" s="1"/>
  <c r="K3189" i="3"/>
  <c r="K3158" i="3" s="1"/>
  <c r="J3189" i="3"/>
  <c r="J3158" i="3" s="1"/>
  <c r="I3189" i="3"/>
  <c r="I3158" i="3" s="1"/>
  <c r="F3189" i="3"/>
  <c r="F3158" i="3" s="1"/>
  <c r="K3185" i="3"/>
  <c r="K3154" i="3" s="1"/>
  <c r="J3185" i="3"/>
  <c r="J3154" i="3" s="1"/>
  <c r="I3185" i="3"/>
  <c r="I3154" i="3" s="1"/>
  <c r="F3185" i="3"/>
  <c r="F3154" i="3" s="1"/>
  <c r="K3182" i="3"/>
  <c r="K3151" i="3" s="1"/>
  <c r="J3182" i="3"/>
  <c r="J3151" i="3" s="1"/>
  <c r="I3182" i="3"/>
  <c r="I3151" i="3" s="1"/>
  <c r="F3182" i="3"/>
  <c r="F3151" i="3" s="1"/>
  <c r="K3179" i="3"/>
  <c r="K3148" i="3" s="1"/>
  <c r="J3179" i="3"/>
  <c r="J3148" i="3" s="1"/>
  <c r="I3179" i="3"/>
  <c r="I3148" i="3" s="1"/>
  <c r="F3179" i="3"/>
  <c r="F3148" i="3" s="1"/>
  <c r="K3177" i="3"/>
  <c r="K3146" i="3" s="1"/>
  <c r="J3177" i="3"/>
  <c r="J3146" i="3" s="1"/>
  <c r="I3177" i="3"/>
  <c r="I3146" i="3" s="1"/>
  <c r="F3177" i="3"/>
  <c r="F3146" i="3" s="1"/>
  <c r="K3176" i="3"/>
  <c r="K3145" i="3" s="1"/>
  <c r="J3176" i="3"/>
  <c r="J3145" i="3" s="1"/>
  <c r="I3176" i="3"/>
  <c r="I3145" i="3" s="1"/>
  <c r="F3176" i="3"/>
  <c r="F3145" i="3" s="1"/>
  <c r="K3175" i="3"/>
  <c r="K3144" i="3" s="1"/>
  <c r="J3175" i="3"/>
  <c r="J3144" i="3" s="1"/>
  <c r="I3175" i="3"/>
  <c r="I3144" i="3" s="1"/>
  <c r="F3175" i="3"/>
  <c r="F3144" i="3" s="1"/>
  <c r="K3136" i="3"/>
  <c r="J3136" i="3"/>
  <c r="I3136" i="3"/>
  <c r="F3136" i="3"/>
  <c r="K3133" i="3"/>
  <c r="J3133" i="3"/>
  <c r="I3133" i="3"/>
  <c r="F3133" i="3"/>
  <c r="K3130" i="3"/>
  <c r="J3130" i="3"/>
  <c r="I3130" i="3"/>
  <c r="F3130" i="3"/>
  <c r="K3127" i="3"/>
  <c r="J3127" i="3"/>
  <c r="I3127" i="3"/>
  <c r="F3127" i="3"/>
  <c r="K3123" i="3"/>
  <c r="J3123" i="3"/>
  <c r="I3123" i="3"/>
  <c r="F3123" i="3"/>
  <c r="K3120" i="3"/>
  <c r="J3120" i="3"/>
  <c r="I3120" i="3"/>
  <c r="F3120" i="3"/>
  <c r="K3117" i="3"/>
  <c r="J3117" i="3"/>
  <c r="I3117" i="3"/>
  <c r="F3117" i="3"/>
  <c r="K3115" i="3"/>
  <c r="J3115" i="3"/>
  <c r="I3115" i="3"/>
  <c r="F3115" i="3"/>
  <c r="K3114" i="3"/>
  <c r="J3114" i="3"/>
  <c r="I3114" i="3"/>
  <c r="F3114" i="3"/>
  <c r="K3113" i="3"/>
  <c r="J3113" i="3"/>
  <c r="I3113" i="3"/>
  <c r="F3113" i="3"/>
  <c r="K3105" i="3"/>
  <c r="J3105" i="3"/>
  <c r="I3105" i="3"/>
  <c r="F3105" i="3"/>
  <c r="K3102" i="3"/>
  <c r="J3102" i="3"/>
  <c r="I3102" i="3"/>
  <c r="F3102" i="3"/>
  <c r="K3099" i="3"/>
  <c r="J3099" i="3"/>
  <c r="I3099" i="3"/>
  <c r="F3099" i="3"/>
  <c r="K3096" i="3"/>
  <c r="J3096" i="3"/>
  <c r="I3096" i="3"/>
  <c r="F3096" i="3"/>
  <c r="K3092" i="3"/>
  <c r="J3092" i="3"/>
  <c r="I3092" i="3"/>
  <c r="F3092" i="3"/>
  <c r="K3089" i="3"/>
  <c r="J3089" i="3"/>
  <c r="I3089" i="3"/>
  <c r="F3089" i="3"/>
  <c r="K3086" i="3"/>
  <c r="J3086" i="3"/>
  <c r="I3086" i="3"/>
  <c r="F3086" i="3"/>
  <c r="K3084" i="3"/>
  <c r="J3084" i="3"/>
  <c r="I3084" i="3"/>
  <c r="F3084" i="3"/>
  <c r="K3083" i="3"/>
  <c r="J3083" i="3"/>
  <c r="I3083" i="3"/>
  <c r="F3083" i="3"/>
  <c r="K3082" i="3"/>
  <c r="J3082" i="3"/>
  <c r="I3082" i="3"/>
  <c r="F3082" i="3"/>
  <c r="K3076" i="3"/>
  <c r="J3076" i="3"/>
  <c r="I3076" i="3"/>
  <c r="F3076" i="3"/>
  <c r="K3075" i="3"/>
  <c r="J3075" i="3"/>
  <c r="I3075" i="3"/>
  <c r="F3075" i="3"/>
  <c r="K3073" i="3"/>
  <c r="J3073" i="3"/>
  <c r="I3073" i="3"/>
  <c r="F3073" i="3"/>
  <c r="K3072" i="3"/>
  <c r="J3072" i="3"/>
  <c r="I3072" i="3"/>
  <c r="F3072" i="3"/>
  <c r="K3070" i="3"/>
  <c r="J3070" i="3"/>
  <c r="I3070" i="3"/>
  <c r="F3070" i="3"/>
  <c r="K3069" i="3"/>
  <c r="J3069" i="3"/>
  <c r="I3069" i="3"/>
  <c r="F3069" i="3"/>
  <c r="K3067" i="3"/>
  <c r="J3067" i="3"/>
  <c r="I3067" i="3"/>
  <c r="F3067" i="3"/>
  <c r="K3066" i="3"/>
  <c r="J3066" i="3"/>
  <c r="I3066" i="3"/>
  <c r="F3066" i="3"/>
  <c r="K3064" i="3"/>
  <c r="J3064" i="3"/>
  <c r="I3064" i="3"/>
  <c r="F3064" i="3"/>
  <c r="K3063" i="3"/>
  <c r="J3063" i="3"/>
  <c r="I3063" i="3"/>
  <c r="F3063" i="3"/>
  <c r="K3062" i="3"/>
  <c r="J3062" i="3"/>
  <c r="I3062" i="3"/>
  <c r="F3062" i="3"/>
  <c r="K3060" i="3"/>
  <c r="J3060" i="3"/>
  <c r="I3060" i="3"/>
  <c r="F3060" i="3"/>
  <c r="K3059" i="3"/>
  <c r="J3059" i="3"/>
  <c r="I3059" i="3"/>
  <c r="F3059" i="3"/>
  <c r="K3057" i="3"/>
  <c r="J3057" i="3"/>
  <c r="I3057" i="3"/>
  <c r="F3057" i="3"/>
  <c r="K3056" i="3"/>
  <c r="J3056" i="3"/>
  <c r="I3056" i="3"/>
  <c r="F3056" i="3"/>
  <c r="K3049" i="3"/>
  <c r="J3049" i="3"/>
  <c r="I3049" i="3"/>
  <c r="F3049" i="3"/>
  <c r="K3048" i="3"/>
  <c r="J3048" i="3"/>
  <c r="I3048" i="3"/>
  <c r="F3048" i="3"/>
  <c r="K3047" i="3"/>
  <c r="J3047" i="3"/>
  <c r="I3047" i="3"/>
  <c r="F3047" i="3"/>
  <c r="K3012" i="3"/>
  <c r="J3012" i="3"/>
  <c r="I3012" i="3"/>
  <c r="F3012" i="3"/>
  <c r="K3009" i="3"/>
  <c r="J3009" i="3"/>
  <c r="I3009" i="3"/>
  <c r="F3009" i="3"/>
  <c r="K3006" i="3"/>
  <c r="J3006" i="3"/>
  <c r="I3006" i="3"/>
  <c r="F3006" i="3"/>
  <c r="K3003" i="3"/>
  <c r="J3003" i="3"/>
  <c r="I3003" i="3"/>
  <c r="F3003" i="3"/>
  <c r="K2999" i="3"/>
  <c r="J2999" i="3"/>
  <c r="I2999" i="3"/>
  <c r="F2999" i="3"/>
  <c r="K2996" i="3"/>
  <c r="J2996" i="3"/>
  <c r="I2996" i="3"/>
  <c r="F2996" i="3"/>
  <c r="K2993" i="3"/>
  <c r="J2993" i="3"/>
  <c r="I2993" i="3"/>
  <c r="F2993" i="3"/>
  <c r="K2991" i="3"/>
  <c r="J2991" i="3"/>
  <c r="I2991" i="3"/>
  <c r="F2991" i="3"/>
  <c r="K2990" i="3"/>
  <c r="J2990" i="3"/>
  <c r="I2990" i="3"/>
  <c r="F2990" i="3"/>
  <c r="K2989" i="3"/>
  <c r="J2989" i="3"/>
  <c r="I2989" i="3"/>
  <c r="F2989" i="3"/>
  <c r="K2981" i="3"/>
  <c r="J2981" i="3"/>
  <c r="I2981" i="3"/>
  <c r="F2981" i="3"/>
  <c r="K2978" i="3"/>
  <c r="J2978" i="3"/>
  <c r="I2978" i="3"/>
  <c r="F2978" i="3"/>
  <c r="K2975" i="3"/>
  <c r="J2975" i="3"/>
  <c r="I2975" i="3"/>
  <c r="F2975" i="3"/>
  <c r="K2972" i="3"/>
  <c r="J2972" i="3"/>
  <c r="I2972" i="3"/>
  <c r="F2972" i="3"/>
  <c r="K2968" i="3"/>
  <c r="J2968" i="3"/>
  <c r="I2968" i="3"/>
  <c r="F2968" i="3"/>
  <c r="K2965" i="3"/>
  <c r="J2965" i="3"/>
  <c r="I2965" i="3"/>
  <c r="F2965" i="3"/>
  <c r="K2962" i="3"/>
  <c r="J2962" i="3"/>
  <c r="I2962" i="3"/>
  <c r="F2962" i="3"/>
  <c r="K2960" i="3"/>
  <c r="J2960" i="3"/>
  <c r="I2960" i="3"/>
  <c r="F2960" i="3"/>
  <c r="K2959" i="3"/>
  <c r="J2959" i="3"/>
  <c r="I2959" i="3"/>
  <c r="F2959" i="3"/>
  <c r="K2958" i="3"/>
  <c r="J2958" i="3"/>
  <c r="I2958" i="3"/>
  <c r="F2958" i="3"/>
  <c r="K2919" i="3"/>
  <c r="J2919" i="3"/>
  <c r="I2919" i="3"/>
  <c r="F2919" i="3"/>
  <c r="K2916" i="3"/>
  <c r="J2916" i="3"/>
  <c r="I2916" i="3"/>
  <c r="F2916" i="3"/>
  <c r="K2913" i="3"/>
  <c r="J2913" i="3"/>
  <c r="I2913" i="3"/>
  <c r="F2913" i="3"/>
  <c r="K2910" i="3"/>
  <c r="J2910" i="3"/>
  <c r="I2910" i="3"/>
  <c r="F2910" i="3"/>
  <c r="K2906" i="3"/>
  <c r="J2906" i="3"/>
  <c r="I2906" i="3"/>
  <c r="F2906" i="3"/>
  <c r="K2903" i="3"/>
  <c r="J2903" i="3"/>
  <c r="I2903" i="3"/>
  <c r="F2903" i="3"/>
  <c r="K2900" i="3"/>
  <c r="J2900" i="3"/>
  <c r="I2900" i="3"/>
  <c r="F2900" i="3"/>
  <c r="K2898" i="3"/>
  <c r="J2898" i="3"/>
  <c r="I2898" i="3"/>
  <c r="F2898" i="3"/>
  <c r="K2897" i="3"/>
  <c r="J2897" i="3"/>
  <c r="I2897" i="3"/>
  <c r="F2897" i="3"/>
  <c r="K2896" i="3"/>
  <c r="J2896" i="3"/>
  <c r="I2896" i="3"/>
  <c r="F2896" i="3"/>
  <c r="K2888" i="3"/>
  <c r="J2888" i="3"/>
  <c r="I2888" i="3"/>
  <c r="F2888" i="3"/>
  <c r="K2885" i="3"/>
  <c r="J2885" i="3"/>
  <c r="I2885" i="3"/>
  <c r="F2885" i="3"/>
  <c r="K2882" i="3"/>
  <c r="J2882" i="3"/>
  <c r="I2882" i="3"/>
  <c r="F2882" i="3"/>
  <c r="K2879" i="3"/>
  <c r="J2879" i="3"/>
  <c r="I2879" i="3"/>
  <c r="F2879" i="3"/>
  <c r="K2875" i="3"/>
  <c r="J2875" i="3"/>
  <c r="I2875" i="3"/>
  <c r="F2875" i="3"/>
  <c r="K2872" i="3"/>
  <c r="J2872" i="3"/>
  <c r="I2872" i="3"/>
  <c r="F2872" i="3"/>
  <c r="K2869" i="3"/>
  <c r="J2869" i="3"/>
  <c r="I2869" i="3"/>
  <c r="F2869" i="3"/>
  <c r="K2867" i="3"/>
  <c r="J2867" i="3"/>
  <c r="I2867" i="3"/>
  <c r="F2867" i="3"/>
  <c r="K2866" i="3"/>
  <c r="J2866" i="3"/>
  <c r="I2866" i="3"/>
  <c r="F2866" i="3"/>
  <c r="K2865" i="3"/>
  <c r="J2865" i="3"/>
  <c r="I2865" i="3"/>
  <c r="F2865" i="3"/>
  <c r="K2857" i="3"/>
  <c r="J2857" i="3"/>
  <c r="I2857" i="3"/>
  <c r="F2857" i="3"/>
  <c r="K2854" i="3"/>
  <c r="J2854" i="3"/>
  <c r="I2854" i="3"/>
  <c r="F2854" i="3"/>
  <c r="K2851" i="3"/>
  <c r="J2851" i="3"/>
  <c r="I2851" i="3"/>
  <c r="F2851" i="3"/>
  <c r="K2848" i="3"/>
  <c r="J2848" i="3"/>
  <c r="I2848" i="3"/>
  <c r="F2848" i="3"/>
  <c r="K2844" i="3"/>
  <c r="J2844" i="3"/>
  <c r="I2844" i="3"/>
  <c r="F2844" i="3"/>
  <c r="K2841" i="3"/>
  <c r="J2841" i="3"/>
  <c r="I2841" i="3"/>
  <c r="F2841" i="3"/>
  <c r="K2838" i="3"/>
  <c r="J2838" i="3"/>
  <c r="I2838" i="3"/>
  <c r="F2838" i="3"/>
  <c r="K2836" i="3"/>
  <c r="J2836" i="3"/>
  <c r="I2836" i="3"/>
  <c r="F2836" i="3"/>
  <c r="K2835" i="3"/>
  <c r="J2835" i="3"/>
  <c r="I2835" i="3"/>
  <c r="F2835" i="3"/>
  <c r="K2834" i="3"/>
  <c r="J2834" i="3"/>
  <c r="I2834" i="3"/>
  <c r="F2834" i="3"/>
  <c r="K2826" i="3"/>
  <c r="J2826" i="3"/>
  <c r="I2826" i="3"/>
  <c r="F2826" i="3"/>
  <c r="K2823" i="3"/>
  <c r="J2823" i="3"/>
  <c r="I2823" i="3"/>
  <c r="F2823" i="3"/>
  <c r="K2820" i="3"/>
  <c r="J2820" i="3"/>
  <c r="I2820" i="3"/>
  <c r="F2820" i="3"/>
  <c r="K2817" i="3"/>
  <c r="J2817" i="3"/>
  <c r="I2817" i="3"/>
  <c r="F2817" i="3"/>
  <c r="K2813" i="3"/>
  <c r="J2813" i="3"/>
  <c r="I2813" i="3"/>
  <c r="F2813" i="3"/>
  <c r="K2810" i="3"/>
  <c r="J2810" i="3"/>
  <c r="I2810" i="3"/>
  <c r="F2810" i="3"/>
  <c r="K2807" i="3"/>
  <c r="J2807" i="3"/>
  <c r="I2807" i="3"/>
  <c r="F2807" i="3"/>
  <c r="K2805" i="3"/>
  <c r="J2805" i="3"/>
  <c r="I2805" i="3"/>
  <c r="F2805" i="3"/>
  <c r="K2804" i="3"/>
  <c r="J2804" i="3"/>
  <c r="I2804" i="3"/>
  <c r="F2804" i="3"/>
  <c r="K2803" i="3"/>
  <c r="J2803" i="3"/>
  <c r="I2803" i="3"/>
  <c r="F2803" i="3"/>
  <c r="K2797" i="3"/>
  <c r="J2797" i="3"/>
  <c r="I2797" i="3"/>
  <c r="F2797" i="3"/>
  <c r="K2796" i="3"/>
  <c r="J2796" i="3"/>
  <c r="I2796" i="3"/>
  <c r="F2796" i="3"/>
  <c r="K2794" i="3"/>
  <c r="J2794" i="3"/>
  <c r="I2794" i="3"/>
  <c r="F2794" i="3"/>
  <c r="K2793" i="3"/>
  <c r="J2793" i="3"/>
  <c r="I2793" i="3"/>
  <c r="F2793" i="3"/>
  <c r="K2791" i="3"/>
  <c r="J2791" i="3"/>
  <c r="I2791" i="3"/>
  <c r="F2791" i="3"/>
  <c r="K2790" i="3"/>
  <c r="J2790" i="3"/>
  <c r="I2790" i="3"/>
  <c r="F2790" i="3"/>
  <c r="K2788" i="3"/>
  <c r="J2788" i="3"/>
  <c r="I2788" i="3"/>
  <c r="F2788" i="3"/>
  <c r="K2787" i="3"/>
  <c r="J2787" i="3"/>
  <c r="I2787" i="3"/>
  <c r="F2787" i="3"/>
  <c r="K2785" i="3"/>
  <c r="J2785" i="3"/>
  <c r="I2785" i="3"/>
  <c r="F2785" i="3"/>
  <c r="K2784" i="3"/>
  <c r="J2784" i="3"/>
  <c r="I2784" i="3"/>
  <c r="F2784" i="3"/>
  <c r="K2783" i="3"/>
  <c r="J2783" i="3"/>
  <c r="I2783" i="3"/>
  <c r="F2783" i="3"/>
  <c r="K2781" i="3"/>
  <c r="J2781" i="3"/>
  <c r="I2781" i="3"/>
  <c r="F2781" i="3"/>
  <c r="K2780" i="3"/>
  <c r="J2780" i="3"/>
  <c r="I2780" i="3"/>
  <c r="F2780" i="3"/>
  <c r="K2778" i="3"/>
  <c r="J2778" i="3"/>
  <c r="I2778" i="3"/>
  <c r="F2778" i="3"/>
  <c r="K2777" i="3"/>
  <c r="J2777" i="3"/>
  <c r="I2777" i="3"/>
  <c r="F2777" i="3"/>
  <c r="K2770" i="3"/>
  <c r="J2770" i="3"/>
  <c r="I2770" i="3"/>
  <c r="F2770" i="3"/>
  <c r="K2769" i="3"/>
  <c r="J2769" i="3"/>
  <c r="I2769" i="3"/>
  <c r="F2769" i="3"/>
  <c r="K2768" i="3"/>
  <c r="J2768" i="3"/>
  <c r="I2768" i="3"/>
  <c r="F2768" i="3"/>
  <c r="F2613" i="3"/>
  <c r="I2613" i="3"/>
  <c r="J2613" i="3"/>
  <c r="K2613" i="3"/>
  <c r="F2614" i="3"/>
  <c r="I2614" i="3"/>
  <c r="J2614" i="3"/>
  <c r="K2614" i="3"/>
  <c r="F2615" i="3"/>
  <c r="I2615" i="3"/>
  <c r="J2615" i="3"/>
  <c r="K2615" i="3"/>
  <c r="F2622" i="3"/>
  <c r="I2622" i="3"/>
  <c r="J2622" i="3"/>
  <c r="K2622" i="3"/>
  <c r="F2623" i="3"/>
  <c r="I2623" i="3"/>
  <c r="J2623" i="3"/>
  <c r="K2623" i="3"/>
  <c r="F2625" i="3"/>
  <c r="I2625" i="3"/>
  <c r="J2625" i="3"/>
  <c r="K2625" i="3"/>
  <c r="F2626" i="3"/>
  <c r="I2626" i="3"/>
  <c r="J2626" i="3"/>
  <c r="K2626" i="3"/>
  <c r="F2628" i="3"/>
  <c r="I2628" i="3"/>
  <c r="J2628" i="3"/>
  <c r="K2628" i="3"/>
  <c r="F2629" i="3"/>
  <c r="I2629" i="3"/>
  <c r="J2629" i="3"/>
  <c r="K2629" i="3"/>
  <c r="F2630" i="3"/>
  <c r="I2630" i="3"/>
  <c r="J2630" i="3"/>
  <c r="K2630" i="3"/>
  <c r="F2632" i="3"/>
  <c r="I2632" i="3"/>
  <c r="J2632" i="3"/>
  <c r="K2632" i="3"/>
  <c r="F2633" i="3"/>
  <c r="I2633" i="3"/>
  <c r="J2633" i="3"/>
  <c r="K2633" i="3"/>
  <c r="F2635" i="3"/>
  <c r="I2635" i="3"/>
  <c r="J2635" i="3"/>
  <c r="K2635" i="3"/>
  <c r="F2636" i="3"/>
  <c r="I2636" i="3"/>
  <c r="J2636" i="3"/>
  <c r="K2636" i="3"/>
  <c r="F2638" i="3"/>
  <c r="I2638" i="3"/>
  <c r="J2638" i="3"/>
  <c r="K2638" i="3"/>
  <c r="F2639" i="3"/>
  <c r="I2639" i="3"/>
  <c r="J2639" i="3"/>
  <c r="K2639" i="3"/>
  <c r="F2641" i="3"/>
  <c r="I2641" i="3"/>
  <c r="J2641" i="3"/>
  <c r="K2641" i="3"/>
  <c r="F2642" i="3"/>
  <c r="I2642" i="3"/>
  <c r="J2642" i="3"/>
  <c r="K2642" i="3"/>
  <c r="K2764" i="3"/>
  <c r="J2764" i="3"/>
  <c r="I2764" i="3"/>
  <c r="F2764" i="3"/>
  <c r="K2761" i="3"/>
  <c r="J2761" i="3"/>
  <c r="I2761" i="3"/>
  <c r="F2761" i="3"/>
  <c r="K2758" i="3"/>
  <c r="J2758" i="3"/>
  <c r="I2758" i="3"/>
  <c r="F2758" i="3"/>
  <c r="K2755" i="3"/>
  <c r="J2755" i="3"/>
  <c r="I2755" i="3"/>
  <c r="F2755" i="3"/>
  <c r="K2751" i="3"/>
  <c r="J2751" i="3"/>
  <c r="I2751" i="3"/>
  <c r="F2751" i="3"/>
  <c r="K2748" i="3"/>
  <c r="J2748" i="3"/>
  <c r="I2748" i="3"/>
  <c r="F2748" i="3"/>
  <c r="K2745" i="3"/>
  <c r="J2745" i="3"/>
  <c r="I2745" i="3"/>
  <c r="F2745" i="3"/>
  <c r="K2743" i="3"/>
  <c r="J2743" i="3"/>
  <c r="I2743" i="3"/>
  <c r="F2743" i="3"/>
  <c r="K2742" i="3"/>
  <c r="J2742" i="3"/>
  <c r="I2742" i="3"/>
  <c r="F2742" i="3"/>
  <c r="K2741" i="3"/>
  <c r="J2741" i="3"/>
  <c r="I2741" i="3"/>
  <c r="F2741" i="3"/>
  <c r="K2733" i="3"/>
  <c r="J2733" i="3"/>
  <c r="I2733" i="3"/>
  <c r="F2733" i="3"/>
  <c r="K2730" i="3"/>
  <c r="J2730" i="3"/>
  <c r="I2730" i="3"/>
  <c r="F2730" i="3"/>
  <c r="K2727" i="3"/>
  <c r="J2727" i="3"/>
  <c r="I2727" i="3"/>
  <c r="F2727" i="3"/>
  <c r="K2724" i="3"/>
  <c r="J2724" i="3"/>
  <c r="I2724" i="3"/>
  <c r="F2724" i="3"/>
  <c r="K2720" i="3"/>
  <c r="J2720" i="3"/>
  <c r="I2720" i="3"/>
  <c r="F2720" i="3"/>
  <c r="K2717" i="3"/>
  <c r="J2717" i="3"/>
  <c r="I2717" i="3"/>
  <c r="F2717" i="3"/>
  <c r="K2714" i="3"/>
  <c r="J2714" i="3"/>
  <c r="I2714" i="3"/>
  <c r="F2714" i="3"/>
  <c r="K2712" i="3"/>
  <c r="J2712" i="3"/>
  <c r="I2712" i="3"/>
  <c r="F2712" i="3"/>
  <c r="K2711" i="3"/>
  <c r="J2711" i="3"/>
  <c r="I2711" i="3"/>
  <c r="F2711" i="3"/>
  <c r="K2710" i="3"/>
  <c r="J2710" i="3"/>
  <c r="I2710" i="3"/>
  <c r="F2710" i="3"/>
  <c r="K2702" i="3"/>
  <c r="J2702" i="3"/>
  <c r="I2702" i="3"/>
  <c r="F2702" i="3"/>
  <c r="K2699" i="3"/>
  <c r="J2699" i="3"/>
  <c r="I2699" i="3"/>
  <c r="F2699" i="3"/>
  <c r="K2696" i="3"/>
  <c r="J2696" i="3"/>
  <c r="I2696" i="3"/>
  <c r="F2696" i="3"/>
  <c r="K2693" i="3"/>
  <c r="J2693" i="3"/>
  <c r="I2693" i="3"/>
  <c r="F2693" i="3"/>
  <c r="K2689" i="3"/>
  <c r="J2689" i="3"/>
  <c r="I2689" i="3"/>
  <c r="F2689" i="3"/>
  <c r="K2686" i="3"/>
  <c r="J2686" i="3"/>
  <c r="I2686" i="3"/>
  <c r="F2686" i="3"/>
  <c r="K2683" i="3"/>
  <c r="J2683" i="3"/>
  <c r="I2683" i="3"/>
  <c r="F2683" i="3"/>
  <c r="K2681" i="3"/>
  <c r="J2681" i="3"/>
  <c r="I2681" i="3"/>
  <c r="F2681" i="3"/>
  <c r="K2680" i="3"/>
  <c r="J2680" i="3"/>
  <c r="I2680" i="3"/>
  <c r="F2680" i="3"/>
  <c r="K2679" i="3"/>
  <c r="J2679" i="3"/>
  <c r="I2679" i="3"/>
  <c r="F2679" i="3"/>
  <c r="K2671" i="3"/>
  <c r="J2671" i="3"/>
  <c r="I2671" i="3"/>
  <c r="F2671" i="3"/>
  <c r="K2668" i="3"/>
  <c r="J2668" i="3"/>
  <c r="I2668" i="3"/>
  <c r="F2668" i="3"/>
  <c r="K2665" i="3"/>
  <c r="J2665" i="3"/>
  <c r="I2665" i="3"/>
  <c r="F2665" i="3"/>
  <c r="K2662" i="3"/>
  <c r="J2662" i="3"/>
  <c r="I2662" i="3"/>
  <c r="F2662" i="3"/>
  <c r="K2658" i="3"/>
  <c r="J2658" i="3"/>
  <c r="I2658" i="3"/>
  <c r="F2658" i="3"/>
  <c r="K2655" i="3"/>
  <c r="J2655" i="3"/>
  <c r="I2655" i="3"/>
  <c r="F2655" i="3"/>
  <c r="K2652" i="3"/>
  <c r="J2652" i="3"/>
  <c r="I2652" i="3"/>
  <c r="F2652" i="3"/>
  <c r="K2650" i="3"/>
  <c r="J2650" i="3"/>
  <c r="I2650" i="3"/>
  <c r="F2650" i="3"/>
  <c r="K2649" i="3"/>
  <c r="J2649" i="3"/>
  <c r="I2649" i="3"/>
  <c r="F2649" i="3"/>
  <c r="K2648" i="3"/>
  <c r="J2648" i="3"/>
  <c r="I2648" i="3"/>
  <c r="F2648" i="3"/>
  <c r="K2609" i="3"/>
  <c r="J2609" i="3"/>
  <c r="I2609" i="3"/>
  <c r="F2609" i="3"/>
  <c r="K2606" i="3"/>
  <c r="J2606" i="3"/>
  <c r="I2606" i="3"/>
  <c r="F2606" i="3"/>
  <c r="K2603" i="3"/>
  <c r="J2603" i="3"/>
  <c r="I2603" i="3"/>
  <c r="F2603" i="3"/>
  <c r="K2600" i="3"/>
  <c r="J2600" i="3"/>
  <c r="I2600" i="3"/>
  <c r="F2600" i="3"/>
  <c r="K2596" i="3"/>
  <c r="J2596" i="3"/>
  <c r="I2596" i="3"/>
  <c r="F2596" i="3"/>
  <c r="K2593" i="3"/>
  <c r="J2593" i="3"/>
  <c r="I2593" i="3"/>
  <c r="F2593" i="3"/>
  <c r="K2590" i="3"/>
  <c r="J2590" i="3"/>
  <c r="I2590" i="3"/>
  <c r="F2590" i="3"/>
  <c r="K2588" i="3"/>
  <c r="J2588" i="3"/>
  <c r="I2588" i="3"/>
  <c r="F2588" i="3"/>
  <c r="K2587" i="3"/>
  <c r="J2587" i="3"/>
  <c r="I2587" i="3"/>
  <c r="F2587" i="3"/>
  <c r="K2586" i="3"/>
  <c r="J2586" i="3"/>
  <c r="I2586" i="3"/>
  <c r="F2586" i="3"/>
  <c r="K2578" i="3"/>
  <c r="J2578" i="3"/>
  <c r="I2578" i="3"/>
  <c r="F2578" i="3"/>
  <c r="K2575" i="3"/>
  <c r="J2575" i="3"/>
  <c r="I2575" i="3"/>
  <c r="F2575" i="3"/>
  <c r="K2572" i="3"/>
  <c r="J2572" i="3"/>
  <c r="I2572" i="3"/>
  <c r="F2572" i="3"/>
  <c r="K2569" i="3"/>
  <c r="J2569" i="3"/>
  <c r="I2569" i="3"/>
  <c r="F2569" i="3"/>
  <c r="K2565" i="3"/>
  <c r="J2565" i="3"/>
  <c r="I2565" i="3"/>
  <c r="F2565" i="3"/>
  <c r="K2558" i="3"/>
  <c r="J2558" i="3"/>
  <c r="I2558" i="3"/>
  <c r="F2558" i="3"/>
  <c r="K2555" i="3"/>
  <c r="J2555" i="3"/>
  <c r="I2555" i="3"/>
  <c r="F2555" i="3"/>
  <c r="K2553" i="3"/>
  <c r="J2553" i="3"/>
  <c r="I2553" i="3"/>
  <c r="F2553" i="3"/>
  <c r="K2552" i="3"/>
  <c r="J2552" i="3"/>
  <c r="I2552" i="3"/>
  <c r="F2552" i="3"/>
  <c r="K2551" i="3"/>
  <c r="J2551" i="3"/>
  <c r="I2551" i="3"/>
  <c r="F2551" i="3"/>
  <c r="K2543" i="3"/>
  <c r="J2543" i="3"/>
  <c r="I2543" i="3"/>
  <c r="F2543" i="3"/>
  <c r="K2540" i="3"/>
  <c r="J2540" i="3"/>
  <c r="I2540" i="3"/>
  <c r="F2540" i="3"/>
  <c r="K2537" i="3"/>
  <c r="J2537" i="3"/>
  <c r="I2537" i="3"/>
  <c r="F2537" i="3"/>
  <c r="K2534" i="3"/>
  <c r="J2534" i="3"/>
  <c r="I2534" i="3"/>
  <c r="F2534" i="3"/>
  <c r="K2530" i="3"/>
  <c r="J2530" i="3"/>
  <c r="I2530" i="3"/>
  <c r="F2530" i="3"/>
  <c r="K2527" i="3"/>
  <c r="J2527" i="3"/>
  <c r="I2527" i="3"/>
  <c r="F2527" i="3"/>
  <c r="K2524" i="3"/>
  <c r="J2524" i="3"/>
  <c r="I2524" i="3"/>
  <c r="F2524" i="3"/>
  <c r="K2522" i="3"/>
  <c r="J2522" i="3"/>
  <c r="I2522" i="3"/>
  <c r="F2522" i="3"/>
  <c r="K2521" i="3"/>
  <c r="J2521" i="3"/>
  <c r="I2521" i="3"/>
  <c r="F2521" i="3"/>
  <c r="K2520" i="3"/>
  <c r="J2520" i="3"/>
  <c r="I2520" i="3"/>
  <c r="F2520" i="3"/>
  <c r="K2512" i="3"/>
  <c r="J2512" i="3"/>
  <c r="I2512" i="3"/>
  <c r="F2512" i="3"/>
  <c r="K2509" i="3"/>
  <c r="J2509" i="3"/>
  <c r="I2509" i="3"/>
  <c r="F2509" i="3"/>
  <c r="K2506" i="3"/>
  <c r="J2506" i="3"/>
  <c r="I2506" i="3"/>
  <c r="F2506" i="3"/>
  <c r="K2503" i="3"/>
  <c r="J2503" i="3"/>
  <c r="I2503" i="3"/>
  <c r="F2503" i="3"/>
  <c r="K2499" i="3"/>
  <c r="J2499" i="3"/>
  <c r="I2499" i="3"/>
  <c r="F2499" i="3"/>
  <c r="K2496" i="3"/>
  <c r="J2496" i="3"/>
  <c r="I2496" i="3"/>
  <c r="F2496" i="3"/>
  <c r="K2493" i="3"/>
  <c r="J2493" i="3"/>
  <c r="I2493" i="3"/>
  <c r="F2493" i="3"/>
  <c r="K2491" i="3"/>
  <c r="J2491" i="3"/>
  <c r="I2491" i="3"/>
  <c r="F2491" i="3"/>
  <c r="K2490" i="3"/>
  <c r="J2490" i="3"/>
  <c r="I2490" i="3"/>
  <c r="F2490" i="3"/>
  <c r="K2489" i="3"/>
  <c r="J2489" i="3"/>
  <c r="I2489" i="3"/>
  <c r="F2489" i="3"/>
  <c r="K2481" i="3"/>
  <c r="J2481" i="3"/>
  <c r="I2481" i="3"/>
  <c r="F2481" i="3"/>
  <c r="K2478" i="3"/>
  <c r="J2478" i="3"/>
  <c r="I2478" i="3"/>
  <c r="F2478" i="3"/>
  <c r="K2475" i="3"/>
  <c r="J2475" i="3"/>
  <c r="I2475" i="3"/>
  <c r="F2475" i="3"/>
  <c r="K2472" i="3"/>
  <c r="J2472" i="3"/>
  <c r="I2472" i="3"/>
  <c r="F2472" i="3"/>
  <c r="K2468" i="3"/>
  <c r="J2468" i="3"/>
  <c r="I2468" i="3"/>
  <c r="F2468" i="3"/>
  <c r="K2465" i="3"/>
  <c r="J2465" i="3"/>
  <c r="I2465" i="3"/>
  <c r="F2465" i="3"/>
  <c r="K2462" i="3"/>
  <c r="J2462" i="3"/>
  <c r="I2462" i="3"/>
  <c r="F2462" i="3"/>
  <c r="K2460" i="3"/>
  <c r="J2460" i="3"/>
  <c r="I2460" i="3"/>
  <c r="F2460" i="3"/>
  <c r="K2459" i="3"/>
  <c r="J2459" i="3"/>
  <c r="I2459" i="3"/>
  <c r="F2459" i="3"/>
  <c r="K2458" i="3"/>
  <c r="J2458" i="3"/>
  <c r="I2458" i="3"/>
  <c r="F2458" i="3"/>
  <c r="K2378" i="3"/>
  <c r="J2378" i="3"/>
  <c r="I2378" i="3"/>
  <c r="F2378" i="3"/>
  <c r="K2375" i="3"/>
  <c r="J2375" i="3"/>
  <c r="I2375" i="3"/>
  <c r="F2375" i="3"/>
  <c r="K2372" i="3"/>
  <c r="J2372" i="3"/>
  <c r="I2372" i="3"/>
  <c r="F2372" i="3"/>
  <c r="K2369" i="3"/>
  <c r="J2369" i="3"/>
  <c r="I2369" i="3"/>
  <c r="F2369" i="3"/>
  <c r="K2365" i="3"/>
  <c r="J2365" i="3"/>
  <c r="I2365" i="3"/>
  <c r="F2365" i="3"/>
  <c r="K2362" i="3"/>
  <c r="J2362" i="3"/>
  <c r="I2362" i="3"/>
  <c r="F2362" i="3"/>
  <c r="K2359" i="3"/>
  <c r="J2359" i="3"/>
  <c r="I2359" i="3"/>
  <c r="F2359" i="3"/>
  <c r="K2357" i="3"/>
  <c r="J2357" i="3"/>
  <c r="I2357" i="3"/>
  <c r="F2357" i="3"/>
  <c r="K2356" i="3"/>
  <c r="J2356" i="3"/>
  <c r="I2356" i="3"/>
  <c r="F2356" i="3"/>
  <c r="K2355" i="3"/>
  <c r="J2355" i="3"/>
  <c r="I2355" i="3"/>
  <c r="F2355" i="3"/>
  <c r="K2347" i="3"/>
  <c r="J2347" i="3"/>
  <c r="I2347" i="3"/>
  <c r="F2347" i="3"/>
  <c r="K2344" i="3"/>
  <c r="J2344" i="3"/>
  <c r="I2344" i="3"/>
  <c r="F2344" i="3"/>
  <c r="K2341" i="3"/>
  <c r="J2341" i="3"/>
  <c r="I2341" i="3"/>
  <c r="F2341" i="3"/>
  <c r="K2338" i="3"/>
  <c r="J2338" i="3"/>
  <c r="I2338" i="3"/>
  <c r="F2338" i="3"/>
  <c r="K2334" i="3"/>
  <c r="J2334" i="3"/>
  <c r="I2334" i="3"/>
  <c r="F2334" i="3"/>
  <c r="K2331" i="3"/>
  <c r="J2331" i="3"/>
  <c r="I2331" i="3"/>
  <c r="F2331" i="3"/>
  <c r="K2328" i="3"/>
  <c r="J2328" i="3"/>
  <c r="I2328" i="3"/>
  <c r="F2328" i="3"/>
  <c r="K2326" i="3"/>
  <c r="J2326" i="3"/>
  <c r="I2326" i="3"/>
  <c r="F2326" i="3"/>
  <c r="K2325" i="3"/>
  <c r="J2325" i="3"/>
  <c r="I2325" i="3"/>
  <c r="F2325" i="3"/>
  <c r="K2324" i="3"/>
  <c r="J2324" i="3"/>
  <c r="I2324" i="3"/>
  <c r="F2324" i="3"/>
  <c r="K2316" i="3"/>
  <c r="J2316" i="3"/>
  <c r="I2316" i="3"/>
  <c r="F2316" i="3"/>
  <c r="K2313" i="3"/>
  <c r="J2313" i="3"/>
  <c r="I2313" i="3"/>
  <c r="F2313" i="3"/>
  <c r="K2310" i="3"/>
  <c r="J2310" i="3"/>
  <c r="I2310" i="3"/>
  <c r="F2310" i="3"/>
  <c r="K2307" i="3"/>
  <c r="J2307" i="3"/>
  <c r="I2307" i="3"/>
  <c r="F2307" i="3"/>
  <c r="K2303" i="3"/>
  <c r="J2303" i="3"/>
  <c r="I2303" i="3"/>
  <c r="F2303" i="3"/>
  <c r="K2300" i="3"/>
  <c r="J2300" i="3"/>
  <c r="I2300" i="3"/>
  <c r="F2300" i="3"/>
  <c r="K2297" i="3"/>
  <c r="J2297" i="3"/>
  <c r="I2297" i="3"/>
  <c r="F2297" i="3"/>
  <c r="K2295" i="3"/>
  <c r="J2295" i="3"/>
  <c r="I2295" i="3"/>
  <c r="F2295" i="3"/>
  <c r="K2294" i="3"/>
  <c r="J2294" i="3"/>
  <c r="I2294" i="3"/>
  <c r="F2294" i="3"/>
  <c r="K2293" i="3"/>
  <c r="J2293" i="3"/>
  <c r="I2293" i="3"/>
  <c r="F2293" i="3"/>
  <c r="F2134" i="3"/>
  <c r="I2134" i="3"/>
  <c r="J2134" i="3"/>
  <c r="K2134" i="3"/>
  <c r="F2135" i="3"/>
  <c r="I2135" i="3"/>
  <c r="J2135" i="3"/>
  <c r="K2135" i="3"/>
  <c r="F2136" i="3"/>
  <c r="I2136" i="3"/>
  <c r="J2136" i="3"/>
  <c r="K2136" i="3"/>
  <c r="F2143" i="3"/>
  <c r="I2143" i="3"/>
  <c r="J2143" i="3"/>
  <c r="K2143" i="3"/>
  <c r="F2144" i="3"/>
  <c r="I2144" i="3"/>
  <c r="J2144" i="3"/>
  <c r="K2144" i="3"/>
  <c r="F2146" i="3"/>
  <c r="I2146" i="3"/>
  <c r="J2146" i="3"/>
  <c r="K2146" i="3"/>
  <c r="F2147" i="3"/>
  <c r="I2147" i="3"/>
  <c r="J2147" i="3"/>
  <c r="K2147" i="3"/>
  <c r="F2149" i="3"/>
  <c r="I2149" i="3"/>
  <c r="J2149" i="3"/>
  <c r="K2149" i="3"/>
  <c r="F2150" i="3"/>
  <c r="I2150" i="3"/>
  <c r="J2150" i="3"/>
  <c r="K2150" i="3"/>
  <c r="F2151" i="3"/>
  <c r="I2151" i="3"/>
  <c r="J2151" i="3"/>
  <c r="K2151" i="3"/>
  <c r="F2153" i="3"/>
  <c r="I2153" i="3"/>
  <c r="J2153" i="3"/>
  <c r="K2153" i="3"/>
  <c r="F2154" i="3"/>
  <c r="I2154" i="3"/>
  <c r="J2154" i="3"/>
  <c r="K2154" i="3"/>
  <c r="F2156" i="3"/>
  <c r="I2156" i="3"/>
  <c r="J2156" i="3"/>
  <c r="K2156" i="3"/>
  <c r="F2157" i="3"/>
  <c r="I2157" i="3"/>
  <c r="J2157" i="3"/>
  <c r="K2157" i="3"/>
  <c r="F2159" i="3"/>
  <c r="I2159" i="3"/>
  <c r="J2159" i="3"/>
  <c r="K2159" i="3"/>
  <c r="F2160" i="3"/>
  <c r="I2160" i="3"/>
  <c r="J2160" i="3"/>
  <c r="K2160" i="3"/>
  <c r="F2162" i="3"/>
  <c r="I2162" i="3"/>
  <c r="J2162" i="3"/>
  <c r="K2162" i="3"/>
  <c r="F2163" i="3"/>
  <c r="I2163" i="3"/>
  <c r="J2163" i="3"/>
  <c r="K2163" i="3"/>
  <c r="F1781" i="3"/>
  <c r="I1781" i="3"/>
  <c r="J1781" i="3"/>
  <c r="K1781" i="3"/>
  <c r="F1782" i="3"/>
  <c r="I1782" i="3"/>
  <c r="J1782" i="3"/>
  <c r="K1782" i="3"/>
  <c r="F1783" i="3"/>
  <c r="I1783" i="3"/>
  <c r="J1783" i="3"/>
  <c r="K1783" i="3"/>
  <c r="F1790" i="3"/>
  <c r="I1790" i="3"/>
  <c r="J1790" i="3"/>
  <c r="K1790" i="3"/>
  <c r="F1791" i="3"/>
  <c r="I1791" i="3"/>
  <c r="J1791" i="3"/>
  <c r="K1791" i="3"/>
  <c r="F1793" i="3"/>
  <c r="I1793" i="3"/>
  <c r="J1793" i="3"/>
  <c r="K1793" i="3"/>
  <c r="F1794" i="3"/>
  <c r="I1794" i="3"/>
  <c r="J1794" i="3"/>
  <c r="K1794" i="3"/>
  <c r="F1796" i="3"/>
  <c r="I1796" i="3"/>
  <c r="J1796" i="3"/>
  <c r="K1796" i="3"/>
  <c r="F1797" i="3"/>
  <c r="I1797" i="3"/>
  <c r="J1797" i="3"/>
  <c r="K1797" i="3"/>
  <c r="F1798" i="3"/>
  <c r="I1798" i="3"/>
  <c r="J1798" i="3"/>
  <c r="K1798" i="3"/>
  <c r="F1800" i="3"/>
  <c r="I1800" i="3"/>
  <c r="J1800" i="3"/>
  <c r="K1800" i="3"/>
  <c r="F1801" i="3"/>
  <c r="I1801" i="3"/>
  <c r="J1801" i="3"/>
  <c r="K1801" i="3"/>
  <c r="F1803" i="3"/>
  <c r="I1803" i="3"/>
  <c r="J1803" i="3"/>
  <c r="K1803" i="3"/>
  <c r="F1804" i="3"/>
  <c r="I1804" i="3"/>
  <c r="J1804" i="3"/>
  <c r="K1804" i="3"/>
  <c r="F1806" i="3"/>
  <c r="I1806" i="3"/>
  <c r="J1806" i="3"/>
  <c r="K1806" i="3"/>
  <c r="F1807" i="3"/>
  <c r="I1807" i="3"/>
  <c r="J1807" i="3"/>
  <c r="K1807" i="3"/>
  <c r="F1809" i="3"/>
  <c r="I1809" i="3"/>
  <c r="J1809" i="3"/>
  <c r="K1809" i="3"/>
  <c r="F1810" i="3"/>
  <c r="I1810" i="3"/>
  <c r="J1810" i="3"/>
  <c r="K1810" i="3"/>
  <c r="K2285" i="3"/>
  <c r="J2285" i="3"/>
  <c r="I2285" i="3"/>
  <c r="F2285" i="3"/>
  <c r="K2282" i="3"/>
  <c r="J2282" i="3"/>
  <c r="I2282" i="3"/>
  <c r="F2282" i="3"/>
  <c r="K2279" i="3"/>
  <c r="J2279" i="3"/>
  <c r="I2279" i="3"/>
  <c r="F2279" i="3"/>
  <c r="K2276" i="3"/>
  <c r="J2276" i="3"/>
  <c r="I2276" i="3"/>
  <c r="F2276" i="3"/>
  <c r="K2272" i="3"/>
  <c r="J2272" i="3"/>
  <c r="I2272" i="3"/>
  <c r="F2272" i="3"/>
  <c r="K2269" i="3"/>
  <c r="J2269" i="3"/>
  <c r="I2269" i="3"/>
  <c r="F2269" i="3"/>
  <c r="K2266" i="3"/>
  <c r="J2266" i="3"/>
  <c r="I2266" i="3"/>
  <c r="F2266" i="3"/>
  <c r="K2264" i="3"/>
  <c r="J2264" i="3"/>
  <c r="I2264" i="3"/>
  <c r="F2264" i="3"/>
  <c r="K2263" i="3"/>
  <c r="J2263" i="3"/>
  <c r="I2263" i="3"/>
  <c r="F2263" i="3"/>
  <c r="K2262" i="3"/>
  <c r="J2262" i="3"/>
  <c r="I2262" i="3"/>
  <c r="F2262" i="3"/>
  <c r="K2254" i="3"/>
  <c r="J2254" i="3"/>
  <c r="I2254" i="3"/>
  <c r="F2254" i="3"/>
  <c r="K2251" i="3"/>
  <c r="J2251" i="3"/>
  <c r="I2251" i="3"/>
  <c r="F2251" i="3"/>
  <c r="K2248" i="3"/>
  <c r="J2248" i="3"/>
  <c r="I2248" i="3"/>
  <c r="F2248" i="3"/>
  <c r="K2245" i="3"/>
  <c r="J2245" i="3"/>
  <c r="I2245" i="3"/>
  <c r="F2245" i="3"/>
  <c r="K2241" i="3"/>
  <c r="J2241" i="3"/>
  <c r="I2241" i="3"/>
  <c r="F2241" i="3"/>
  <c r="K2238" i="3"/>
  <c r="J2238" i="3"/>
  <c r="I2238" i="3"/>
  <c r="F2238" i="3"/>
  <c r="K2235" i="3"/>
  <c r="J2235" i="3"/>
  <c r="I2235" i="3"/>
  <c r="F2235" i="3"/>
  <c r="K2233" i="3"/>
  <c r="J2233" i="3"/>
  <c r="I2233" i="3"/>
  <c r="F2233" i="3"/>
  <c r="K2232" i="3"/>
  <c r="J2232" i="3"/>
  <c r="I2232" i="3"/>
  <c r="F2232" i="3"/>
  <c r="K2231" i="3"/>
  <c r="J2231" i="3"/>
  <c r="I2231" i="3"/>
  <c r="F2231" i="3"/>
  <c r="K2192" i="3"/>
  <c r="K2161" i="3" s="1"/>
  <c r="J2192" i="3"/>
  <c r="J2161" i="3" s="1"/>
  <c r="I2192" i="3"/>
  <c r="I2161" i="3" s="1"/>
  <c r="F2192" i="3"/>
  <c r="F2161" i="3" s="1"/>
  <c r="K2189" i="3"/>
  <c r="K2158" i="3" s="1"/>
  <c r="J2189" i="3"/>
  <c r="J2158" i="3" s="1"/>
  <c r="I2189" i="3"/>
  <c r="I2158" i="3" s="1"/>
  <c r="F2189" i="3"/>
  <c r="F2158" i="3" s="1"/>
  <c r="K2186" i="3"/>
  <c r="K2155" i="3" s="1"/>
  <c r="J2186" i="3"/>
  <c r="J2155" i="3" s="1"/>
  <c r="I2186" i="3"/>
  <c r="I2155" i="3" s="1"/>
  <c r="F2186" i="3"/>
  <c r="F2155" i="3" s="1"/>
  <c r="K2183" i="3"/>
  <c r="K2152" i="3" s="1"/>
  <c r="J2183" i="3"/>
  <c r="J2152" i="3" s="1"/>
  <c r="I2183" i="3"/>
  <c r="I2152" i="3" s="1"/>
  <c r="F2183" i="3"/>
  <c r="F2152" i="3" s="1"/>
  <c r="K2179" i="3"/>
  <c r="K2148" i="3" s="1"/>
  <c r="J2179" i="3"/>
  <c r="J2148" i="3" s="1"/>
  <c r="I2179" i="3"/>
  <c r="I2148" i="3" s="1"/>
  <c r="F2179" i="3"/>
  <c r="F2148" i="3" s="1"/>
  <c r="K2176" i="3"/>
  <c r="K2145" i="3" s="1"/>
  <c r="J2176" i="3"/>
  <c r="J2145" i="3" s="1"/>
  <c r="I2176" i="3"/>
  <c r="I2145" i="3" s="1"/>
  <c r="F2176" i="3"/>
  <c r="F2145" i="3" s="1"/>
  <c r="K2173" i="3"/>
  <c r="K2142" i="3" s="1"/>
  <c r="J2173" i="3"/>
  <c r="J2142" i="3" s="1"/>
  <c r="I2173" i="3"/>
  <c r="I2142" i="3" s="1"/>
  <c r="F2173" i="3"/>
  <c r="F2142" i="3" s="1"/>
  <c r="K2171" i="3"/>
  <c r="K2140" i="3" s="1"/>
  <c r="J2171" i="3"/>
  <c r="J2140" i="3" s="1"/>
  <c r="I2171" i="3"/>
  <c r="I2140" i="3" s="1"/>
  <c r="F2171" i="3"/>
  <c r="F2140" i="3" s="1"/>
  <c r="K2170" i="3"/>
  <c r="K2139" i="3" s="1"/>
  <c r="J2170" i="3"/>
  <c r="J2139" i="3" s="1"/>
  <c r="I2170" i="3"/>
  <c r="I2139" i="3" s="1"/>
  <c r="F2170" i="3"/>
  <c r="F2139" i="3" s="1"/>
  <c r="K2169" i="3"/>
  <c r="K2138" i="3" s="1"/>
  <c r="J2169" i="3"/>
  <c r="J2138" i="3" s="1"/>
  <c r="I2169" i="3"/>
  <c r="I2138" i="3" s="1"/>
  <c r="F2169" i="3"/>
  <c r="F2138" i="3" s="1"/>
  <c r="K2130" i="3"/>
  <c r="J2130" i="3"/>
  <c r="I2130" i="3"/>
  <c r="F2130" i="3"/>
  <c r="K2127" i="3"/>
  <c r="J2127" i="3"/>
  <c r="I2127" i="3"/>
  <c r="F2127" i="3"/>
  <c r="K2124" i="3"/>
  <c r="J2124" i="3"/>
  <c r="I2124" i="3"/>
  <c r="F2124" i="3"/>
  <c r="K2121" i="3"/>
  <c r="J2121" i="3"/>
  <c r="I2121" i="3"/>
  <c r="F2121" i="3"/>
  <c r="K2117" i="3"/>
  <c r="J2117" i="3"/>
  <c r="I2117" i="3"/>
  <c r="F2117" i="3"/>
  <c r="K2114" i="3"/>
  <c r="J2114" i="3"/>
  <c r="I2114" i="3"/>
  <c r="F2114" i="3"/>
  <c r="K2111" i="3"/>
  <c r="J2111" i="3"/>
  <c r="I2111" i="3"/>
  <c r="F2111" i="3"/>
  <c r="K2109" i="3"/>
  <c r="J2109" i="3"/>
  <c r="I2109" i="3"/>
  <c r="F2109" i="3"/>
  <c r="K2108" i="3"/>
  <c r="J2108" i="3"/>
  <c r="I2108" i="3"/>
  <c r="F2108" i="3"/>
  <c r="K2107" i="3"/>
  <c r="J2107" i="3"/>
  <c r="I2107" i="3"/>
  <c r="F2107" i="3"/>
  <c r="K2099" i="3"/>
  <c r="J2099" i="3"/>
  <c r="I2099" i="3"/>
  <c r="F2099" i="3"/>
  <c r="K2096" i="3"/>
  <c r="J2096" i="3"/>
  <c r="I2096" i="3"/>
  <c r="F2096" i="3"/>
  <c r="K2093" i="3"/>
  <c r="J2093" i="3"/>
  <c r="I2093" i="3"/>
  <c r="F2093" i="3"/>
  <c r="K2090" i="3"/>
  <c r="J2090" i="3"/>
  <c r="I2090" i="3"/>
  <c r="F2090" i="3"/>
  <c r="K2086" i="3"/>
  <c r="J2086" i="3"/>
  <c r="I2086" i="3"/>
  <c r="F2086" i="3"/>
  <c r="K2083" i="3"/>
  <c r="J2083" i="3"/>
  <c r="I2083" i="3"/>
  <c r="F2083" i="3"/>
  <c r="K2080" i="3"/>
  <c r="J2080" i="3"/>
  <c r="I2080" i="3"/>
  <c r="F2080" i="3"/>
  <c r="K2078" i="3"/>
  <c r="J2078" i="3"/>
  <c r="I2078" i="3"/>
  <c r="F2078" i="3"/>
  <c r="K2077" i="3"/>
  <c r="J2077" i="3"/>
  <c r="I2077" i="3"/>
  <c r="F2077" i="3"/>
  <c r="K2076" i="3"/>
  <c r="J2076" i="3"/>
  <c r="I2076" i="3"/>
  <c r="F2076" i="3"/>
  <c r="K2037" i="3"/>
  <c r="J2037" i="3"/>
  <c r="I2037" i="3"/>
  <c r="F2037" i="3"/>
  <c r="K2034" i="3"/>
  <c r="J2034" i="3"/>
  <c r="I2034" i="3"/>
  <c r="F2034" i="3"/>
  <c r="K2031" i="3"/>
  <c r="J2031" i="3"/>
  <c r="I2031" i="3"/>
  <c r="F2031" i="3"/>
  <c r="K2028" i="3"/>
  <c r="J2028" i="3"/>
  <c r="I2028" i="3"/>
  <c r="F2028" i="3"/>
  <c r="K2024" i="3"/>
  <c r="J2024" i="3"/>
  <c r="I2024" i="3"/>
  <c r="F2024" i="3"/>
  <c r="K2021" i="3"/>
  <c r="J2021" i="3"/>
  <c r="I2021" i="3"/>
  <c r="F2021" i="3"/>
  <c r="K2018" i="3"/>
  <c r="J2018" i="3"/>
  <c r="I2018" i="3"/>
  <c r="F2018" i="3"/>
  <c r="K2016" i="3"/>
  <c r="J2016" i="3"/>
  <c r="I2016" i="3"/>
  <c r="F2016" i="3"/>
  <c r="K2015" i="3"/>
  <c r="J2015" i="3"/>
  <c r="I2015" i="3"/>
  <c r="F2015" i="3"/>
  <c r="K2014" i="3"/>
  <c r="J2014" i="3"/>
  <c r="I2014" i="3"/>
  <c r="F2014" i="3"/>
  <c r="K2006" i="3"/>
  <c r="J2006" i="3"/>
  <c r="I2006" i="3"/>
  <c r="F2006" i="3"/>
  <c r="K2003" i="3"/>
  <c r="J2003" i="3"/>
  <c r="I2003" i="3"/>
  <c r="F2003" i="3"/>
  <c r="K2000" i="3"/>
  <c r="J2000" i="3"/>
  <c r="I2000" i="3"/>
  <c r="F2000" i="3"/>
  <c r="K1997" i="3"/>
  <c r="J1997" i="3"/>
  <c r="I1997" i="3"/>
  <c r="F1997" i="3"/>
  <c r="K1993" i="3"/>
  <c r="J1993" i="3"/>
  <c r="I1993" i="3"/>
  <c r="F1993" i="3"/>
  <c r="K1990" i="3"/>
  <c r="J1990" i="3"/>
  <c r="I1990" i="3"/>
  <c r="F1990" i="3"/>
  <c r="K1987" i="3"/>
  <c r="J1987" i="3"/>
  <c r="I1987" i="3"/>
  <c r="F1987" i="3"/>
  <c r="K1985" i="3"/>
  <c r="J1985" i="3"/>
  <c r="I1985" i="3"/>
  <c r="F1985" i="3"/>
  <c r="K1984" i="3"/>
  <c r="J1984" i="3"/>
  <c r="I1984" i="3"/>
  <c r="F1984" i="3"/>
  <c r="K1983" i="3"/>
  <c r="J1983" i="3"/>
  <c r="I1983" i="3"/>
  <c r="F1983" i="3"/>
  <c r="K1975" i="3"/>
  <c r="J1975" i="3"/>
  <c r="I1975" i="3"/>
  <c r="F1975" i="3"/>
  <c r="K1972" i="3"/>
  <c r="J1972" i="3"/>
  <c r="I1972" i="3"/>
  <c r="F1972" i="3"/>
  <c r="K1969" i="3"/>
  <c r="J1969" i="3"/>
  <c r="I1969" i="3"/>
  <c r="F1969" i="3"/>
  <c r="K1966" i="3"/>
  <c r="J1966" i="3"/>
  <c r="I1966" i="3"/>
  <c r="F1966" i="3"/>
  <c r="K1962" i="3"/>
  <c r="J1962" i="3"/>
  <c r="I1962" i="3"/>
  <c r="F1962" i="3"/>
  <c r="K1959" i="3"/>
  <c r="J1959" i="3"/>
  <c r="I1959" i="3"/>
  <c r="F1959" i="3"/>
  <c r="K1956" i="3"/>
  <c r="J1956" i="3"/>
  <c r="I1956" i="3"/>
  <c r="F1956" i="3"/>
  <c r="K1954" i="3"/>
  <c r="J1954" i="3"/>
  <c r="I1954" i="3"/>
  <c r="F1954" i="3"/>
  <c r="K1953" i="3"/>
  <c r="J1953" i="3"/>
  <c r="I1953" i="3"/>
  <c r="F1953" i="3"/>
  <c r="K1952" i="3"/>
  <c r="J1952" i="3"/>
  <c r="I1952" i="3"/>
  <c r="F1952" i="3"/>
  <c r="K1944" i="3"/>
  <c r="J1944" i="3"/>
  <c r="I1944" i="3"/>
  <c r="F1944" i="3"/>
  <c r="K1941" i="3"/>
  <c r="J1941" i="3"/>
  <c r="I1941" i="3"/>
  <c r="F1941" i="3"/>
  <c r="K1938" i="3"/>
  <c r="J1938" i="3"/>
  <c r="I1938" i="3"/>
  <c r="F1938" i="3"/>
  <c r="K1935" i="3"/>
  <c r="J1935" i="3"/>
  <c r="I1935" i="3"/>
  <c r="F1935" i="3"/>
  <c r="K1931" i="3"/>
  <c r="J1931" i="3"/>
  <c r="I1931" i="3"/>
  <c r="F1931" i="3"/>
  <c r="K1924" i="3"/>
  <c r="J1924" i="3"/>
  <c r="I1924" i="3"/>
  <c r="F1924" i="3"/>
  <c r="K1921" i="3"/>
  <c r="J1921" i="3"/>
  <c r="I1921" i="3"/>
  <c r="F1921" i="3"/>
  <c r="K1919" i="3"/>
  <c r="J1919" i="3"/>
  <c r="I1919" i="3"/>
  <c r="F1919" i="3"/>
  <c r="K1918" i="3"/>
  <c r="J1918" i="3"/>
  <c r="I1918" i="3"/>
  <c r="F1918" i="3"/>
  <c r="K1917" i="3"/>
  <c r="J1917" i="3"/>
  <c r="I1917" i="3"/>
  <c r="F1917" i="3"/>
  <c r="K1909" i="3"/>
  <c r="J1909" i="3"/>
  <c r="I1909" i="3"/>
  <c r="F1909" i="3"/>
  <c r="K1906" i="3"/>
  <c r="J1906" i="3"/>
  <c r="I1906" i="3"/>
  <c r="F1906" i="3"/>
  <c r="K1903" i="3"/>
  <c r="J1903" i="3"/>
  <c r="I1903" i="3"/>
  <c r="F1903" i="3"/>
  <c r="K1900" i="3"/>
  <c r="J1900" i="3"/>
  <c r="I1900" i="3"/>
  <c r="F1900" i="3"/>
  <c r="K1896" i="3"/>
  <c r="J1896" i="3"/>
  <c r="I1896" i="3"/>
  <c r="F1896" i="3"/>
  <c r="K1893" i="3"/>
  <c r="J1893" i="3"/>
  <c r="I1893" i="3"/>
  <c r="F1893" i="3"/>
  <c r="K1890" i="3"/>
  <c r="J1890" i="3"/>
  <c r="I1890" i="3"/>
  <c r="F1890" i="3"/>
  <c r="K1888" i="3"/>
  <c r="J1888" i="3"/>
  <c r="I1888" i="3"/>
  <c r="F1888" i="3"/>
  <c r="K1887" i="3"/>
  <c r="J1887" i="3"/>
  <c r="I1887" i="3"/>
  <c r="F1887" i="3"/>
  <c r="K1886" i="3"/>
  <c r="J1886" i="3"/>
  <c r="I1886" i="3"/>
  <c r="F1886" i="3"/>
  <c r="K1878" i="3"/>
  <c r="J1878" i="3"/>
  <c r="I1878" i="3"/>
  <c r="F1878" i="3"/>
  <c r="K1875" i="3"/>
  <c r="J1875" i="3"/>
  <c r="I1875" i="3"/>
  <c r="F1875" i="3"/>
  <c r="K1872" i="3"/>
  <c r="J1872" i="3"/>
  <c r="I1872" i="3"/>
  <c r="F1872" i="3"/>
  <c r="K1869" i="3"/>
  <c r="J1869" i="3"/>
  <c r="I1869" i="3"/>
  <c r="F1869" i="3"/>
  <c r="K1865" i="3"/>
  <c r="J1865" i="3"/>
  <c r="I1865" i="3"/>
  <c r="F1865" i="3"/>
  <c r="K1858" i="3"/>
  <c r="J1858" i="3"/>
  <c r="I1858" i="3"/>
  <c r="F1858" i="3"/>
  <c r="K1855" i="3"/>
  <c r="J1855" i="3"/>
  <c r="I1855" i="3"/>
  <c r="F1855" i="3"/>
  <c r="K1853" i="3"/>
  <c r="J1853" i="3"/>
  <c r="I1853" i="3"/>
  <c r="F1853" i="3"/>
  <c r="K1852" i="3"/>
  <c r="J1852" i="3"/>
  <c r="I1852" i="3"/>
  <c r="F1852" i="3"/>
  <c r="K1851" i="3"/>
  <c r="J1851" i="3"/>
  <c r="I1851" i="3"/>
  <c r="F1851" i="3"/>
  <c r="K1843" i="3"/>
  <c r="J1843" i="3"/>
  <c r="I1843" i="3"/>
  <c r="F1843" i="3"/>
  <c r="K1840" i="3"/>
  <c r="J1840" i="3"/>
  <c r="I1840" i="3"/>
  <c r="F1840" i="3"/>
  <c r="K1837" i="3"/>
  <c r="J1837" i="3"/>
  <c r="I1837" i="3"/>
  <c r="F1837" i="3"/>
  <c r="K1834" i="3"/>
  <c r="J1834" i="3"/>
  <c r="I1834" i="3"/>
  <c r="F1834" i="3"/>
  <c r="K1830" i="3"/>
  <c r="J1830" i="3"/>
  <c r="I1830" i="3"/>
  <c r="F1830" i="3"/>
  <c r="K1823" i="3"/>
  <c r="J1823" i="3"/>
  <c r="I1823" i="3"/>
  <c r="F1823" i="3"/>
  <c r="K1820" i="3"/>
  <c r="J1820" i="3"/>
  <c r="I1820" i="3"/>
  <c r="F1820" i="3"/>
  <c r="K1818" i="3"/>
  <c r="J1818" i="3"/>
  <c r="I1818" i="3"/>
  <c r="F1818" i="3"/>
  <c r="K1817" i="3"/>
  <c r="J1817" i="3"/>
  <c r="I1817" i="3"/>
  <c r="F1817" i="3"/>
  <c r="K1816" i="3"/>
  <c r="J1816" i="3"/>
  <c r="I1816" i="3"/>
  <c r="F1816" i="3"/>
  <c r="F1560" i="3"/>
  <c r="F1529" i="3" s="1"/>
  <c r="I1560" i="3"/>
  <c r="I1529" i="3" s="1"/>
  <c r="J1560" i="3"/>
  <c r="J1529" i="3" s="1"/>
  <c r="K1560" i="3"/>
  <c r="K1529" i="3" s="1"/>
  <c r="F1561" i="3"/>
  <c r="F1530" i="3" s="1"/>
  <c r="I1561" i="3"/>
  <c r="I1530" i="3" s="1"/>
  <c r="J1561" i="3"/>
  <c r="J1530" i="3" s="1"/>
  <c r="K1561" i="3"/>
  <c r="K1530" i="3" s="1"/>
  <c r="F1562" i="3"/>
  <c r="F1531" i="3" s="1"/>
  <c r="I1562" i="3"/>
  <c r="I1531" i="3" s="1"/>
  <c r="J1562" i="3"/>
  <c r="J1531" i="3" s="1"/>
  <c r="K1562" i="3"/>
  <c r="K1531" i="3" s="1"/>
  <c r="F1569" i="3"/>
  <c r="F1538" i="3" s="1"/>
  <c r="I1569" i="3"/>
  <c r="I1538" i="3" s="1"/>
  <c r="J1569" i="3"/>
  <c r="J1538" i="3" s="1"/>
  <c r="K1569" i="3"/>
  <c r="K1538" i="3" s="1"/>
  <c r="F1570" i="3"/>
  <c r="F1539" i="3" s="1"/>
  <c r="I1570" i="3"/>
  <c r="I1539" i="3" s="1"/>
  <c r="J1570" i="3"/>
  <c r="J1539" i="3" s="1"/>
  <c r="K1570" i="3"/>
  <c r="K1539" i="3" s="1"/>
  <c r="F1572" i="3"/>
  <c r="F1541" i="3" s="1"/>
  <c r="I1572" i="3"/>
  <c r="I1541" i="3" s="1"/>
  <c r="J1572" i="3"/>
  <c r="J1541" i="3" s="1"/>
  <c r="K1572" i="3"/>
  <c r="K1541" i="3" s="1"/>
  <c r="F1573" i="3"/>
  <c r="F1542" i="3" s="1"/>
  <c r="I1573" i="3"/>
  <c r="I1542" i="3" s="1"/>
  <c r="J1573" i="3"/>
  <c r="J1542" i="3" s="1"/>
  <c r="K1573" i="3"/>
  <c r="K1542" i="3" s="1"/>
  <c r="F1575" i="3"/>
  <c r="F1544" i="3" s="1"/>
  <c r="I1575" i="3"/>
  <c r="I1544" i="3" s="1"/>
  <c r="J1575" i="3"/>
  <c r="J1544" i="3" s="1"/>
  <c r="K1575" i="3"/>
  <c r="K1544" i="3" s="1"/>
  <c r="F1576" i="3"/>
  <c r="F1545" i="3" s="1"/>
  <c r="I1576" i="3"/>
  <c r="I1545" i="3" s="1"/>
  <c r="J1576" i="3"/>
  <c r="J1545" i="3" s="1"/>
  <c r="K1576" i="3"/>
  <c r="K1545" i="3" s="1"/>
  <c r="F1577" i="3"/>
  <c r="F1546" i="3" s="1"/>
  <c r="I1577" i="3"/>
  <c r="I1546" i="3" s="1"/>
  <c r="J1577" i="3"/>
  <c r="J1546" i="3" s="1"/>
  <c r="K1577" i="3"/>
  <c r="K1546" i="3" s="1"/>
  <c r="F1579" i="3"/>
  <c r="F1548" i="3" s="1"/>
  <c r="I1579" i="3"/>
  <c r="I1548" i="3" s="1"/>
  <c r="J1579" i="3"/>
  <c r="J1548" i="3" s="1"/>
  <c r="K1579" i="3"/>
  <c r="K1548" i="3" s="1"/>
  <c r="F1580" i="3"/>
  <c r="F1549" i="3" s="1"/>
  <c r="I1580" i="3"/>
  <c r="I1549" i="3" s="1"/>
  <c r="J1580" i="3"/>
  <c r="J1549" i="3" s="1"/>
  <c r="K1580" i="3"/>
  <c r="K1549" i="3" s="1"/>
  <c r="F1582" i="3"/>
  <c r="F1551" i="3" s="1"/>
  <c r="I1582" i="3"/>
  <c r="I1551" i="3" s="1"/>
  <c r="J1582" i="3"/>
  <c r="J1551" i="3" s="1"/>
  <c r="K1582" i="3"/>
  <c r="K1551" i="3" s="1"/>
  <c r="F1583" i="3"/>
  <c r="F1552" i="3" s="1"/>
  <c r="I1583" i="3"/>
  <c r="I1552" i="3" s="1"/>
  <c r="J1583" i="3"/>
  <c r="J1552" i="3" s="1"/>
  <c r="K1583" i="3"/>
  <c r="K1552" i="3" s="1"/>
  <c r="F1585" i="3"/>
  <c r="F1554" i="3" s="1"/>
  <c r="I1585" i="3"/>
  <c r="I1554" i="3" s="1"/>
  <c r="J1585" i="3"/>
  <c r="J1554" i="3" s="1"/>
  <c r="K1585" i="3"/>
  <c r="K1554" i="3" s="1"/>
  <c r="F1586" i="3"/>
  <c r="F1555" i="3" s="1"/>
  <c r="I1586" i="3"/>
  <c r="I1555" i="3" s="1"/>
  <c r="J1586" i="3"/>
  <c r="J1555" i="3" s="1"/>
  <c r="K1586" i="3"/>
  <c r="K1555" i="3" s="1"/>
  <c r="F1588" i="3"/>
  <c r="F1557" i="3" s="1"/>
  <c r="I1588" i="3"/>
  <c r="I1557" i="3" s="1"/>
  <c r="J1588" i="3"/>
  <c r="J1557" i="3" s="1"/>
  <c r="K1588" i="3"/>
  <c r="K1557" i="3" s="1"/>
  <c r="F1589" i="3"/>
  <c r="F1558" i="3" s="1"/>
  <c r="I1589" i="3"/>
  <c r="I1558" i="3" s="1"/>
  <c r="J1589" i="3"/>
  <c r="J1558" i="3" s="1"/>
  <c r="K1589" i="3"/>
  <c r="K1558" i="3" s="1"/>
  <c r="F1595" i="3"/>
  <c r="I1595" i="3"/>
  <c r="J1595" i="3"/>
  <c r="K1595" i="3"/>
  <c r="F1596" i="3"/>
  <c r="I1596" i="3"/>
  <c r="J1596" i="3"/>
  <c r="K1596" i="3"/>
  <c r="F1597" i="3"/>
  <c r="I1597" i="3"/>
  <c r="J1597" i="3"/>
  <c r="K1597" i="3"/>
  <c r="F1599" i="3"/>
  <c r="I1599" i="3"/>
  <c r="J1599" i="3"/>
  <c r="K1599" i="3"/>
  <c r="F1602" i="3"/>
  <c r="I1602" i="3"/>
  <c r="J1602" i="3"/>
  <c r="K1602" i="3"/>
  <c r="F1605" i="3"/>
  <c r="I1605" i="3"/>
  <c r="J1605" i="3"/>
  <c r="K1605" i="3"/>
  <c r="F1609" i="3"/>
  <c r="I1609" i="3"/>
  <c r="J1609" i="3"/>
  <c r="K1609" i="3"/>
  <c r="F1612" i="3"/>
  <c r="I1612" i="3"/>
  <c r="J1612" i="3"/>
  <c r="K1612" i="3"/>
  <c r="F1615" i="3"/>
  <c r="I1615" i="3"/>
  <c r="J1615" i="3"/>
  <c r="K1615" i="3"/>
  <c r="F1618" i="3"/>
  <c r="I1618" i="3"/>
  <c r="J1618" i="3"/>
  <c r="K1618" i="3"/>
  <c r="F1626" i="3"/>
  <c r="I1626" i="3"/>
  <c r="J1626" i="3"/>
  <c r="K1626" i="3"/>
  <c r="F1627" i="3"/>
  <c r="I1627" i="3"/>
  <c r="J1627" i="3"/>
  <c r="K1627" i="3"/>
  <c r="F1628" i="3"/>
  <c r="I1628" i="3"/>
  <c r="J1628" i="3"/>
  <c r="K1628" i="3"/>
  <c r="F1630" i="3"/>
  <c r="I1630" i="3"/>
  <c r="J1630" i="3"/>
  <c r="K1630" i="3"/>
  <c r="F1633" i="3"/>
  <c r="I1633" i="3"/>
  <c r="J1633" i="3"/>
  <c r="K1633" i="3"/>
  <c r="F1636" i="3"/>
  <c r="I1636" i="3"/>
  <c r="J1636" i="3"/>
  <c r="K1636" i="3"/>
  <c r="F1640" i="3"/>
  <c r="I1640" i="3"/>
  <c r="J1640" i="3"/>
  <c r="K1640" i="3"/>
  <c r="F1643" i="3"/>
  <c r="I1643" i="3"/>
  <c r="J1643" i="3"/>
  <c r="K1643" i="3"/>
  <c r="F1646" i="3"/>
  <c r="I1646" i="3"/>
  <c r="J1646" i="3"/>
  <c r="K1646" i="3"/>
  <c r="F1649" i="3"/>
  <c r="I1649" i="3"/>
  <c r="J1649" i="3"/>
  <c r="K1649" i="3"/>
  <c r="F1657" i="3"/>
  <c r="I1657" i="3"/>
  <c r="J1657" i="3"/>
  <c r="K1657" i="3"/>
  <c r="F1658" i="3"/>
  <c r="I1658" i="3"/>
  <c r="J1658" i="3"/>
  <c r="K1658" i="3"/>
  <c r="F1659" i="3"/>
  <c r="I1659" i="3"/>
  <c r="J1659" i="3"/>
  <c r="K1659" i="3"/>
  <c r="F1661" i="3"/>
  <c r="I1661" i="3"/>
  <c r="J1661" i="3"/>
  <c r="K1661" i="3"/>
  <c r="F1664" i="3"/>
  <c r="I1664" i="3"/>
  <c r="J1664" i="3"/>
  <c r="K1664" i="3"/>
  <c r="F1667" i="3"/>
  <c r="I1667" i="3"/>
  <c r="J1667" i="3"/>
  <c r="K1667" i="3"/>
  <c r="F1671" i="3"/>
  <c r="I1671" i="3"/>
  <c r="J1671" i="3"/>
  <c r="K1671" i="3"/>
  <c r="F1674" i="3"/>
  <c r="I1674" i="3"/>
  <c r="J1674" i="3"/>
  <c r="K1674" i="3"/>
  <c r="F1677" i="3"/>
  <c r="I1677" i="3"/>
  <c r="J1677" i="3"/>
  <c r="K1677" i="3"/>
  <c r="F1680" i="3"/>
  <c r="I1680" i="3"/>
  <c r="J1680" i="3"/>
  <c r="K1680" i="3"/>
  <c r="F1688" i="3"/>
  <c r="I1688" i="3"/>
  <c r="J1688" i="3"/>
  <c r="K1688" i="3"/>
  <c r="F1689" i="3"/>
  <c r="I1689" i="3"/>
  <c r="J1689" i="3"/>
  <c r="K1689" i="3"/>
  <c r="F1690" i="3"/>
  <c r="I1690" i="3"/>
  <c r="J1690" i="3"/>
  <c r="K1690" i="3"/>
  <c r="F1692" i="3"/>
  <c r="I1692" i="3"/>
  <c r="J1692" i="3"/>
  <c r="K1692" i="3"/>
  <c r="F1695" i="3"/>
  <c r="I1695" i="3"/>
  <c r="J1695" i="3"/>
  <c r="K1695" i="3"/>
  <c r="F1698" i="3"/>
  <c r="I1698" i="3"/>
  <c r="J1698" i="3"/>
  <c r="K1698" i="3"/>
  <c r="F1702" i="3"/>
  <c r="I1702" i="3"/>
  <c r="J1702" i="3"/>
  <c r="K1702" i="3"/>
  <c r="F1705" i="3"/>
  <c r="I1705" i="3"/>
  <c r="J1705" i="3"/>
  <c r="K1705" i="3"/>
  <c r="F1708" i="3"/>
  <c r="I1708" i="3"/>
  <c r="J1708" i="3"/>
  <c r="K1708" i="3"/>
  <c r="F1711" i="3"/>
  <c r="I1711" i="3"/>
  <c r="J1711" i="3"/>
  <c r="K1711" i="3"/>
  <c r="F1719" i="3"/>
  <c r="I1719" i="3"/>
  <c r="J1719" i="3"/>
  <c r="K1719" i="3"/>
  <c r="F1720" i="3"/>
  <c r="I1720" i="3"/>
  <c r="J1720" i="3"/>
  <c r="K1720" i="3"/>
  <c r="F1721" i="3"/>
  <c r="I1721" i="3"/>
  <c r="J1721" i="3"/>
  <c r="K1721" i="3"/>
  <c r="F1723" i="3"/>
  <c r="I1723" i="3"/>
  <c r="J1723" i="3"/>
  <c r="K1723" i="3"/>
  <c r="F1726" i="3"/>
  <c r="I1726" i="3"/>
  <c r="J1726" i="3"/>
  <c r="K1726" i="3"/>
  <c r="C106" i="5"/>
  <c r="D106" i="5"/>
  <c r="F1733" i="3"/>
  <c r="E106" i="5" s="1"/>
  <c r="F106" i="5"/>
  <c r="G106" i="5"/>
  <c r="I1733" i="3"/>
  <c r="H106" i="5" s="1"/>
  <c r="J1733" i="3"/>
  <c r="I106" i="5" s="1"/>
  <c r="K1733" i="3"/>
  <c r="J106" i="5" s="1"/>
  <c r="F1737" i="3"/>
  <c r="I1737" i="3"/>
  <c r="J1737" i="3"/>
  <c r="K1737" i="3"/>
  <c r="F1740" i="3"/>
  <c r="I1740" i="3"/>
  <c r="J1740" i="3"/>
  <c r="K1740" i="3"/>
  <c r="F1743" i="3"/>
  <c r="I1743" i="3"/>
  <c r="J1743" i="3"/>
  <c r="K1743" i="3"/>
  <c r="F1746" i="3"/>
  <c r="I1746" i="3"/>
  <c r="J1746" i="3"/>
  <c r="K1746" i="3"/>
  <c r="K1525" i="3"/>
  <c r="J1525" i="3"/>
  <c r="I1525" i="3"/>
  <c r="F1525" i="3"/>
  <c r="K1522" i="3"/>
  <c r="J1522" i="3"/>
  <c r="I1522" i="3"/>
  <c r="F1522" i="3"/>
  <c r="K1519" i="3"/>
  <c r="J1519" i="3"/>
  <c r="I1519" i="3"/>
  <c r="F1519" i="3"/>
  <c r="K1516" i="3"/>
  <c r="J1516" i="3"/>
  <c r="I1516" i="3"/>
  <c r="F1516" i="3"/>
  <c r="K1512" i="3"/>
  <c r="J1512" i="3"/>
  <c r="I1512" i="3"/>
  <c r="F1512" i="3"/>
  <c r="K1509" i="3"/>
  <c r="J1509" i="3"/>
  <c r="I1509" i="3"/>
  <c r="F1509" i="3"/>
  <c r="K1506" i="3"/>
  <c r="J1506" i="3"/>
  <c r="I1506" i="3"/>
  <c r="F1506" i="3"/>
  <c r="K1504" i="3"/>
  <c r="J1504" i="3"/>
  <c r="I1504" i="3"/>
  <c r="F1504" i="3"/>
  <c r="K1503" i="3"/>
  <c r="J1503" i="3"/>
  <c r="I1503" i="3"/>
  <c r="F1503" i="3"/>
  <c r="K1502" i="3"/>
  <c r="J1502" i="3"/>
  <c r="I1502" i="3"/>
  <c r="F1502" i="3"/>
  <c r="F1273" i="3"/>
  <c r="I1273" i="3"/>
  <c r="J1273" i="3"/>
  <c r="K1273" i="3"/>
  <c r="F1274" i="3"/>
  <c r="I1274" i="3"/>
  <c r="J1274" i="3"/>
  <c r="K1274" i="3"/>
  <c r="F1275" i="3"/>
  <c r="I1275" i="3"/>
  <c r="J1275" i="3"/>
  <c r="K1275" i="3"/>
  <c r="F1282" i="3"/>
  <c r="I1282" i="3"/>
  <c r="J1282" i="3"/>
  <c r="K1282" i="3"/>
  <c r="F1283" i="3"/>
  <c r="I1283" i="3"/>
  <c r="J1283" i="3"/>
  <c r="K1283" i="3"/>
  <c r="F1285" i="3"/>
  <c r="I1285" i="3"/>
  <c r="J1285" i="3"/>
  <c r="K1285" i="3"/>
  <c r="F1286" i="3"/>
  <c r="I1286" i="3"/>
  <c r="J1286" i="3"/>
  <c r="K1286" i="3"/>
  <c r="F1288" i="3"/>
  <c r="I1288" i="3"/>
  <c r="J1288" i="3"/>
  <c r="K1288" i="3"/>
  <c r="F1289" i="3"/>
  <c r="I1289" i="3"/>
  <c r="J1289" i="3"/>
  <c r="K1289" i="3"/>
  <c r="F1290" i="3"/>
  <c r="I1290" i="3"/>
  <c r="J1290" i="3"/>
  <c r="K1290" i="3"/>
  <c r="F1292" i="3"/>
  <c r="I1292" i="3"/>
  <c r="J1292" i="3"/>
  <c r="K1292" i="3"/>
  <c r="F1293" i="3"/>
  <c r="I1293" i="3"/>
  <c r="J1293" i="3"/>
  <c r="K1293" i="3"/>
  <c r="F1295" i="3"/>
  <c r="I1295" i="3"/>
  <c r="J1295" i="3"/>
  <c r="K1295" i="3"/>
  <c r="F1296" i="3"/>
  <c r="I1296" i="3"/>
  <c r="J1296" i="3"/>
  <c r="K1296" i="3"/>
  <c r="F1298" i="3"/>
  <c r="I1298" i="3"/>
  <c r="J1298" i="3"/>
  <c r="K1298" i="3"/>
  <c r="F1299" i="3"/>
  <c r="I1299" i="3"/>
  <c r="J1299" i="3"/>
  <c r="K1299" i="3"/>
  <c r="F1301" i="3"/>
  <c r="I1301" i="3"/>
  <c r="J1301" i="3"/>
  <c r="K1301" i="3"/>
  <c r="F1302" i="3"/>
  <c r="I1302" i="3"/>
  <c r="J1302" i="3"/>
  <c r="K1302" i="3"/>
  <c r="F1052" i="3"/>
  <c r="I1052" i="3"/>
  <c r="J1052" i="3"/>
  <c r="K1052" i="3"/>
  <c r="F1053" i="3"/>
  <c r="I1053" i="3"/>
  <c r="J1053" i="3"/>
  <c r="K1053" i="3"/>
  <c r="F1054" i="3"/>
  <c r="I1054" i="3"/>
  <c r="J1054" i="3"/>
  <c r="K1054" i="3"/>
  <c r="F1061" i="3"/>
  <c r="I1061" i="3"/>
  <c r="J1061" i="3"/>
  <c r="K1061" i="3"/>
  <c r="F1062" i="3"/>
  <c r="I1062" i="3"/>
  <c r="J1062" i="3"/>
  <c r="K1062" i="3"/>
  <c r="F1064" i="3"/>
  <c r="I1064" i="3"/>
  <c r="J1064" i="3"/>
  <c r="K1064" i="3"/>
  <c r="F1065" i="3"/>
  <c r="I1065" i="3"/>
  <c r="J1065" i="3"/>
  <c r="K1065" i="3"/>
  <c r="F1067" i="3"/>
  <c r="I1067" i="3"/>
  <c r="J1067" i="3"/>
  <c r="K1067" i="3"/>
  <c r="F1068" i="3"/>
  <c r="I1068" i="3"/>
  <c r="J1068" i="3"/>
  <c r="K1068" i="3"/>
  <c r="F1069" i="3"/>
  <c r="I1069" i="3"/>
  <c r="J1069" i="3"/>
  <c r="K1069" i="3"/>
  <c r="F1071" i="3"/>
  <c r="I1071" i="3"/>
  <c r="J1071" i="3"/>
  <c r="K1071" i="3"/>
  <c r="F1072" i="3"/>
  <c r="I1072" i="3"/>
  <c r="J1072" i="3"/>
  <c r="K1072" i="3"/>
  <c r="F1074" i="3"/>
  <c r="I1074" i="3"/>
  <c r="J1074" i="3"/>
  <c r="K1074" i="3"/>
  <c r="F1075" i="3"/>
  <c r="I1075" i="3"/>
  <c r="J1075" i="3"/>
  <c r="K1075" i="3"/>
  <c r="F1077" i="3"/>
  <c r="I1077" i="3"/>
  <c r="J1077" i="3"/>
  <c r="K1077" i="3"/>
  <c r="F1078" i="3"/>
  <c r="I1078" i="3"/>
  <c r="J1078" i="3"/>
  <c r="K1078" i="3"/>
  <c r="F1080" i="3"/>
  <c r="I1080" i="3"/>
  <c r="J1080" i="3"/>
  <c r="K1080" i="3"/>
  <c r="F1081" i="3"/>
  <c r="I1081" i="3"/>
  <c r="J1081" i="3"/>
  <c r="K1081" i="3"/>
  <c r="F1087" i="3"/>
  <c r="I1087" i="3"/>
  <c r="J1087" i="3"/>
  <c r="K1087" i="3"/>
  <c r="F1088" i="3"/>
  <c r="I1088" i="3"/>
  <c r="J1088" i="3"/>
  <c r="K1088" i="3"/>
  <c r="F1089" i="3"/>
  <c r="I1089" i="3"/>
  <c r="J1089" i="3"/>
  <c r="K1089" i="3"/>
  <c r="F1091" i="3"/>
  <c r="I1091" i="3"/>
  <c r="J1091" i="3"/>
  <c r="K1091" i="3"/>
  <c r="F1094" i="3"/>
  <c r="I1094" i="3"/>
  <c r="J1094" i="3"/>
  <c r="K1094" i="3"/>
  <c r="C81" i="5"/>
  <c r="D81" i="5"/>
  <c r="F1101" i="3"/>
  <c r="E81" i="5" s="1"/>
  <c r="F81" i="5"/>
  <c r="G81" i="5"/>
  <c r="I1101" i="3"/>
  <c r="H81" i="5" s="1"/>
  <c r="J1101" i="3"/>
  <c r="I81" i="5" s="1"/>
  <c r="K1101" i="3"/>
  <c r="J81" i="5" s="1"/>
  <c r="F1105" i="3"/>
  <c r="I1105" i="3"/>
  <c r="J1105" i="3"/>
  <c r="K1105" i="3"/>
  <c r="F1108" i="3"/>
  <c r="I1108" i="3"/>
  <c r="J1108" i="3"/>
  <c r="K1108" i="3"/>
  <c r="F1111" i="3"/>
  <c r="I1111" i="3"/>
  <c r="J1111" i="3"/>
  <c r="K1111" i="3"/>
  <c r="F1114" i="3"/>
  <c r="I1114" i="3"/>
  <c r="J1114" i="3"/>
  <c r="K1114" i="3"/>
  <c r="F1122" i="3"/>
  <c r="I1122" i="3"/>
  <c r="J1122" i="3"/>
  <c r="K1122" i="3"/>
  <c r="F1123" i="3"/>
  <c r="I1123" i="3"/>
  <c r="J1123" i="3"/>
  <c r="K1123" i="3"/>
  <c r="F1124" i="3"/>
  <c r="I1124" i="3"/>
  <c r="J1124" i="3"/>
  <c r="K1124" i="3"/>
  <c r="F1126" i="3"/>
  <c r="I1126" i="3"/>
  <c r="J1126" i="3"/>
  <c r="K1126" i="3"/>
  <c r="F1129" i="3"/>
  <c r="I1129" i="3"/>
  <c r="J1129" i="3"/>
  <c r="K1129" i="3"/>
  <c r="F1132" i="3"/>
  <c r="I1132" i="3"/>
  <c r="J1132" i="3"/>
  <c r="K1132" i="3"/>
  <c r="F1136" i="3"/>
  <c r="I1136" i="3"/>
  <c r="J1136" i="3"/>
  <c r="K1136" i="3"/>
  <c r="F1139" i="3"/>
  <c r="I1139" i="3"/>
  <c r="J1139" i="3"/>
  <c r="K1139" i="3"/>
  <c r="F1142" i="3"/>
  <c r="I1142" i="3"/>
  <c r="J1142" i="3"/>
  <c r="K1142" i="3"/>
  <c r="F1145" i="3"/>
  <c r="I1145" i="3"/>
  <c r="J1145" i="3"/>
  <c r="K1145" i="3"/>
  <c r="F1153" i="3"/>
  <c r="I1153" i="3"/>
  <c r="J1153" i="3"/>
  <c r="K1153" i="3"/>
  <c r="F1154" i="3"/>
  <c r="I1154" i="3"/>
  <c r="J1154" i="3"/>
  <c r="K1154" i="3"/>
  <c r="F1155" i="3"/>
  <c r="I1155" i="3"/>
  <c r="J1155" i="3"/>
  <c r="K1155" i="3"/>
  <c r="F1157" i="3"/>
  <c r="I1157" i="3"/>
  <c r="J1157" i="3"/>
  <c r="K1157" i="3"/>
  <c r="F1160" i="3"/>
  <c r="I1160" i="3"/>
  <c r="J1160" i="3"/>
  <c r="K1160" i="3"/>
  <c r="C84" i="5"/>
  <c r="D84" i="5"/>
  <c r="F1163" i="3"/>
  <c r="E84" i="5" s="1"/>
  <c r="F84" i="5"/>
  <c r="G84" i="5"/>
  <c r="I1163" i="3"/>
  <c r="H84" i="5" s="1"/>
  <c r="J1163" i="3"/>
  <c r="I84" i="5" s="1"/>
  <c r="K1163" i="3"/>
  <c r="J84" i="5" s="1"/>
  <c r="F1167" i="3"/>
  <c r="I1167" i="3"/>
  <c r="J1167" i="3"/>
  <c r="K1167" i="3"/>
  <c r="F1170" i="3"/>
  <c r="I1170" i="3"/>
  <c r="J1170" i="3"/>
  <c r="K1170" i="3"/>
  <c r="F1173" i="3"/>
  <c r="I1173" i="3"/>
  <c r="J1173" i="3"/>
  <c r="K1173" i="3"/>
  <c r="F1176" i="3"/>
  <c r="I1176" i="3"/>
  <c r="J1176" i="3"/>
  <c r="K1176" i="3"/>
  <c r="F1184" i="3"/>
  <c r="I1184" i="3"/>
  <c r="J1184" i="3"/>
  <c r="K1184" i="3"/>
  <c r="F1185" i="3"/>
  <c r="I1185" i="3"/>
  <c r="J1185" i="3"/>
  <c r="K1185" i="3"/>
  <c r="F1186" i="3"/>
  <c r="I1186" i="3"/>
  <c r="J1186" i="3"/>
  <c r="K1186" i="3"/>
  <c r="F1188" i="3"/>
  <c r="I1188" i="3"/>
  <c r="J1188" i="3"/>
  <c r="K1188" i="3"/>
  <c r="F1191" i="3"/>
  <c r="I1191" i="3"/>
  <c r="J1191" i="3"/>
  <c r="K1191" i="3"/>
  <c r="C86" i="5"/>
  <c r="D86" i="5"/>
  <c r="F1194" i="3"/>
  <c r="E86" i="5" s="1"/>
  <c r="F86" i="5"/>
  <c r="G86" i="5"/>
  <c r="I1194" i="3"/>
  <c r="H86" i="5" s="1"/>
  <c r="J1194" i="3"/>
  <c r="I86" i="5" s="1"/>
  <c r="K1194" i="3"/>
  <c r="J86" i="5" s="1"/>
  <c r="F1198" i="3"/>
  <c r="I1198" i="3"/>
  <c r="J1198" i="3"/>
  <c r="K1198" i="3"/>
  <c r="F1201" i="3"/>
  <c r="I1201" i="3"/>
  <c r="J1201" i="3"/>
  <c r="K1201" i="3"/>
  <c r="F1204" i="3"/>
  <c r="I1204" i="3"/>
  <c r="J1204" i="3"/>
  <c r="K1204" i="3"/>
  <c r="F1207" i="3"/>
  <c r="I1207" i="3"/>
  <c r="J1207" i="3"/>
  <c r="K1207" i="3"/>
  <c r="F1215" i="3"/>
  <c r="I1215" i="3"/>
  <c r="J1215" i="3"/>
  <c r="K1215" i="3"/>
  <c r="F1216" i="3"/>
  <c r="I1216" i="3"/>
  <c r="J1216" i="3"/>
  <c r="K1216" i="3"/>
  <c r="F1217" i="3"/>
  <c r="I1217" i="3"/>
  <c r="J1217" i="3"/>
  <c r="K1217" i="3"/>
  <c r="F1219" i="3"/>
  <c r="I1219" i="3"/>
  <c r="J1219" i="3"/>
  <c r="K1219" i="3"/>
  <c r="F1222" i="3"/>
  <c r="I1222" i="3"/>
  <c r="J1222" i="3"/>
  <c r="K1222" i="3"/>
  <c r="F1225" i="3"/>
  <c r="I1225" i="3"/>
  <c r="J1225" i="3"/>
  <c r="K1225" i="3"/>
  <c r="F1229" i="3"/>
  <c r="I1229" i="3"/>
  <c r="J1229" i="3"/>
  <c r="K1229" i="3"/>
  <c r="F1232" i="3"/>
  <c r="I1232" i="3"/>
  <c r="J1232" i="3"/>
  <c r="K1232" i="3"/>
  <c r="F1235" i="3"/>
  <c r="I1235" i="3"/>
  <c r="J1235" i="3"/>
  <c r="K1235" i="3"/>
  <c r="F1238" i="3"/>
  <c r="I1238" i="3"/>
  <c r="J1238" i="3"/>
  <c r="K1238" i="3"/>
  <c r="F1246" i="3"/>
  <c r="I1246" i="3"/>
  <c r="J1246" i="3"/>
  <c r="K1246" i="3"/>
  <c r="F1247" i="3"/>
  <c r="I1247" i="3"/>
  <c r="J1247" i="3"/>
  <c r="K1247" i="3"/>
  <c r="F1248" i="3"/>
  <c r="I1248" i="3"/>
  <c r="J1248" i="3"/>
  <c r="K1248" i="3"/>
  <c r="F1250" i="3"/>
  <c r="I1250" i="3"/>
  <c r="J1250" i="3"/>
  <c r="K1250" i="3"/>
  <c r="F1253" i="3"/>
  <c r="I1253" i="3"/>
  <c r="J1253" i="3"/>
  <c r="K1253" i="3"/>
  <c r="F1256" i="3"/>
  <c r="I1256" i="3"/>
  <c r="J1256" i="3"/>
  <c r="K1256" i="3"/>
  <c r="F1260" i="3"/>
  <c r="I1260" i="3"/>
  <c r="J1260" i="3"/>
  <c r="K1260" i="3"/>
  <c r="F1263" i="3"/>
  <c r="I1263" i="3"/>
  <c r="J1263" i="3"/>
  <c r="K1263" i="3"/>
  <c r="F1266" i="3"/>
  <c r="I1266" i="3"/>
  <c r="J1266" i="3"/>
  <c r="K1266" i="3"/>
  <c r="F1269" i="3"/>
  <c r="I1269" i="3"/>
  <c r="J1269" i="3"/>
  <c r="K1269" i="3"/>
  <c r="F1308" i="3"/>
  <c r="I1308" i="3"/>
  <c r="J1308" i="3"/>
  <c r="K1308" i="3"/>
  <c r="F1309" i="3"/>
  <c r="I1309" i="3"/>
  <c r="J1309" i="3"/>
  <c r="K1309" i="3"/>
  <c r="F1310" i="3"/>
  <c r="I1310" i="3"/>
  <c r="J1310" i="3"/>
  <c r="K1310" i="3"/>
  <c r="F1312" i="3"/>
  <c r="I1312" i="3"/>
  <c r="J1312" i="3"/>
  <c r="K1312" i="3"/>
  <c r="F1315" i="3"/>
  <c r="I1315" i="3"/>
  <c r="J1315" i="3"/>
  <c r="K1315" i="3"/>
  <c r="F1318" i="3"/>
  <c r="I1318" i="3"/>
  <c r="J1318" i="3"/>
  <c r="K1318" i="3"/>
  <c r="F1322" i="3"/>
  <c r="I1322" i="3"/>
  <c r="J1322" i="3"/>
  <c r="K1322" i="3"/>
  <c r="F1325" i="3"/>
  <c r="I1325" i="3"/>
  <c r="J1325" i="3"/>
  <c r="K1325" i="3"/>
  <c r="F1328" i="3"/>
  <c r="I1328" i="3"/>
  <c r="J1328" i="3"/>
  <c r="K1328" i="3"/>
  <c r="F1331" i="3"/>
  <c r="I1331" i="3"/>
  <c r="J1331" i="3"/>
  <c r="K1331" i="3"/>
  <c r="F1339" i="3"/>
  <c r="I1339" i="3"/>
  <c r="J1339" i="3"/>
  <c r="K1339" i="3"/>
  <c r="F1340" i="3"/>
  <c r="I1340" i="3"/>
  <c r="J1340" i="3"/>
  <c r="K1340" i="3"/>
  <c r="F1341" i="3"/>
  <c r="I1341" i="3"/>
  <c r="J1341" i="3"/>
  <c r="K1341" i="3"/>
  <c r="F1343" i="3"/>
  <c r="I1343" i="3"/>
  <c r="J1343" i="3"/>
  <c r="K1343" i="3"/>
  <c r="F1346" i="3"/>
  <c r="I1346" i="3"/>
  <c r="J1346" i="3"/>
  <c r="K1346" i="3"/>
  <c r="F1353" i="3"/>
  <c r="I1353" i="3"/>
  <c r="J1353" i="3"/>
  <c r="K1353" i="3"/>
  <c r="F1357" i="3"/>
  <c r="I1357" i="3"/>
  <c r="J1357" i="3"/>
  <c r="K1357" i="3"/>
  <c r="F1360" i="3"/>
  <c r="I1360" i="3"/>
  <c r="J1360" i="3"/>
  <c r="K1360" i="3"/>
  <c r="F1363" i="3"/>
  <c r="I1363" i="3"/>
  <c r="J1363" i="3"/>
  <c r="K1363" i="3"/>
  <c r="F1366" i="3"/>
  <c r="I1366" i="3"/>
  <c r="J1366" i="3"/>
  <c r="K1366" i="3"/>
  <c r="F1405" i="3"/>
  <c r="I1405" i="3"/>
  <c r="J1405" i="3"/>
  <c r="K1405" i="3"/>
  <c r="F1406" i="3"/>
  <c r="I1406" i="3"/>
  <c r="J1406" i="3"/>
  <c r="K1406" i="3"/>
  <c r="F1407" i="3"/>
  <c r="I1407" i="3"/>
  <c r="J1407" i="3"/>
  <c r="K1407" i="3"/>
  <c r="F1409" i="3"/>
  <c r="I1409" i="3"/>
  <c r="J1409" i="3"/>
  <c r="K1409" i="3"/>
  <c r="F1412" i="3"/>
  <c r="I1412" i="3"/>
  <c r="J1412" i="3"/>
  <c r="K1412" i="3"/>
  <c r="F1415" i="3"/>
  <c r="I1415" i="3"/>
  <c r="J1415" i="3"/>
  <c r="K1415" i="3"/>
  <c r="F1419" i="3"/>
  <c r="I1419" i="3"/>
  <c r="J1419" i="3"/>
  <c r="K1419" i="3"/>
  <c r="F1422" i="3"/>
  <c r="I1422" i="3"/>
  <c r="J1422" i="3"/>
  <c r="K1422" i="3"/>
  <c r="F1425" i="3"/>
  <c r="I1425" i="3"/>
  <c r="J1425" i="3"/>
  <c r="K1425" i="3"/>
  <c r="F1428" i="3"/>
  <c r="I1428" i="3"/>
  <c r="J1428" i="3"/>
  <c r="K1428" i="3"/>
  <c r="F1436" i="3"/>
  <c r="I1436" i="3"/>
  <c r="J1436" i="3"/>
  <c r="K1436" i="3"/>
  <c r="F1437" i="3"/>
  <c r="I1437" i="3"/>
  <c r="J1437" i="3"/>
  <c r="K1437" i="3"/>
  <c r="F1438" i="3"/>
  <c r="I1438" i="3"/>
  <c r="J1438" i="3"/>
  <c r="K1438" i="3"/>
  <c r="F1440" i="3"/>
  <c r="I1440" i="3"/>
  <c r="J1440" i="3"/>
  <c r="K1440" i="3"/>
  <c r="F1443" i="3"/>
  <c r="I1443" i="3"/>
  <c r="J1443" i="3"/>
  <c r="K1443" i="3"/>
  <c r="C95" i="5"/>
  <c r="D95" i="5"/>
  <c r="F1446" i="3"/>
  <c r="E95" i="5" s="1"/>
  <c r="F95" i="5"/>
  <c r="G95" i="5"/>
  <c r="I1446" i="3"/>
  <c r="H95" i="5" s="1"/>
  <c r="J1446" i="3"/>
  <c r="I95" i="5" s="1"/>
  <c r="K1446" i="3"/>
  <c r="J95" i="5" s="1"/>
  <c r="F1450" i="3"/>
  <c r="I1450" i="3"/>
  <c r="J1450" i="3"/>
  <c r="K1450" i="3"/>
  <c r="F1453" i="3"/>
  <c r="I1453" i="3"/>
  <c r="J1453" i="3"/>
  <c r="K1453" i="3"/>
  <c r="F1456" i="3"/>
  <c r="I1456" i="3"/>
  <c r="J1456" i="3"/>
  <c r="K1456" i="3"/>
  <c r="F1459" i="3"/>
  <c r="I1459" i="3"/>
  <c r="J1459" i="3"/>
  <c r="K1459" i="3"/>
  <c r="F1467" i="3"/>
  <c r="I1467" i="3"/>
  <c r="J1467" i="3"/>
  <c r="K1467" i="3"/>
  <c r="F1468" i="3"/>
  <c r="I1468" i="3"/>
  <c r="J1468" i="3"/>
  <c r="K1468" i="3"/>
  <c r="F1469" i="3"/>
  <c r="I1469" i="3"/>
  <c r="J1469" i="3"/>
  <c r="K1469" i="3"/>
  <c r="F1471" i="3"/>
  <c r="I1471" i="3"/>
  <c r="J1471" i="3"/>
  <c r="K1471" i="3"/>
  <c r="F1474" i="3"/>
  <c r="I1474" i="3"/>
  <c r="J1474" i="3"/>
  <c r="K1474" i="3"/>
  <c r="C97" i="5"/>
  <c r="D97" i="5"/>
  <c r="F1481" i="3"/>
  <c r="E97" i="5" s="1"/>
  <c r="F97" i="5"/>
  <c r="G97" i="5"/>
  <c r="I1481" i="3"/>
  <c r="H97" i="5" s="1"/>
  <c r="J1481" i="3"/>
  <c r="I97" i="5" s="1"/>
  <c r="K1481" i="3"/>
  <c r="J97" i="5" s="1"/>
  <c r="F1485" i="3"/>
  <c r="I1485" i="3"/>
  <c r="J1485" i="3"/>
  <c r="K1485" i="3"/>
  <c r="F1488" i="3"/>
  <c r="I1488" i="3"/>
  <c r="J1488" i="3"/>
  <c r="K1488" i="3"/>
  <c r="F1491" i="3"/>
  <c r="I1491" i="3"/>
  <c r="J1491" i="3"/>
  <c r="K1491" i="3"/>
  <c r="F1494" i="3"/>
  <c r="I1494" i="3"/>
  <c r="J1494" i="3"/>
  <c r="K1494" i="3"/>
  <c r="C50" i="5"/>
  <c r="K986" i="3"/>
  <c r="J986" i="3"/>
  <c r="I986" i="3"/>
  <c r="F986" i="3"/>
  <c r="K983" i="3"/>
  <c r="J983" i="3"/>
  <c r="I983" i="3"/>
  <c r="F983" i="3"/>
  <c r="K980" i="3"/>
  <c r="J980" i="3"/>
  <c r="I980" i="3"/>
  <c r="F980" i="3"/>
  <c r="K977" i="3"/>
  <c r="J977" i="3"/>
  <c r="I977" i="3"/>
  <c r="F977" i="3"/>
  <c r="K973" i="3"/>
  <c r="J973" i="3"/>
  <c r="I973" i="3"/>
  <c r="F973" i="3"/>
  <c r="K970" i="3"/>
  <c r="J970" i="3"/>
  <c r="I970" i="3"/>
  <c r="F970" i="3"/>
  <c r="K967" i="3"/>
  <c r="J967" i="3"/>
  <c r="I967" i="3"/>
  <c r="F967" i="3"/>
  <c r="K965" i="3"/>
  <c r="J965" i="3"/>
  <c r="I965" i="3"/>
  <c r="F965" i="3"/>
  <c r="K964" i="3"/>
  <c r="J964" i="3"/>
  <c r="I964" i="3"/>
  <c r="F964" i="3"/>
  <c r="K963" i="3"/>
  <c r="J963" i="3"/>
  <c r="I963" i="3"/>
  <c r="F963" i="3"/>
  <c r="K955" i="3"/>
  <c r="J955" i="3"/>
  <c r="I955" i="3"/>
  <c r="F955" i="3"/>
  <c r="K952" i="3"/>
  <c r="J952" i="3"/>
  <c r="I952" i="3"/>
  <c r="F952" i="3"/>
  <c r="K949" i="3"/>
  <c r="J949" i="3"/>
  <c r="I949" i="3"/>
  <c r="F949" i="3"/>
  <c r="K946" i="3"/>
  <c r="J946" i="3"/>
  <c r="I946" i="3"/>
  <c r="F946" i="3"/>
  <c r="K942" i="3"/>
  <c r="J942" i="3"/>
  <c r="I942" i="3"/>
  <c r="F942" i="3"/>
  <c r="K935" i="3"/>
  <c r="J935" i="3"/>
  <c r="I935" i="3"/>
  <c r="F935" i="3"/>
  <c r="K932" i="3"/>
  <c r="J932" i="3"/>
  <c r="I932" i="3"/>
  <c r="F932" i="3"/>
  <c r="K930" i="3"/>
  <c r="J930" i="3"/>
  <c r="I930" i="3"/>
  <c r="F930" i="3"/>
  <c r="K929" i="3"/>
  <c r="J929" i="3"/>
  <c r="I929" i="3"/>
  <c r="F929" i="3"/>
  <c r="K928" i="3"/>
  <c r="J928" i="3"/>
  <c r="I928" i="3"/>
  <c r="F928" i="3"/>
  <c r="F734" i="3"/>
  <c r="I734" i="3"/>
  <c r="J734" i="3"/>
  <c r="K734" i="3"/>
  <c r="F735" i="3"/>
  <c r="I735" i="3"/>
  <c r="J735" i="3"/>
  <c r="K735" i="3"/>
  <c r="F736" i="3"/>
  <c r="I736" i="3"/>
  <c r="J736" i="3"/>
  <c r="K736" i="3"/>
  <c r="F743" i="3"/>
  <c r="I743" i="3"/>
  <c r="J743" i="3"/>
  <c r="K743" i="3"/>
  <c r="F744" i="3"/>
  <c r="I744" i="3"/>
  <c r="J744" i="3"/>
  <c r="K744" i="3"/>
  <c r="F746" i="3"/>
  <c r="I746" i="3"/>
  <c r="J746" i="3"/>
  <c r="K746" i="3"/>
  <c r="F747" i="3"/>
  <c r="I747" i="3"/>
  <c r="J747" i="3"/>
  <c r="K747" i="3"/>
  <c r="F749" i="3"/>
  <c r="I749" i="3"/>
  <c r="J749" i="3"/>
  <c r="K749" i="3"/>
  <c r="F750" i="3"/>
  <c r="I750" i="3"/>
  <c r="J750" i="3"/>
  <c r="K750" i="3"/>
  <c r="F751" i="3"/>
  <c r="I751" i="3"/>
  <c r="J751" i="3"/>
  <c r="K751" i="3"/>
  <c r="F753" i="3"/>
  <c r="I753" i="3"/>
  <c r="J753" i="3"/>
  <c r="K753" i="3"/>
  <c r="F754" i="3"/>
  <c r="I754" i="3"/>
  <c r="J754" i="3"/>
  <c r="K754" i="3"/>
  <c r="F756" i="3"/>
  <c r="I756" i="3"/>
  <c r="J756" i="3"/>
  <c r="K756" i="3"/>
  <c r="F757" i="3"/>
  <c r="I757" i="3"/>
  <c r="J757" i="3"/>
  <c r="K757" i="3"/>
  <c r="F759" i="3"/>
  <c r="I759" i="3"/>
  <c r="J759" i="3"/>
  <c r="K759" i="3"/>
  <c r="F760" i="3"/>
  <c r="I760" i="3"/>
  <c r="J760" i="3"/>
  <c r="K760" i="3"/>
  <c r="F762" i="3"/>
  <c r="I762" i="3"/>
  <c r="J762" i="3"/>
  <c r="K762" i="3"/>
  <c r="F763" i="3"/>
  <c r="I763" i="3"/>
  <c r="J763" i="3"/>
  <c r="K763" i="3"/>
  <c r="K889" i="3"/>
  <c r="J889" i="3"/>
  <c r="I889" i="3"/>
  <c r="F889" i="3"/>
  <c r="K886" i="3"/>
  <c r="J886" i="3"/>
  <c r="I886" i="3"/>
  <c r="F886" i="3"/>
  <c r="K883" i="3"/>
  <c r="J883" i="3"/>
  <c r="I883" i="3"/>
  <c r="F883" i="3"/>
  <c r="K880" i="3"/>
  <c r="J880" i="3"/>
  <c r="I880" i="3"/>
  <c r="F880" i="3"/>
  <c r="K876" i="3"/>
  <c r="J876" i="3"/>
  <c r="I876" i="3"/>
  <c r="F876" i="3"/>
  <c r="K869" i="3"/>
  <c r="J869" i="3"/>
  <c r="I869" i="3"/>
  <c r="F869" i="3"/>
  <c r="K866" i="3"/>
  <c r="J866" i="3"/>
  <c r="I866" i="3"/>
  <c r="F866" i="3"/>
  <c r="K864" i="3"/>
  <c r="J864" i="3"/>
  <c r="I864" i="3"/>
  <c r="F864" i="3"/>
  <c r="K863" i="3"/>
  <c r="J863" i="3"/>
  <c r="I863" i="3"/>
  <c r="F863" i="3"/>
  <c r="K862" i="3"/>
  <c r="J862" i="3"/>
  <c r="I862" i="3"/>
  <c r="F862" i="3"/>
  <c r="K854" i="3"/>
  <c r="J854" i="3"/>
  <c r="I854" i="3"/>
  <c r="F854" i="3"/>
  <c r="K851" i="3"/>
  <c r="J851" i="3"/>
  <c r="I851" i="3"/>
  <c r="F851" i="3"/>
  <c r="K848" i="3"/>
  <c r="J848" i="3"/>
  <c r="I848" i="3"/>
  <c r="F848" i="3"/>
  <c r="K845" i="3"/>
  <c r="J845" i="3"/>
  <c r="I845" i="3"/>
  <c r="F845" i="3"/>
  <c r="K841" i="3"/>
  <c r="J841" i="3"/>
  <c r="I841" i="3"/>
  <c r="F841" i="3"/>
  <c r="K838" i="3"/>
  <c r="J838" i="3"/>
  <c r="I838" i="3"/>
  <c r="F838" i="3"/>
  <c r="K835" i="3"/>
  <c r="J835" i="3"/>
  <c r="I835" i="3"/>
  <c r="F835" i="3"/>
  <c r="K833" i="3"/>
  <c r="J833" i="3"/>
  <c r="I833" i="3"/>
  <c r="F833" i="3"/>
  <c r="K832" i="3"/>
  <c r="J832" i="3"/>
  <c r="I832" i="3"/>
  <c r="F832" i="3"/>
  <c r="K831" i="3"/>
  <c r="J831" i="3"/>
  <c r="I831" i="3"/>
  <c r="F831" i="3"/>
  <c r="K823" i="3"/>
  <c r="J823" i="3"/>
  <c r="I823" i="3"/>
  <c r="F823" i="3"/>
  <c r="K820" i="3"/>
  <c r="J820" i="3"/>
  <c r="I820" i="3"/>
  <c r="F820" i="3"/>
  <c r="K817" i="3"/>
  <c r="J817" i="3"/>
  <c r="I817" i="3"/>
  <c r="F817" i="3"/>
  <c r="K814" i="3"/>
  <c r="J814" i="3"/>
  <c r="I814" i="3"/>
  <c r="F814" i="3"/>
  <c r="K810" i="3"/>
  <c r="J810" i="3"/>
  <c r="I810" i="3"/>
  <c r="F810" i="3"/>
  <c r="K807" i="3"/>
  <c r="J807" i="3"/>
  <c r="I807" i="3"/>
  <c r="F807" i="3"/>
  <c r="K804" i="3"/>
  <c r="J804" i="3"/>
  <c r="I804" i="3"/>
  <c r="F804" i="3"/>
  <c r="K802" i="3"/>
  <c r="J802" i="3"/>
  <c r="I802" i="3"/>
  <c r="F802" i="3"/>
  <c r="K801" i="3"/>
  <c r="J801" i="3"/>
  <c r="I801" i="3"/>
  <c r="F801" i="3"/>
  <c r="K800" i="3"/>
  <c r="J800" i="3"/>
  <c r="I800" i="3"/>
  <c r="F800" i="3"/>
  <c r="K792" i="3"/>
  <c r="J792" i="3"/>
  <c r="I792" i="3"/>
  <c r="F792" i="3"/>
  <c r="K789" i="3"/>
  <c r="J789" i="3"/>
  <c r="I789" i="3"/>
  <c r="F789" i="3"/>
  <c r="K786" i="3"/>
  <c r="J786" i="3"/>
  <c r="I786" i="3"/>
  <c r="F786" i="3"/>
  <c r="K783" i="3"/>
  <c r="J783" i="3"/>
  <c r="I783" i="3"/>
  <c r="F783" i="3"/>
  <c r="K779" i="3"/>
  <c r="J779" i="3"/>
  <c r="I779" i="3"/>
  <c r="F779" i="3"/>
  <c r="K776" i="3"/>
  <c r="J776" i="3"/>
  <c r="I776" i="3"/>
  <c r="F776" i="3"/>
  <c r="K773" i="3"/>
  <c r="J773" i="3"/>
  <c r="I773" i="3"/>
  <c r="F773" i="3"/>
  <c r="K771" i="3"/>
  <c r="J771" i="3"/>
  <c r="I771" i="3"/>
  <c r="F771" i="3"/>
  <c r="K770" i="3"/>
  <c r="J770" i="3"/>
  <c r="I770" i="3"/>
  <c r="F770" i="3"/>
  <c r="K769" i="3"/>
  <c r="J769" i="3"/>
  <c r="I769" i="3"/>
  <c r="F769" i="3"/>
  <c r="F358" i="3"/>
  <c r="I358" i="3"/>
  <c r="J358" i="3"/>
  <c r="K358" i="3"/>
  <c r="F359" i="3"/>
  <c r="I359" i="3"/>
  <c r="J359" i="3"/>
  <c r="K359" i="3"/>
  <c r="F360" i="3"/>
  <c r="I360" i="3"/>
  <c r="J360" i="3"/>
  <c r="K360" i="3"/>
  <c r="F367" i="3"/>
  <c r="I367" i="3"/>
  <c r="J367" i="3"/>
  <c r="K367" i="3"/>
  <c r="F368" i="3"/>
  <c r="I368" i="3"/>
  <c r="J368" i="3"/>
  <c r="K368" i="3"/>
  <c r="F370" i="3"/>
  <c r="I370" i="3"/>
  <c r="J370" i="3"/>
  <c r="K370" i="3"/>
  <c r="F371" i="3"/>
  <c r="I371" i="3"/>
  <c r="J371" i="3"/>
  <c r="K371" i="3"/>
  <c r="F373" i="3"/>
  <c r="I373" i="3"/>
  <c r="J373" i="3"/>
  <c r="K373" i="3"/>
  <c r="F374" i="3"/>
  <c r="I374" i="3"/>
  <c r="J374" i="3"/>
  <c r="K374" i="3"/>
  <c r="F375" i="3"/>
  <c r="I375" i="3"/>
  <c r="J375" i="3"/>
  <c r="K375" i="3"/>
  <c r="F377" i="3"/>
  <c r="I377" i="3"/>
  <c r="J377" i="3"/>
  <c r="K377" i="3"/>
  <c r="F378" i="3"/>
  <c r="I378" i="3"/>
  <c r="J378" i="3"/>
  <c r="K378" i="3"/>
  <c r="F380" i="3"/>
  <c r="I380" i="3"/>
  <c r="J380" i="3"/>
  <c r="K380" i="3"/>
  <c r="F381" i="3"/>
  <c r="I381" i="3"/>
  <c r="J381" i="3"/>
  <c r="K381" i="3"/>
  <c r="F383" i="3"/>
  <c r="I383" i="3"/>
  <c r="J383" i="3"/>
  <c r="K383" i="3"/>
  <c r="F384" i="3"/>
  <c r="I384" i="3"/>
  <c r="J384" i="3"/>
  <c r="K384" i="3"/>
  <c r="F386" i="3"/>
  <c r="I386" i="3"/>
  <c r="J386" i="3"/>
  <c r="K386" i="3"/>
  <c r="F387" i="3"/>
  <c r="I387" i="3"/>
  <c r="J387" i="3"/>
  <c r="K387" i="3"/>
  <c r="K730" i="3"/>
  <c r="J730" i="3"/>
  <c r="I730" i="3"/>
  <c r="F730" i="3"/>
  <c r="K727" i="3"/>
  <c r="J727" i="3"/>
  <c r="I727" i="3"/>
  <c r="F727" i="3"/>
  <c r="K724" i="3"/>
  <c r="J724" i="3"/>
  <c r="I724" i="3"/>
  <c r="F724" i="3"/>
  <c r="K721" i="3"/>
  <c r="J721" i="3"/>
  <c r="I721" i="3"/>
  <c r="F721" i="3"/>
  <c r="K717" i="3"/>
  <c r="J717" i="3"/>
  <c r="I717" i="3"/>
  <c r="F717" i="3"/>
  <c r="K714" i="3"/>
  <c r="J714" i="3"/>
  <c r="I714" i="3"/>
  <c r="F714" i="3"/>
  <c r="K711" i="3"/>
  <c r="J711" i="3"/>
  <c r="I711" i="3"/>
  <c r="F711" i="3"/>
  <c r="K709" i="3"/>
  <c r="J709" i="3"/>
  <c r="I709" i="3"/>
  <c r="F709" i="3"/>
  <c r="K708" i="3"/>
  <c r="J708" i="3"/>
  <c r="I708" i="3"/>
  <c r="F708" i="3"/>
  <c r="K707" i="3"/>
  <c r="J707" i="3"/>
  <c r="I707" i="3"/>
  <c r="F707" i="3"/>
  <c r="K699" i="3"/>
  <c r="J699" i="3"/>
  <c r="I699" i="3"/>
  <c r="F699" i="3"/>
  <c r="K696" i="3"/>
  <c r="J696" i="3"/>
  <c r="I696" i="3"/>
  <c r="F696" i="3"/>
  <c r="K693" i="3"/>
  <c r="J693" i="3"/>
  <c r="I693" i="3"/>
  <c r="F693" i="3"/>
  <c r="K690" i="3"/>
  <c r="J690" i="3"/>
  <c r="I690" i="3"/>
  <c r="F690" i="3"/>
  <c r="K686" i="3"/>
  <c r="J686" i="3"/>
  <c r="I686" i="3"/>
  <c r="F686" i="3"/>
  <c r="K683" i="3"/>
  <c r="J683" i="3"/>
  <c r="I683" i="3"/>
  <c r="F683" i="3"/>
  <c r="K680" i="3"/>
  <c r="J680" i="3"/>
  <c r="I680" i="3"/>
  <c r="F680" i="3"/>
  <c r="K678" i="3"/>
  <c r="J678" i="3"/>
  <c r="I678" i="3"/>
  <c r="F678" i="3"/>
  <c r="K677" i="3"/>
  <c r="J677" i="3"/>
  <c r="I677" i="3"/>
  <c r="F677" i="3"/>
  <c r="K676" i="3"/>
  <c r="J676" i="3"/>
  <c r="I676" i="3"/>
  <c r="F676" i="3"/>
  <c r="K668" i="3"/>
  <c r="J668" i="3"/>
  <c r="I668" i="3"/>
  <c r="F668" i="3"/>
  <c r="K665" i="3"/>
  <c r="J665" i="3"/>
  <c r="I665" i="3"/>
  <c r="F665" i="3"/>
  <c r="K662" i="3"/>
  <c r="J662" i="3"/>
  <c r="I662" i="3"/>
  <c r="F662" i="3"/>
  <c r="K659" i="3"/>
  <c r="J659" i="3"/>
  <c r="I659" i="3"/>
  <c r="F659" i="3"/>
  <c r="K655" i="3"/>
  <c r="J655" i="3"/>
  <c r="I655" i="3"/>
  <c r="F655" i="3"/>
  <c r="K652" i="3"/>
  <c r="J652" i="3"/>
  <c r="I652" i="3"/>
  <c r="F652" i="3"/>
  <c r="K649" i="3"/>
  <c r="J649" i="3"/>
  <c r="I649" i="3"/>
  <c r="F649" i="3"/>
  <c r="K647" i="3"/>
  <c r="J647" i="3"/>
  <c r="I647" i="3"/>
  <c r="F647" i="3"/>
  <c r="K646" i="3"/>
  <c r="J646" i="3"/>
  <c r="I646" i="3"/>
  <c r="F646" i="3"/>
  <c r="K645" i="3"/>
  <c r="J645" i="3"/>
  <c r="I645" i="3"/>
  <c r="F645" i="3"/>
  <c r="K637" i="3"/>
  <c r="J637" i="3"/>
  <c r="I637" i="3"/>
  <c r="F637" i="3"/>
  <c r="K634" i="3"/>
  <c r="J634" i="3"/>
  <c r="I634" i="3"/>
  <c r="F634" i="3"/>
  <c r="K631" i="3"/>
  <c r="J631" i="3"/>
  <c r="I631" i="3"/>
  <c r="F631" i="3"/>
  <c r="K628" i="3"/>
  <c r="J628" i="3"/>
  <c r="I628" i="3"/>
  <c r="F628" i="3"/>
  <c r="K624" i="3"/>
  <c r="J624" i="3"/>
  <c r="I624" i="3"/>
  <c r="F624" i="3"/>
  <c r="K621" i="3"/>
  <c r="J621" i="3"/>
  <c r="I621" i="3"/>
  <c r="F621" i="3"/>
  <c r="K618" i="3"/>
  <c r="J618" i="3"/>
  <c r="I618" i="3"/>
  <c r="F618" i="3"/>
  <c r="K616" i="3"/>
  <c r="J616" i="3"/>
  <c r="I616" i="3"/>
  <c r="F616" i="3"/>
  <c r="K615" i="3"/>
  <c r="J615" i="3"/>
  <c r="I615" i="3"/>
  <c r="F615" i="3"/>
  <c r="K614" i="3"/>
  <c r="J614" i="3"/>
  <c r="I614" i="3"/>
  <c r="F614" i="3"/>
  <c r="K606" i="3"/>
  <c r="J606" i="3"/>
  <c r="I606" i="3"/>
  <c r="F606" i="3"/>
  <c r="K603" i="3"/>
  <c r="J603" i="3"/>
  <c r="I603" i="3"/>
  <c r="F603" i="3"/>
  <c r="K600" i="3"/>
  <c r="J600" i="3"/>
  <c r="I600" i="3"/>
  <c r="F600" i="3"/>
  <c r="K597" i="3"/>
  <c r="J597" i="3"/>
  <c r="I597" i="3"/>
  <c r="F597" i="3"/>
  <c r="K593" i="3"/>
  <c r="J593" i="3"/>
  <c r="I593" i="3"/>
  <c r="F593" i="3"/>
  <c r="K590" i="3"/>
  <c r="J590" i="3"/>
  <c r="I590" i="3"/>
  <c r="F590" i="3"/>
  <c r="K587" i="3"/>
  <c r="J587" i="3"/>
  <c r="I587" i="3"/>
  <c r="F587" i="3"/>
  <c r="K585" i="3"/>
  <c r="J585" i="3"/>
  <c r="I585" i="3"/>
  <c r="F585" i="3"/>
  <c r="K584" i="3"/>
  <c r="J584" i="3"/>
  <c r="I584" i="3"/>
  <c r="F584" i="3"/>
  <c r="K583" i="3"/>
  <c r="J583" i="3"/>
  <c r="I583" i="3"/>
  <c r="F583" i="3"/>
  <c r="K575" i="3"/>
  <c r="J575" i="3"/>
  <c r="I575" i="3"/>
  <c r="F575" i="3"/>
  <c r="K572" i="3"/>
  <c r="J572" i="3"/>
  <c r="I572" i="3"/>
  <c r="F572" i="3"/>
  <c r="K569" i="3"/>
  <c r="J569" i="3"/>
  <c r="I569" i="3"/>
  <c r="F569" i="3"/>
  <c r="K566" i="3"/>
  <c r="J566" i="3"/>
  <c r="I566" i="3"/>
  <c r="F566" i="3"/>
  <c r="K562" i="3"/>
  <c r="J562" i="3"/>
  <c r="I562" i="3"/>
  <c r="F562" i="3"/>
  <c r="K555" i="3"/>
  <c r="J555" i="3"/>
  <c r="I555" i="3"/>
  <c r="F555" i="3"/>
  <c r="K552" i="3"/>
  <c r="J552" i="3"/>
  <c r="I552" i="3"/>
  <c r="F552" i="3"/>
  <c r="K550" i="3"/>
  <c r="J550" i="3"/>
  <c r="I550" i="3"/>
  <c r="F550" i="3"/>
  <c r="K549" i="3"/>
  <c r="J549" i="3"/>
  <c r="I549" i="3"/>
  <c r="F549" i="3"/>
  <c r="K548" i="3"/>
  <c r="J548" i="3"/>
  <c r="I548" i="3"/>
  <c r="F548" i="3"/>
  <c r="K540" i="3"/>
  <c r="J540" i="3"/>
  <c r="I540" i="3"/>
  <c r="F540" i="3"/>
  <c r="K537" i="3"/>
  <c r="J537" i="3"/>
  <c r="I537" i="3"/>
  <c r="F537" i="3"/>
  <c r="K534" i="3"/>
  <c r="J534" i="3"/>
  <c r="I534" i="3"/>
  <c r="F534" i="3"/>
  <c r="K531" i="3"/>
  <c r="J531" i="3"/>
  <c r="I531" i="3"/>
  <c r="F531" i="3"/>
  <c r="K527" i="3"/>
  <c r="J527" i="3"/>
  <c r="I527" i="3"/>
  <c r="F527" i="3"/>
  <c r="K524" i="3"/>
  <c r="J524" i="3"/>
  <c r="I524" i="3"/>
  <c r="F524" i="3"/>
  <c r="K521" i="3"/>
  <c r="J521" i="3"/>
  <c r="I521" i="3"/>
  <c r="F521" i="3"/>
  <c r="K519" i="3"/>
  <c r="J519" i="3"/>
  <c r="I519" i="3"/>
  <c r="F519" i="3"/>
  <c r="K518" i="3"/>
  <c r="J518" i="3"/>
  <c r="I518" i="3"/>
  <c r="F518" i="3"/>
  <c r="K517" i="3"/>
  <c r="J517" i="3"/>
  <c r="I517" i="3"/>
  <c r="F517" i="3"/>
  <c r="K509" i="3"/>
  <c r="J509" i="3"/>
  <c r="I509" i="3"/>
  <c r="F509" i="3"/>
  <c r="K506" i="3"/>
  <c r="J506" i="3"/>
  <c r="I506" i="3"/>
  <c r="F506" i="3"/>
  <c r="K503" i="3"/>
  <c r="J503" i="3"/>
  <c r="I503" i="3"/>
  <c r="F503" i="3"/>
  <c r="K500" i="3"/>
  <c r="J500" i="3"/>
  <c r="I500" i="3"/>
  <c r="F500" i="3"/>
  <c r="K496" i="3"/>
  <c r="J496" i="3"/>
  <c r="I496" i="3"/>
  <c r="F496" i="3"/>
  <c r="K493" i="3"/>
  <c r="J493" i="3"/>
  <c r="I493" i="3"/>
  <c r="F493" i="3"/>
  <c r="K490" i="3"/>
  <c r="J490" i="3"/>
  <c r="I490" i="3"/>
  <c r="F490" i="3"/>
  <c r="K488" i="3"/>
  <c r="J488" i="3"/>
  <c r="I488" i="3"/>
  <c r="F488" i="3"/>
  <c r="K487" i="3"/>
  <c r="J487" i="3"/>
  <c r="I487" i="3"/>
  <c r="F487" i="3"/>
  <c r="K486" i="3"/>
  <c r="J486" i="3"/>
  <c r="I486" i="3"/>
  <c r="F486" i="3"/>
  <c r="K478" i="3"/>
  <c r="J478" i="3"/>
  <c r="I478" i="3"/>
  <c r="F478" i="3"/>
  <c r="K475" i="3"/>
  <c r="J475" i="3"/>
  <c r="I475" i="3"/>
  <c r="F475" i="3"/>
  <c r="K472" i="3"/>
  <c r="J472" i="3"/>
  <c r="I472" i="3"/>
  <c r="F472" i="3"/>
  <c r="K469" i="3"/>
  <c r="J469" i="3"/>
  <c r="I469" i="3"/>
  <c r="F469" i="3"/>
  <c r="K465" i="3"/>
  <c r="J465" i="3"/>
  <c r="I465" i="3"/>
  <c r="F465" i="3"/>
  <c r="K462" i="3"/>
  <c r="J462" i="3"/>
  <c r="I462" i="3"/>
  <c r="F462" i="3"/>
  <c r="K459" i="3"/>
  <c r="J459" i="3"/>
  <c r="I459" i="3"/>
  <c r="F459" i="3"/>
  <c r="K457" i="3"/>
  <c r="J457" i="3"/>
  <c r="I457" i="3"/>
  <c r="F457" i="3"/>
  <c r="K456" i="3"/>
  <c r="J456" i="3"/>
  <c r="I456" i="3"/>
  <c r="F456" i="3"/>
  <c r="K455" i="3"/>
  <c r="J455" i="3"/>
  <c r="I455" i="3"/>
  <c r="F455" i="3"/>
  <c r="K447" i="3"/>
  <c r="J447" i="3"/>
  <c r="I447" i="3"/>
  <c r="F447" i="3"/>
  <c r="K444" i="3"/>
  <c r="J444" i="3"/>
  <c r="I444" i="3"/>
  <c r="F444" i="3"/>
  <c r="K441" i="3"/>
  <c r="J441" i="3"/>
  <c r="I441" i="3"/>
  <c r="F441" i="3"/>
  <c r="K438" i="3"/>
  <c r="J438" i="3"/>
  <c r="I438" i="3"/>
  <c r="F438" i="3"/>
  <c r="K434" i="3"/>
  <c r="J434" i="3"/>
  <c r="I434" i="3"/>
  <c r="F434" i="3"/>
  <c r="K431" i="3"/>
  <c r="J431" i="3"/>
  <c r="I431" i="3"/>
  <c r="F431" i="3"/>
  <c r="K428" i="3"/>
  <c r="J428" i="3"/>
  <c r="I428" i="3"/>
  <c r="F428" i="3"/>
  <c r="K426" i="3"/>
  <c r="J426" i="3"/>
  <c r="I426" i="3"/>
  <c r="F426" i="3"/>
  <c r="K425" i="3"/>
  <c r="J425" i="3"/>
  <c r="I425" i="3"/>
  <c r="F425" i="3"/>
  <c r="K424" i="3"/>
  <c r="J424" i="3"/>
  <c r="I424" i="3"/>
  <c r="F424" i="3"/>
  <c r="K416" i="3"/>
  <c r="J416" i="3"/>
  <c r="I416" i="3"/>
  <c r="F416" i="3"/>
  <c r="K413" i="3"/>
  <c r="J413" i="3"/>
  <c r="I413" i="3"/>
  <c r="F413" i="3"/>
  <c r="K410" i="3"/>
  <c r="J410" i="3"/>
  <c r="I410" i="3"/>
  <c r="F410" i="3"/>
  <c r="K407" i="3"/>
  <c r="J407" i="3"/>
  <c r="I407" i="3"/>
  <c r="F407" i="3"/>
  <c r="K403" i="3"/>
  <c r="J403" i="3"/>
  <c r="I403" i="3"/>
  <c r="F403" i="3"/>
  <c r="K400" i="3"/>
  <c r="J400" i="3"/>
  <c r="I400" i="3"/>
  <c r="F400" i="3"/>
  <c r="K397" i="3"/>
  <c r="J397" i="3"/>
  <c r="I397" i="3"/>
  <c r="F397" i="3"/>
  <c r="K395" i="3"/>
  <c r="J395" i="3"/>
  <c r="I395" i="3"/>
  <c r="F395" i="3"/>
  <c r="K394" i="3"/>
  <c r="J394" i="3"/>
  <c r="I394" i="3"/>
  <c r="F394" i="3"/>
  <c r="K393" i="3"/>
  <c r="J393" i="3"/>
  <c r="I393" i="3"/>
  <c r="F393" i="3"/>
  <c r="K354" i="3"/>
  <c r="J354" i="3"/>
  <c r="I354" i="3"/>
  <c r="F354" i="3"/>
  <c r="K351" i="3"/>
  <c r="J351" i="3"/>
  <c r="I351" i="3"/>
  <c r="F351" i="3"/>
  <c r="K348" i="3"/>
  <c r="J348" i="3"/>
  <c r="I348" i="3"/>
  <c r="F348" i="3"/>
  <c r="K345" i="3"/>
  <c r="J345" i="3"/>
  <c r="I345" i="3"/>
  <c r="F345" i="3"/>
  <c r="K341" i="3"/>
  <c r="J341" i="3"/>
  <c r="I341" i="3"/>
  <c r="F341" i="3"/>
  <c r="K334" i="3"/>
  <c r="J334" i="3"/>
  <c r="I334" i="3"/>
  <c r="F334" i="3"/>
  <c r="K331" i="3"/>
  <c r="J331" i="3"/>
  <c r="I331" i="3"/>
  <c r="F331" i="3"/>
  <c r="K329" i="3"/>
  <c r="J329" i="3"/>
  <c r="I329" i="3"/>
  <c r="F329" i="3"/>
  <c r="K328" i="3"/>
  <c r="J328" i="3"/>
  <c r="I328" i="3"/>
  <c r="F328" i="3"/>
  <c r="K327" i="3"/>
  <c r="J327" i="3"/>
  <c r="I327" i="3"/>
  <c r="F327" i="3"/>
  <c r="K319" i="3"/>
  <c r="J319" i="3"/>
  <c r="I319" i="3"/>
  <c r="F319" i="3"/>
  <c r="K316" i="3"/>
  <c r="J316" i="3"/>
  <c r="I316" i="3"/>
  <c r="F316" i="3"/>
  <c r="K313" i="3"/>
  <c r="J313" i="3"/>
  <c r="I313" i="3"/>
  <c r="F313" i="3"/>
  <c r="K310" i="3"/>
  <c r="J310" i="3"/>
  <c r="I310" i="3"/>
  <c r="F310" i="3"/>
  <c r="K306" i="3"/>
  <c r="J306" i="3"/>
  <c r="I306" i="3"/>
  <c r="F306" i="3"/>
  <c r="K303" i="3"/>
  <c r="J303" i="3"/>
  <c r="I303" i="3"/>
  <c r="F303" i="3"/>
  <c r="K300" i="3"/>
  <c r="J300" i="3"/>
  <c r="I300" i="3"/>
  <c r="F300" i="3"/>
  <c r="K298" i="3"/>
  <c r="J298" i="3"/>
  <c r="I298" i="3"/>
  <c r="F298" i="3"/>
  <c r="K297" i="3"/>
  <c r="J297" i="3"/>
  <c r="I297" i="3"/>
  <c r="F297" i="3"/>
  <c r="K296" i="3"/>
  <c r="J296" i="3"/>
  <c r="I296" i="3"/>
  <c r="F296" i="3"/>
  <c r="K288" i="3"/>
  <c r="J288" i="3"/>
  <c r="I288" i="3"/>
  <c r="F288" i="3"/>
  <c r="K285" i="3"/>
  <c r="J285" i="3"/>
  <c r="I285" i="3"/>
  <c r="F285" i="3"/>
  <c r="K282" i="3"/>
  <c r="J282" i="3"/>
  <c r="I282" i="3"/>
  <c r="F282" i="3"/>
  <c r="K279" i="3"/>
  <c r="J279" i="3"/>
  <c r="I279" i="3"/>
  <c r="F279" i="3"/>
  <c r="K275" i="3"/>
  <c r="J50" i="5" s="1"/>
  <c r="J275" i="3"/>
  <c r="I50" i="5" s="1"/>
  <c r="I275" i="3"/>
  <c r="H50" i="5" s="1"/>
  <c r="G50" i="5"/>
  <c r="F50" i="5"/>
  <c r="F275" i="3"/>
  <c r="E50" i="5" s="1"/>
  <c r="D50" i="5"/>
  <c r="K272" i="3"/>
  <c r="J272" i="3"/>
  <c r="I272" i="3"/>
  <c r="F272" i="3"/>
  <c r="K269" i="3"/>
  <c r="J269" i="3"/>
  <c r="I269" i="3"/>
  <c r="F269" i="3"/>
  <c r="K267" i="3"/>
  <c r="J267" i="3"/>
  <c r="I267" i="3"/>
  <c r="F267" i="3"/>
  <c r="K266" i="3"/>
  <c r="J266" i="3"/>
  <c r="I266" i="3"/>
  <c r="F266" i="3"/>
  <c r="K265" i="3"/>
  <c r="J265" i="3"/>
  <c r="I265" i="3"/>
  <c r="F265" i="3"/>
  <c r="K257" i="3"/>
  <c r="J257" i="3"/>
  <c r="I257" i="3"/>
  <c r="F257" i="3"/>
  <c r="K254" i="3"/>
  <c r="J254" i="3"/>
  <c r="I254" i="3"/>
  <c r="F254" i="3"/>
  <c r="K251" i="3"/>
  <c r="J251" i="3"/>
  <c r="I251" i="3"/>
  <c r="F251" i="3"/>
  <c r="K248" i="3"/>
  <c r="J248" i="3"/>
  <c r="I248" i="3"/>
  <c r="F248" i="3"/>
  <c r="K244" i="3"/>
  <c r="J244" i="3"/>
  <c r="I244" i="3"/>
  <c r="F244" i="3"/>
  <c r="K241" i="3"/>
  <c r="J241" i="3"/>
  <c r="I241" i="3"/>
  <c r="F241" i="3"/>
  <c r="K238" i="3"/>
  <c r="J238" i="3"/>
  <c r="I238" i="3"/>
  <c r="F238" i="3"/>
  <c r="K236" i="3"/>
  <c r="J236" i="3"/>
  <c r="I236" i="3"/>
  <c r="F236" i="3"/>
  <c r="K235" i="3"/>
  <c r="J235" i="3"/>
  <c r="I235" i="3"/>
  <c r="F235" i="3"/>
  <c r="K234" i="3"/>
  <c r="J234" i="3"/>
  <c r="I234" i="3"/>
  <c r="F234" i="3"/>
  <c r="K226" i="3"/>
  <c r="J226" i="3"/>
  <c r="I226" i="3"/>
  <c r="F226" i="3"/>
  <c r="K223" i="3"/>
  <c r="J223" i="3"/>
  <c r="I223" i="3"/>
  <c r="F223" i="3"/>
  <c r="K220" i="3"/>
  <c r="J220" i="3"/>
  <c r="I220" i="3"/>
  <c r="F220" i="3"/>
  <c r="K217" i="3"/>
  <c r="J217" i="3"/>
  <c r="I217" i="3"/>
  <c r="F217" i="3"/>
  <c r="K213" i="3"/>
  <c r="J213" i="3"/>
  <c r="I213" i="3"/>
  <c r="F213" i="3"/>
  <c r="K210" i="3"/>
  <c r="J210" i="3"/>
  <c r="I210" i="3"/>
  <c r="F210" i="3"/>
  <c r="K207" i="3"/>
  <c r="J207" i="3"/>
  <c r="I207" i="3"/>
  <c r="F207" i="3"/>
  <c r="K205" i="3"/>
  <c r="J205" i="3"/>
  <c r="I205" i="3"/>
  <c r="F205" i="3"/>
  <c r="K204" i="3"/>
  <c r="J204" i="3"/>
  <c r="I204" i="3"/>
  <c r="F204" i="3"/>
  <c r="K203" i="3"/>
  <c r="J203" i="3"/>
  <c r="I203" i="3"/>
  <c r="F203" i="3"/>
  <c r="K195" i="3"/>
  <c r="J195" i="3"/>
  <c r="I195" i="3"/>
  <c r="F195" i="3"/>
  <c r="K192" i="3"/>
  <c r="J192" i="3"/>
  <c r="I192" i="3"/>
  <c r="F192" i="3"/>
  <c r="K189" i="3"/>
  <c r="J189" i="3"/>
  <c r="I189" i="3"/>
  <c r="F189" i="3"/>
  <c r="K186" i="3"/>
  <c r="J186" i="3"/>
  <c r="I186" i="3"/>
  <c r="F186" i="3"/>
  <c r="K182" i="3"/>
  <c r="J182" i="3"/>
  <c r="I182" i="3"/>
  <c r="F182" i="3"/>
  <c r="K175" i="3"/>
  <c r="J175" i="3"/>
  <c r="I175" i="3"/>
  <c r="F175" i="3"/>
  <c r="K172" i="3"/>
  <c r="J172" i="3"/>
  <c r="I172" i="3"/>
  <c r="F172" i="3"/>
  <c r="K170" i="3"/>
  <c r="J170" i="3"/>
  <c r="I170" i="3"/>
  <c r="F170" i="3"/>
  <c r="K169" i="3"/>
  <c r="J169" i="3"/>
  <c r="I169" i="3"/>
  <c r="F169" i="3"/>
  <c r="K168" i="3"/>
  <c r="J168" i="3"/>
  <c r="I168" i="3"/>
  <c r="F168" i="3"/>
  <c r="K160" i="3"/>
  <c r="J160" i="3"/>
  <c r="I160" i="3"/>
  <c r="F160" i="3"/>
  <c r="K157" i="3"/>
  <c r="J157" i="3"/>
  <c r="I157" i="3"/>
  <c r="F157" i="3"/>
  <c r="K154" i="3"/>
  <c r="J154" i="3"/>
  <c r="I154" i="3"/>
  <c r="F154" i="3"/>
  <c r="K151" i="3"/>
  <c r="J151" i="3"/>
  <c r="I151" i="3"/>
  <c r="F151" i="3"/>
  <c r="K147" i="3"/>
  <c r="J147" i="3"/>
  <c r="I147" i="3"/>
  <c r="F147" i="3"/>
  <c r="K144" i="3"/>
  <c r="J144" i="3"/>
  <c r="I144" i="3"/>
  <c r="F144" i="3"/>
  <c r="K141" i="3"/>
  <c r="J141" i="3"/>
  <c r="I141" i="3"/>
  <c r="F141" i="3"/>
  <c r="K139" i="3"/>
  <c r="J139" i="3"/>
  <c r="I139" i="3"/>
  <c r="F139" i="3"/>
  <c r="K138" i="3"/>
  <c r="J138" i="3"/>
  <c r="I138" i="3"/>
  <c r="F138" i="3"/>
  <c r="K137" i="3"/>
  <c r="J137" i="3"/>
  <c r="I137" i="3"/>
  <c r="F137" i="3"/>
  <c r="K129" i="3"/>
  <c r="J129" i="3"/>
  <c r="I129" i="3"/>
  <c r="F129" i="3"/>
  <c r="K126" i="3"/>
  <c r="J126" i="3"/>
  <c r="I126" i="3"/>
  <c r="F126" i="3"/>
  <c r="K123" i="3"/>
  <c r="J123" i="3"/>
  <c r="I123" i="3"/>
  <c r="F123" i="3"/>
  <c r="K120" i="3"/>
  <c r="J120" i="3"/>
  <c r="I120" i="3"/>
  <c r="F120" i="3"/>
  <c r="K116" i="3"/>
  <c r="J116" i="3"/>
  <c r="I116" i="3"/>
  <c r="F116" i="3"/>
  <c r="K113" i="3"/>
  <c r="J113" i="3"/>
  <c r="I113" i="3"/>
  <c r="F113" i="3"/>
  <c r="K110" i="3"/>
  <c r="J110" i="3"/>
  <c r="I110" i="3"/>
  <c r="F110" i="3"/>
  <c r="K108" i="3"/>
  <c r="J108" i="3"/>
  <c r="I108" i="3"/>
  <c r="F108" i="3"/>
  <c r="K107" i="3"/>
  <c r="J107" i="3"/>
  <c r="I107" i="3"/>
  <c r="F107" i="3"/>
  <c r="K106" i="3"/>
  <c r="J106" i="3"/>
  <c r="I106" i="3"/>
  <c r="F106" i="3"/>
  <c r="I26" i="7" l="1"/>
  <c r="H234" i="5" s="1"/>
  <c r="K2428" i="3"/>
  <c r="I2429" i="3"/>
  <c r="K2434" i="3"/>
  <c r="I2437" i="3"/>
  <c r="K2444" i="3"/>
  <c r="I2447" i="3"/>
  <c r="F2045" i="3"/>
  <c r="J2046" i="3"/>
  <c r="F2049" i="3"/>
  <c r="J2052" i="3"/>
  <c r="F2059" i="3"/>
  <c r="J2062" i="3"/>
  <c r="F2068" i="3"/>
  <c r="K2046" i="3"/>
  <c r="I2047" i="3"/>
  <c r="K2052" i="3"/>
  <c r="I2055" i="3"/>
  <c r="K2062" i="3"/>
  <c r="I2065" i="3"/>
  <c r="F2427" i="3"/>
  <c r="J2428" i="3"/>
  <c r="F2431" i="3"/>
  <c r="J2434" i="3"/>
  <c r="F2441" i="3"/>
  <c r="J2444" i="3"/>
  <c r="F2450" i="3"/>
  <c r="I75" i="3"/>
  <c r="F79" i="3"/>
  <c r="K82" i="3"/>
  <c r="J85" i="3"/>
  <c r="I89" i="3"/>
  <c r="F98" i="3"/>
  <c r="F2428" i="3"/>
  <c r="J2429" i="3"/>
  <c r="F2434" i="3"/>
  <c r="J2437" i="3"/>
  <c r="F2444" i="3"/>
  <c r="J2447" i="3"/>
  <c r="J75" i="3"/>
  <c r="F82" i="3"/>
  <c r="K2201" i="3"/>
  <c r="I2202" i="3"/>
  <c r="K2207" i="3"/>
  <c r="I2210" i="3"/>
  <c r="K2217" i="3"/>
  <c r="I2220" i="3"/>
  <c r="I2427" i="3"/>
  <c r="K2429" i="3"/>
  <c r="I2431" i="3"/>
  <c r="K2437" i="3"/>
  <c r="I2441" i="3"/>
  <c r="K2447" i="3"/>
  <c r="I2450" i="3"/>
  <c r="F2046" i="3"/>
  <c r="J2047" i="3"/>
  <c r="F2052" i="3"/>
  <c r="J2055" i="3"/>
  <c r="F2062" i="3"/>
  <c r="J2065" i="3"/>
  <c r="J2427" i="3"/>
  <c r="F2429" i="3"/>
  <c r="J2431" i="3"/>
  <c r="F2437" i="3"/>
  <c r="J2441" i="3"/>
  <c r="F2447" i="3"/>
  <c r="J2450" i="3"/>
  <c r="I76" i="3"/>
  <c r="F75" i="3"/>
  <c r="K76" i="3"/>
  <c r="J77" i="3"/>
  <c r="I79" i="3"/>
  <c r="F89" i="3"/>
  <c r="K92" i="3"/>
  <c r="J95" i="3"/>
  <c r="I98" i="3"/>
  <c r="K2427" i="3"/>
  <c r="I2428" i="3"/>
  <c r="K2431" i="3"/>
  <c r="I2434" i="3"/>
  <c r="K2441" i="3"/>
  <c r="I2444" i="3"/>
  <c r="K2450" i="3"/>
  <c r="I2045" i="3"/>
  <c r="K2047" i="3"/>
  <c r="I2049" i="3"/>
  <c r="K2055" i="3"/>
  <c r="I2059" i="3"/>
  <c r="K2065" i="3"/>
  <c r="I2068" i="3"/>
  <c r="I2200" i="3"/>
  <c r="K2202" i="3"/>
  <c r="I2204" i="3"/>
  <c r="K2210" i="3"/>
  <c r="I2214" i="3"/>
  <c r="K2220" i="3"/>
  <c r="I2223" i="3"/>
  <c r="J2045" i="3"/>
  <c r="F2047" i="3"/>
  <c r="J2049" i="3"/>
  <c r="F2055" i="3"/>
  <c r="J2059" i="3"/>
  <c r="F2065" i="3"/>
  <c r="J2068" i="3"/>
  <c r="K2045" i="3"/>
  <c r="I2046" i="3"/>
  <c r="K2049" i="3"/>
  <c r="I2052" i="3"/>
  <c r="K2059" i="3"/>
  <c r="I2062" i="3"/>
  <c r="K2068" i="3"/>
  <c r="K1397" i="3"/>
  <c r="I1391" i="3"/>
  <c r="K1388" i="3"/>
  <c r="F94" i="5"/>
  <c r="I1381" i="3"/>
  <c r="K1378" i="3"/>
  <c r="I1375" i="3"/>
  <c r="K1374" i="3"/>
  <c r="J1397" i="3"/>
  <c r="F1394" i="3"/>
  <c r="J1388" i="3"/>
  <c r="E94" i="5"/>
  <c r="F1384" i="3"/>
  <c r="J1378" i="3"/>
  <c r="F1376" i="3"/>
  <c r="J1374" i="3"/>
  <c r="I1397" i="3"/>
  <c r="K1394" i="3"/>
  <c r="I1388" i="3"/>
  <c r="J94" i="5"/>
  <c r="K1384" i="3"/>
  <c r="D94" i="5"/>
  <c r="I1378" i="3"/>
  <c r="K1376" i="3"/>
  <c r="I1374" i="3"/>
  <c r="J1394" i="3"/>
  <c r="F1391" i="3"/>
  <c r="I94" i="5"/>
  <c r="J1384" i="3"/>
  <c r="C94" i="5"/>
  <c r="F1381" i="3"/>
  <c r="J1376" i="3"/>
  <c r="F1375" i="3"/>
  <c r="I1394" i="3"/>
  <c r="K1391" i="3"/>
  <c r="H94" i="5"/>
  <c r="I1384" i="3"/>
  <c r="K1381" i="3"/>
  <c r="I1376" i="3"/>
  <c r="K1375" i="3"/>
  <c r="F1397" i="3"/>
  <c r="J1391" i="3"/>
  <c r="F1388" i="3"/>
  <c r="G94" i="5"/>
  <c r="J1381" i="3"/>
  <c r="F1378" i="3"/>
  <c r="J1375" i="3"/>
  <c r="F1374" i="3"/>
  <c r="K2928" i="3"/>
  <c r="I2929" i="3"/>
  <c r="K2934" i="3"/>
  <c r="I2937" i="3"/>
  <c r="K2944" i="3"/>
  <c r="I2947" i="3"/>
  <c r="I2927" i="3"/>
  <c r="K2929" i="3"/>
  <c r="I2931" i="3"/>
  <c r="K2937" i="3"/>
  <c r="I2941" i="3"/>
  <c r="K2947" i="3"/>
  <c r="I2950" i="3"/>
  <c r="K85" i="3"/>
  <c r="J89" i="3"/>
  <c r="I92" i="3"/>
  <c r="F899" i="3"/>
  <c r="K901" i="3"/>
  <c r="J904" i="3"/>
  <c r="I907" i="3"/>
  <c r="F917" i="3"/>
  <c r="K920" i="3"/>
  <c r="J92" i="3"/>
  <c r="I95" i="3"/>
  <c r="F2201" i="3"/>
  <c r="J2202" i="3"/>
  <c r="F2207" i="3"/>
  <c r="J2210" i="3"/>
  <c r="F2217" i="3"/>
  <c r="J2220" i="3"/>
  <c r="K75" i="3"/>
  <c r="F85" i="3"/>
  <c r="K89" i="3"/>
  <c r="I77" i="3"/>
  <c r="J79" i="3"/>
  <c r="F92" i="3"/>
  <c r="J98" i="3"/>
  <c r="J2200" i="3"/>
  <c r="F2202" i="3"/>
  <c r="J2204" i="3"/>
  <c r="F2210" i="3"/>
  <c r="J2214" i="3"/>
  <c r="F2220" i="3"/>
  <c r="J2223" i="3"/>
  <c r="F2928" i="3"/>
  <c r="J2929" i="3"/>
  <c r="F2934" i="3"/>
  <c r="J2937" i="3"/>
  <c r="F2944" i="3"/>
  <c r="J2947" i="3"/>
  <c r="J76" i="3"/>
  <c r="F76" i="3"/>
  <c r="K77" i="3"/>
  <c r="I82" i="3"/>
  <c r="K95" i="3"/>
  <c r="F77" i="3"/>
  <c r="K79" i="3"/>
  <c r="J82" i="3"/>
  <c r="I85" i="3"/>
  <c r="F95" i="3"/>
  <c r="K98" i="3"/>
  <c r="F2200" i="3"/>
  <c r="J2201" i="3"/>
  <c r="F2204" i="3"/>
  <c r="J2207" i="3"/>
  <c r="F2214" i="3"/>
  <c r="J2217" i="3"/>
  <c r="F2223" i="3"/>
  <c r="J2927" i="3"/>
  <c r="F2929" i="3"/>
  <c r="J2931" i="3"/>
  <c r="F2937" i="3"/>
  <c r="J2941" i="3"/>
  <c r="F2947" i="3"/>
  <c r="J2950" i="3"/>
  <c r="F897" i="3"/>
  <c r="K898" i="3"/>
  <c r="J899" i="3"/>
  <c r="I901" i="3"/>
  <c r="F911" i="3"/>
  <c r="K914" i="3"/>
  <c r="J917" i="3"/>
  <c r="I920" i="3"/>
  <c r="K2927" i="3"/>
  <c r="I2928" i="3"/>
  <c r="K2931" i="3"/>
  <c r="I2934" i="3"/>
  <c r="K2941" i="3"/>
  <c r="I2944" i="3"/>
  <c r="K2950" i="3"/>
  <c r="F898" i="3"/>
  <c r="K899" i="3"/>
  <c r="J901" i="3"/>
  <c r="I904" i="3"/>
  <c r="F914" i="3"/>
  <c r="K917" i="3"/>
  <c r="J920" i="3"/>
  <c r="F2927" i="3"/>
  <c r="J2928" i="3"/>
  <c r="F2931" i="3"/>
  <c r="J2934" i="3"/>
  <c r="F2941" i="3"/>
  <c r="J2944" i="3"/>
  <c r="F2950" i="3"/>
  <c r="I897" i="3"/>
  <c r="F901" i="3"/>
  <c r="K904" i="3"/>
  <c r="J907" i="3"/>
  <c r="I911" i="3"/>
  <c r="F920" i="3"/>
  <c r="J897" i="3"/>
  <c r="I898" i="3"/>
  <c r="F904" i="3"/>
  <c r="K907" i="3"/>
  <c r="J911" i="3"/>
  <c r="I914" i="3"/>
  <c r="K2200" i="3"/>
  <c r="I2201" i="3"/>
  <c r="K2204" i="3"/>
  <c r="I2207" i="3"/>
  <c r="K2214" i="3"/>
  <c r="I2217" i="3"/>
  <c r="K2223" i="3"/>
  <c r="K897" i="3"/>
  <c r="J898" i="3"/>
  <c r="I899" i="3"/>
  <c r="F907" i="3"/>
  <c r="K911" i="3"/>
  <c r="J914" i="3"/>
  <c r="I917" i="3"/>
  <c r="F57" i="3"/>
  <c r="F66" i="3"/>
  <c r="F49" i="3"/>
  <c r="F632" i="7"/>
  <c r="F628" i="7"/>
  <c r="E254" i="5" s="1"/>
  <c r="I4600" i="3"/>
  <c r="K4627" i="3"/>
  <c r="K4600" i="3"/>
  <c r="I1050" i="3"/>
  <c r="K1049" i="3"/>
  <c r="I1046" i="3"/>
  <c r="K1044" i="3"/>
  <c r="I1041" i="3"/>
  <c r="K1040" i="3"/>
  <c r="I1037" i="3"/>
  <c r="K1036" i="3"/>
  <c r="I1033" i="3"/>
  <c r="K1031" i="3"/>
  <c r="I1023" i="3"/>
  <c r="K1022" i="3"/>
  <c r="J4600" i="3"/>
  <c r="F4600" i="3"/>
  <c r="G251" i="5"/>
  <c r="D226" i="5"/>
  <c r="K628" i="7"/>
  <c r="J254" i="5" s="1"/>
  <c r="J632" i="7"/>
  <c r="I62" i="3"/>
  <c r="I53" i="3"/>
  <c r="I40" i="3"/>
  <c r="K66" i="3"/>
  <c r="F65" i="3"/>
  <c r="K57" i="3"/>
  <c r="F56" i="3"/>
  <c r="K49" i="3"/>
  <c r="F42" i="3"/>
  <c r="K260" i="7"/>
  <c r="G254" i="5"/>
  <c r="I384" i="7"/>
  <c r="C237" i="5"/>
  <c r="C254" i="5"/>
  <c r="I539" i="7"/>
  <c r="K473" i="7"/>
  <c r="K446" i="7"/>
  <c r="J287" i="7"/>
  <c r="J260" i="7"/>
  <c r="K411" i="7"/>
  <c r="K384" i="7"/>
  <c r="I15" i="7"/>
  <c r="H227" i="5" s="1"/>
  <c r="I632" i="7"/>
  <c r="F17" i="7"/>
  <c r="E228" i="5" s="1"/>
  <c r="E16" i="5" s="1"/>
  <c r="J411" i="7"/>
  <c r="J384" i="7"/>
  <c r="K632" i="7"/>
  <c r="J442" i="7"/>
  <c r="I248" i="5" s="1"/>
  <c r="H247" i="5"/>
  <c r="I380" i="7"/>
  <c r="H246" i="5" s="1"/>
  <c r="I628" i="7"/>
  <c r="H254" i="5" s="1"/>
  <c r="I473" i="7"/>
  <c r="I446" i="7"/>
  <c r="F70" i="7"/>
  <c r="F43" i="7"/>
  <c r="C248" i="5"/>
  <c r="D254" i="5"/>
  <c r="K70" i="7"/>
  <c r="K43" i="7"/>
  <c r="J14" i="7"/>
  <c r="I226" i="5" s="1"/>
  <c r="I287" i="7"/>
  <c r="I260" i="7"/>
  <c r="F411" i="7"/>
  <c r="F384" i="7"/>
  <c r="J566" i="7"/>
  <c r="J539" i="7"/>
  <c r="C226" i="5"/>
  <c r="F473" i="7"/>
  <c r="F446" i="7"/>
  <c r="F287" i="7"/>
  <c r="F260" i="7"/>
  <c r="I70" i="7"/>
  <c r="I43" i="7"/>
  <c r="I535" i="7"/>
  <c r="H251" i="5" s="1"/>
  <c r="J243" i="5"/>
  <c r="K256" i="7"/>
  <c r="J242" i="5" s="1"/>
  <c r="F255" i="5"/>
  <c r="F254" i="5"/>
  <c r="F566" i="7"/>
  <c r="F539" i="7"/>
  <c r="F243" i="5"/>
  <c r="F242" i="5"/>
  <c r="K566" i="7"/>
  <c r="K539" i="7"/>
  <c r="J446" i="7"/>
  <c r="J70" i="7"/>
  <c r="J43" i="7"/>
  <c r="I255" i="5"/>
  <c r="J628" i="7"/>
  <c r="I254" i="5" s="1"/>
  <c r="D243" i="5"/>
  <c r="D242" i="5"/>
  <c r="K1779" i="3"/>
  <c r="I1776" i="3"/>
  <c r="J69" i="3"/>
  <c r="J60" i="3"/>
  <c r="J52" i="3"/>
  <c r="J1049" i="3"/>
  <c r="F1047" i="3"/>
  <c r="J1044" i="3"/>
  <c r="F1043" i="3"/>
  <c r="J1040" i="3"/>
  <c r="F1038" i="3"/>
  <c r="J1036" i="3"/>
  <c r="F1034" i="3"/>
  <c r="J1031" i="3"/>
  <c r="F1030" i="3"/>
  <c r="J1022" i="3"/>
  <c r="F1021" i="3"/>
  <c r="K1775" i="3"/>
  <c r="I1772" i="3"/>
  <c r="K1770" i="3"/>
  <c r="I1767" i="3"/>
  <c r="K1766" i="3"/>
  <c r="I1763" i="3"/>
  <c r="K1762" i="3"/>
  <c r="I1759" i="3"/>
  <c r="J66" i="3"/>
  <c r="K65" i="3"/>
  <c r="F63" i="3"/>
  <c r="J57" i="3"/>
  <c r="K56" i="3"/>
  <c r="F55" i="3"/>
  <c r="J49" i="3"/>
  <c r="K42" i="3"/>
  <c r="F41" i="3"/>
  <c r="F69" i="3"/>
  <c r="I65" i="3"/>
  <c r="J63" i="3"/>
  <c r="F60" i="3"/>
  <c r="I56" i="3"/>
  <c r="J55" i="3"/>
  <c r="F52" i="3"/>
  <c r="I42" i="3"/>
  <c r="J41" i="3"/>
  <c r="K68" i="3"/>
  <c r="K3609" i="3"/>
  <c r="I60" i="3"/>
  <c r="J59" i="3"/>
  <c r="I52" i="3"/>
  <c r="J50" i="3"/>
  <c r="I1049" i="3"/>
  <c r="K1047" i="3"/>
  <c r="I1044" i="3"/>
  <c r="K1043" i="3"/>
  <c r="I1040" i="3"/>
  <c r="K1038" i="3"/>
  <c r="I1036" i="3"/>
  <c r="K1034" i="3"/>
  <c r="I1031" i="3"/>
  <c r="K1030" i="3"/>
  <c r="I1022" i="3"/>
  <c r="K1021" i="3"/>
  <c r="K1752" i="3"/>
  <c r="I1750" i="3"/>
  <c r="K59" i="3"/>
  <c r="I69" i="3"/>
  <c r="J68" i="3"/>
  <c r="K50" i="3"/>
  <c r="I1779" i="3"/>
  <c r="K1778" i="3"/>
  <c r="I1775" i="3"/>
  <c r="K1773" i="3"/>
  <c r="I1770" i="3"/>
  <c r="K1769" i="3"/>
  <c r="I1766" i="3"/>
  <c r="K1765" i="3"/>
  <c r="I1762" i="3"/>
  <c r="K1760" i="3"/>
  <c r="D220" i="5"/>
  <c r="D221" i="5"/>
  <c r="G220" i="5"/>
  <c r="G221" i="5"/>
  <c r="G212" i="5"/>
  <c r="G214" i="5"/>
  <c r="D212" i="5"/>
  <c r="D214" i="5"/>
  <c r="J5278" i="3"/>
  <c r="I220" i="5" s="1"/>
  <c r="I221" i="5"/>
  <c r="K5278" i="3"/>
  <c r="J220" i="5" s="1"/>
  <c r="J221" i="5"/>
  <c r="K4999" i="3"/>
  <c r="J212" i="5" s="1"/>
  <c r="J214" i="5"/>
  <c r="F4999" i="3"/>
  <c r="E212" i="5" s="1"/>
  <c r="E214" i="5"/>
  <c r="F5278" i="3"/>
  <c r="E220" i="5" s="1"/>
  <c r="E221" i="5"/>
  <c r="F137" i="7"/>
  <c r="F13" i="7" s="1"/>
  <c r="E225" i="5" s="1"/>
  <c r="K151" i="7"/>
  <c r="K27" i="7" s="1"/>
  <c r="G227" i="5"/>
  <c r="J141" i="7"/>
  <c r="J17" i="7" s="1"/>
  <c r="I228" i="5" s="1"/>
  <c r="I16" i="5" s="1"/>
  <c r="F139" i="7"/>
  <c r="F15" i="7" s="1"/>
  <c r="E227" i="5" s="1"/>
  <c r="G228" i="5"/>
  <c r="G16" i="5" s="1"/>
  <c r="F160" i="7"/>
  <c r="F36" i="7" s="1"/>
  <c r="F227" i="5"/>
  <c r="G231" i="5"/>
  <c r="J139" i="7"/>
  <c r="J15" i="7" s="1"/>
  <c r="I227" i="5" s="1"/>
  <c r="K157" i="7"/>
  <c r="K33" i="7" s="1"/>
  <c r="I141" i="7"/>
  <c r="I17" i="7" s="1"/>
  <c r="H228" i="5" s="1"/>
  <c r="H16" i="5" s="1"/>
  <c r="F157" i="7"/>
  <c r="F33" i="7" s="1"/>
  <c r="K141" i="7"/>
  <c r="K17" i="7" s="1"/>
  <c r="J228" i="5" s="1"/>
  <c r="J16" i="5" s="1"/>
  <c r="I154" i="7"/>
  <c r="I30" i="7" s="1"/>
  <c r="I151" i="7"/>
  <c r="I27" i="7" s="1"/>
  <c r="D228" i="5"/>
  <c r="D16" i="5" s="1"/>
  <c r="K137" i="7"/>
  <c r="K13" i="7" s="1"/>
  <c r="J225" i="5" s="1"/>
  <c r="K154" i="7"/>
  <c r="K30" i="7" s="1"/>
  <c r="I144" i="7"/>
  <c r="I20" i="7" s="1"/>
  <c r="C227" i="5"/>
  <c r="C225" i="5"/>
  <c r="K144" i="7"/>
  <c r="K20" i="7" s="1"/>
  <c r="D225" i="5"/>
  <c r="G226" i="5"/>
  <c r="J136" i="7"/>
  <c r="F231" i="5"/>
  <c r="F138" i="7"/>
  <c r="F14" i="7" s="1"/>
  <c r="E226" i="5" s="1"/>
  <c r="K160" i="7"/>
  <c r="K36" i="7" s="1"/>
  <c r="F151" i="7"/>
  <c r="F27" i="7" s="1"/>
  <c r="G225" i="5"/>
  <c r="F154" i="7"/>
  <c r="F30" i="7" s="1"/>
  <c r="J144" i="7"/>
  <c r="J20" i="7" s="1"/>
  <c r="K147" i="7"/>
  <c r="K23" i="7" s="1"/>
  <c r="J231" i="5" s="1"/>
  <c r="I137" i="7"/>
  <c r="I13" i="7" s="1"/>
  <c r="H225" i="5" s="1"/>
  <c r="C228" i="5"/>
  <c r="C16" i="5" s="1"/>
  <c r="J154" i="7"/>
  <c r="J30" i="7" s="1"/>
  <c r="D227" i="5"/>
  <c r="I138" i="7"/>
  <c r="I14" i="7" s="1"/>
  <c r="H226" i="5" s="1"/>
  <c r="I147" i="7"/>
  <c r="I23" i="7" s="1"/>
  <c r="H231" i="5" s="1"/>
  <c r="F225" i="5"/>
  <c r="F226" i="5"/>
  <c r="K139" i="7"/>
  <c r="K15" i="7" s="1"/>
  <c r="J227" i="5" s="1"/>
  <c r="J151" i="7"/>
  <c r="J27" i="7" s="1"/>
  <c r="D231" i="5"/>
  <c r="I160" i="7"/>
  <c r="I36" i="7" s="1"/>
  <c r="J157" i="7"/>
  <c r="J33" i="7" s="1"/>
  <c r="F147" i="7"/>
  <c r="F23" i="7" s="1"/>
  <c r="E231" i="5" s="1"/>
  <c r="J137" i="7"/>
  <c r="J13" i="7" s="1"/>
  <c r="I225" i="5" s="1"/>
  <c r="F228" i="5"/>
  <c r="F16" i="5" s="1"/>
  <c r="J147" i="7"/>
  <c r="J23" i="7" s="1"/>
  <c r="I231" i="5" s="1"/>
  <c r="K138" i="7"/>
  <c r="K14" i="7" s="1"/>
  <c r="J226" i="5" s="1"/>
  <c r="C231" i="5"/>
  <c r="J160" i="7"/>
  <c r="J36" i="7" s="1"/>
  <c r="I157" i="7"/>
  <c r="I33" i="7" s="1"/>
  <c r="K132" i="7"/>
  <c r="J237" i="5" s="1"/>
  <c r="K136" i="7"/>
  <c r="F144" i="7"/>
  <c r="F20" i="7" s="1"/>
  <c r="I66" i="3"/>
  <c r="J65" i="3"/>
  <c r="K63" i="3"/>
  <c r="F62" i="3"/>
  <c r="I57" i="3"/>
  <c r="J56" i="3"/>
  <c r="K55" i="3"/>
  <c r="F53" i="3"/>
  <c r="I49" i="3"/>
  <c r="J42" i="3"/>
  <c r="K41" i="3"/>
  <c r="F40" i="3"/>
  <c r="F1050" i="3"/>
  <c r="J1047" i="3"/>
  <c r="F1046" i="3"/>
  <c r="J1043" i="3"/>
  <c r="F1041" i="3"/>
  <c r="J1038" i="3"/>
  <c r="F1037" i="3"/>
  <c r="J1034" i="3"/>
  <c r="F1033" i="3"/>
  <c r="J1030" i="3"/>
  <c r="F1023" i="3"/>
  <c r="J1021" i="3"/>
  <c r="J1050" i="3"/>
  <c r="F1049" i="3"/>
  <c r="J1046" i="3"/>
  <c r="F1044" i="3"/>
  <c r="J1041" i="3"/>
  <c r="F1040" i="3"/>
  <c r="J1037" i="3"/>
  <c r="F1036" i="3"/>
  <c r="J1033" i="3"/>
  <c r="F1031" i="3"/>
  <c r="J1023" i="3"/>
  <c r="F1022" i="3"/>
  <c r="F1779" i="3"/>
  <c r="J1776" i="3"/>
  <c r="F1775" i="3"/>
  <c r="J1772" i="3"/>
  <c r="F1770" i="3"/>
  <c r="J1767" i="3"/>
  <c r="F1766" i="3"/>
  <c r="J1763" i="3"/>
  <c r="F1762" i="3"/>
  <c r="J1759" i="3"/>
  <c r="F1752" i="3"/>
  <c r="J1750" i="3"/>
  <c r="J3629" i="3"/>
  <c r="I3619" i="3"/>
  <c r="I3610" i="3"/>
  <c r="J3609" i="3"/>
  <c r="J3619" i="3"/>
  <c r="J3616" i="3"/>
  <c r="I3616" i="3"/>
  <c r="J3613" i="3"/>
  <c r="F3632" i="3"/>
  <c r="K3626" i="3"/>
  <c r="K3613" i="3"/>
  <c r="I68" i="3"/>
  <c r="I59" i="3"/>
  <c r="I50" i="3"/>
  <c r="J1779" i="3"/>
  <c r="F1778" i="3"/>
  <c r="J1775" i="3"/>
  <c r="F1773" i="3"/>
  <c r="J1770" i="3"/>
  <c r="F1769" i="3"/>
  <c r="J1766" i="3"/>
  <c r="F1765" i="3"/>
  <c r="J1762" i="3"/>
  <c r="F1760" i="3"/>
  <c r="J1752" i="3"/>
  <c r="F1751" i="3"/>
  <c r="F3613" i="3"/>
  <c r="J3632" i="3"/>
  <c r="K1050" i="3"/>
  <c r="I1047" i="3"/>
  <c r="K1046" i="3"/>
  <c r="I1043" i="3"/>
  <c r="K1041" i="3"/>
  <c r="I1038" i="3"/>
  <c r="K1037" i="3"/>
  <c r="I1034" i="3"/>
  <c r="K1033" i="3"/>
  <c r="I1030" i="3"/>
  <c r="K1023" i="3"/>
  <c r="I1021" i="3"/>
  <c r="I1752" i="3"/>
  <c r="K1751" i="3"/>
  <c r="F3611" i="3"/>
  <c r="J3623" i="3"/>
  <c r="K62" i="3"/>
  <c r="K53" i="3"/>
  <c r="K40" i="3"/>
  <c r="J1778" i="3"/>
  <c r="F1776" i="3"/>
  <c r="J1773" i="3"/>
  <c r="F1772" i="3"/>
  <c r="J1769" i="3"/>
  <c r="F1767" i="3"/>
  <c r="J1765" i="3"/>
  <c r="F1763" i="3"/>
  <c r="J1760" i="3"/>
  <c r="F1759" i="3"/>
  <c r="J1751" i="3"/>
  <c r="F1750" i="3"/>
  <c r="J3611" i="3"/>
  <c r="F3629" i="3"/>
  <c r="J3610" i="3"/>
  <c r="K69" i="3"/>
  <c r="F68" i="3"/>
  <c r="I63" i="3"/>
  <c r="J62" i="3"/>
  <c r="K60" i="3"/>
  <c r="F59" i="3"/>
  <c r="I55" i="3"/>
  <c r="J53" i="3"/>
  <c r="K52" i="3"/>
  <c r="F50" i="3"/>
  <c r="I41" i="3"/>
  <c r="J40" i="3"/>
  <c r="I1778" i="3"/>
  <c r="K1776" i="3"/>
  <c r="I1773" i="3"/>
  <c r="K1772" i="3"/>
  <c r="I1769" i="3"/>
  <c r="K1767" i="3"/>
  <c r="I1765" i="3"/>
  <c r="K1763" i="3"/>
  <c r="I1760" i="3"/>
  <c r="K1759" i="3"/>
  <c r="I1751" i="3"/>
  <c r="K1750" i="3"/>
  <c r="F3626" i="3"/>
  <c r="F3623" i="3"/>
  <c r="F3610" i="3"/>
  <c r="I3626" i="3"/>
  <c r="J3626" i="3"/>
  <c r="F3609" i="3"/>
  <c r="F3616" i="3"/>
  <c r="F3619" i="3"/>
  <c r="K3231" i="3"/>
  <c r="I3228" i="3"/>
  <c r="K3227" i="3"/>
  <c r="I3224" i="3"/>
  <c r="K3222" i="3"/>
  <c r="I3219" i="3"/>
  <c r="K3218" i="3"/>
  <c r="I3215" i="3"/>
  <c r="K3214" i="3"/>
  <c r="I3211" i="3"/>
  <c r="K3204" i="3"/>
  <c r="I3202" i="3"/>
  <c r="K3629" i="3"/>
  <c r="J3231" i="3"/>
  <c r="F3230" i="3"/>
  <c r="J3227" i="3"/>
  <c r="F3225" i="3"/>
  <c r="J3222" i="3"/>
  <c r="F3221" i="3"/>
  <c r="J3218" i="3"/>
  <c r="F3217" i="3"/>
  <c r="J3214" i="3"/>
  <c r="F3212" i="3"/>
  <c r="J3204" i="3"/>
  <c r="F3203" i="3"/>
  <c r="I3629" i="3"/>
  <c r="I3611" i="3"/>
  <c r="I3613" i="3"/>
  <c r="I3231" i="3"/>
  <c r="K3230" i="3"/>
  <c r="I3227" i="3"/>
  <c r="K3225" i="3"/>
  <c r="I3222" i="3"/>
  <c r="K3221" i="3"/>
  <c r="I3218" i="3"/>
  <c r="K3217" i="3"/>
  <c r="I3214" i="3"/>
  <c r="K3212" i="3"/>
  <c r="I3204" i="3"/>
  <c r="K3203" i="3"/>
  <c r="K3610" i="3"/>
  <c r="K3611" i="3"/>
  <c r="J3230" i="3"/>
  <c r="F3228" i="3"/>
  <c r="J3225" i="3"/>
  <c r="F3224" i="3"/>
  <c r="J3221" i="3"/>
  <c r="F3219" i="3"/>
  <c r="J3217" i="3"/>
  <c r="F3215" i="3"/>
  <c r="J3212" i="3"/>
  <c r="F3211" i="3"/>
  <c r="J3203" i="3"/>
  <c r="F3202" i="3"/>
  <c r="K3632" i="3"/>
  <c r="I3623" i="3"/>
  <c r="I3230" i="3"/>
  <c r="K3228" i="3"/>
  <c r="I3225" i="3"/>
  <c r="K3224" i="3"/>
  <c r="I3221" i="3"/>
  <c r="K3219" i="3"/>
  <c r="I3217" i="3"/>
  <c r="K3215" i="3"/>
  <c r="I3212" i="3"/>
  <c r="K3211" i="3"/>
  <c r="I3203" i="3"/>
  <c r="K3202" i="3"/>
  <c r="K3616" i="3"/>
  <c r="K3619" i="3"/>
  <c r="F3231" i="3"/>
  <c r="J3228" i="3"/>
  <c r="F3227" i="3"/>
  <c r="J3224" i="3"/>
  <c r="F3222" i="3"/>
  <c r="J3219" i="3"/>
  <c r="F3218" i="3"/>
  <c r="J3215" i="3"/>
  <c r="F3214" i="3"/>
  <c r="J3211" i="3"/>
  <c r="F3204" i="3"/>
  <c r="J3202" i="3"/>
  <c r="K3623" i="3"/>
  <c r="I3632" i="3"/>
  <c r="I3609" i="3"/>
  <c r="F5123" i="3"/>
  <c r="K5247" i="3"/>
  <c r="G208" i="5"/>
  <c r="K5282" i="3"/>
  <c r="I5123" i="3"/>
  <c r="F5247" i="3"/>
  <c r="F5220" i="3"/>
  <c r="J5123" i="3"/>
  <c r="J5096" i="3"/>
  <c r="K5003" i="3"/>
  <c r="I5185" i="3"/>
  <c r="I5158" i="3"/>
  <c r="F5185" i="3"/>
  <c r="F5158" i="3"/>
  <c r="K5185" i="3"/>
  <c r="K5158" i="3"/>
  <c r="I5247" i="3"/>
  <c r="I5220" i="3"/>
  <c r="J5282" i="3"/>
  <c r="K3068" i="3"/>
  <c r="I5030" i="3"/>
  <c r="F5282" i="3"/>
  <c r="F5003" i="3"/>
  <c r="I3068" i="3"/>
  <c r="I4879" i="3"/>
  <c r="J4879" i="3"/>
  <c r="J5247" i="3"/>
  <c r="J5185" i="3"/>
  <c r="K5123" i="3"/>
  <c r="I5309" i="3"/>
  <c r="I5282" i="3"/>
  <c r="I4906" i="3"/>
  <c r="K4906" i="3"/>
  <c r="K4879" i="3"/>
  <c r="F4879" i="3"/>
  <c r="J4906" i="3"/>
  <c r="D208" i="5"/>
  <c r="F4875" i="3"/>
  <c r="E208" i="5" s="1"/>
  <c r="J5030" i="3"/>
  <c r="J5003" i="3"/>
  <c r="I4844" i="3"/>
  <c r="I4817" i="3"/>
  <c r="F4844" i="3"/>
  <c r="F4817" i="3"/>
  <c r="K4844" i="3"/>
  <c r="K4817" i="3"/>
  <c r="I4627" i="3"/>
  <c r="I4596" i="3" s="1"/>
  <c r="F4627" i="3"/>
  <c r="F4596" i="3" s="1"/>
  <c r="D169" i="5"/>
  <c r="K3821" i="3"/>
  <c r="J174" i="5" s="1"/>
  <c r="F169" i="5"/>
  <c r="J3852" i="3"/>
  <c r="J3825" i="3"/>
  <c r="F3825" i="3"/>
  <c r="I3825" i="3"/>
  <c r="J4844" i="3"/>
  <c r="I3821" i="3"/>
  <c r="H174" i="5" s="1"/>
  <c r="K3825" i="3"/>
  <c r="F3635" i="3"/>
  <c r="E169" i="5" s="1"/>
  <c r="F3639" i="3"/>
  <c r="I3639" i="3"/>
  <c r="I3635" i="3"/>
  <c r="H169" i="5" s="1"/>
  <c r="K3635" i="3"/>
  <c r="J169" i="5" s="1"/>
  <c r="K3639" i="3"/>
  <c r="G169" i="5"/>
  <c r="J3666" i="3"/>
  <c r="J3639" i="3"/>
  <c r="F3852" i="3"/>
  <c r="J4627" i="3"/>
  <c r="J4596" i="3" s="1"/>
  <c r="K3058" i="3"/>
  <c r="K3238" i="3"/>
  <c r="K3207" i="3" s="1"/>
  <c r="I3239" i="3"/>
  <c r="I3208" i="3" s="1"/>
  <c r="K3244" i="3"/>
  <c r="K3213" i="3" s="1"/>
  <c r="I3247" i="3"/>
  <c r="I3216" i="3" s="1"/>
  <c r="K3254" i="3"/>
  <c r="K3223" i="3" s="1"/>
  <c r="I3257" i="3"/>
  <c r="I3226" i="3" s="1"/>
  <c r="K3052" i="3"/>
  <c r="I3053" i="3"/>
  <c r="I3061" i="3"/>
  <c r="F3238" i="3"/>
  <c r="F3207" i="3" s="1"/>
  <c r="J3239" i="3"/>
  <c r="J3208" i="3" s="1"/>
  <c r="J3247" i="3"/>
  <c r="J3216" i="3" s="1"/>
  <c r="F3254" i="3"/>
  <c r="F3223" i="3" s="1"/>
  <c r="I3237" i="3"/>
  <c r="K3239" i="3"/>
  <c r="K3208" i="3" s="1"/>
  <c r="I3241" i="3"/>
  <c r="I3210" i="3" s="1"/>
  <c r="K3247" i="3"/>
  <c r="K3216" i="3" s="1"/>
  <c r="I3251" i="3"/>
  <c r="I3220" i="3" s="1"/>
  <c r="K3257" i="3"/>
  <c r="K3226" i="3" s="1"/>
  <c r="I3260" i="3"/>
  <c r="I3229" i="3" s="1"/>
  <c r="D159" i="5"/>
  <c r="J3237" i="3"/>
  <c r="J3206" i="3" s="1"/>
  <c r="F3239" i="3"/>
  <c r="F3208" i="3" s="1"/>
  <c r="J3241" i="3"/>
  <c r="J3210" i="3" s="1"/>
  <c r="F3257" i="3"/>
  <c r="F3226" i="3" s="1"/>
  <c r="D157" i="5"/>
  <c r="K3237" i="3"/>
  <c r="K3206" i="3" s="1"/>
  <c r="I3238" i="3"/>
  <c r="I3207" i="3" s="1"/>
  <c r="K3241" i="3"/>
  <c r="K3210" i="3" s="1"/>
  <c r="I3244" i="3"/>
  <c r="I3213" i="3" s="1"/>
  <c r="K3251" i="3"/>
  <c r="K3220" i="3" s="1"/>
  <c r="I3254" i="3"/>
  <c r="I3223" i="3" s="1"/>
  <c r="K3260" i="3"/>
  <c r="K3229" i="3" s="1"/>
  <c r="F3237" i="3"/>
  <c r="F3206" i="3" s="1"/>
  <c r="J3238" i="3"/>
  <c r="J3207" i="3" s="1"/>
  <c r="F3241" i="3"/>
  <c r="F3210" i="3" s="1"/>
  <c r="J3244" i="3"/>
  <c r="J3213" i="3" s="1"/>
  <c r="F3251" i="3"/>
  <c r="F3220" i="3" s="1"/>
  <c r="J3254" i="3"/>
  <c r="J3223" i="3" s="1"/>
  <c r="F3260" i="3"/>
  <c r="F3229" i="3" s="1"/>
  <c r="F3247" i="3"/>
  <c r="F3216" i="3" s="1"/>
  <c r="J3251" i="3"/>
  <c r="J3220" i="3" s="1"/>
  <c r="J3260" i="3"/>
  <c r="J3229" i="3" s="1"/>
  <c r="F3244" i="3"/>
  <c r="F3213" i="3" s="1"/>
  <c r="J3257" i="3"/>
  <c r="J3226" i="3" s="1"/>
  <c r="G161" i="5"/>
  <c r="F3298" i="3"/>
  <c r="F3294" i="3" s="1"/>
  <c r="E158" i="5" s="1"/>
  <c r="G158" i="5"/>
  <c r="K3515" i="3"/>
  <c r="K3511" i="3" s="1"/>
  <c r="I3515" i="3"/>
  <c r="I3511" i="3" s="1"/>
  <c r="J3051" i="3"/>
  <c r="F3053" i="3"/>
  <c r="J3055" i="3"/>
  <c r="F3061" i="3"/>
  <c r="J3065" i="3"/>
  <c r="F3071" i="3"/>
  <c r="J3074" i="3"/>
  <c r="F161" i="5"/>
  <c r="D161" i="5"/>
  <c r="K3391" i="3"/>
  <c r="K3387" i="3" s="1"/>
  <c r="J161" i="5" s="1"/>
  <c r="F151" i="5"/>
  <c r="F2795" i="3"/>
  <c r="I2988" i="3"/>
  <c r="I2984" i="3" s="1"/>
  <c r="D158" i="5"/>
  <c r="K3298" i="3"/>
  <c r="K3294" i="3" s="1"/>
  <c r="J158" i="5" s="1"/>
  <c r="K3453" i="3"/>
  <c r="K3422" i="3" s="1"/>
  <c r="I2789" i="3"/>
  <c r="F2957" i="3"/>
  <c r="J2957" i="3"/>
  <c r="I3391" i="3"/>
  <c r="I3387" i="3" s="1"/>
  <c r="H161" i="5" s="1"/>
  <c r="F3577" i="3"/>
  <c r="J3267" i="3"/>
  <c r="J3263" i="3" s="1"/>
  <c r="I157" i="5" s="1"/>
  <c r="J3453" i="3"/>
  <c r="F3052" i="3"/>
  <c r="J3053" i="3"/>
  <c r="F3058" i="3"/>
  <c r="J3071" i="3"/>
  <c r="F3112" i="3"/>
  <c r="F3108" i="3" s="1"/>
  <c r="E152" i="5" s="1"/>
  <c r="C152" i="5"/>
  <c r="J3112" i="3"/>
  <c r="J3108" i="3" s="1"/>
  <c r="I152" i="5" s="1"/>
  <c r="F3055" i="3"/>
  <c r="J3068" i="3"/>
  <c r="K3267" i="3"/>
  <c r="F3329" i="3"/>
  <c r="F3325" i="3" s="1"/>
  <c r="E159" i="5" s="1"/>
  <c r="G159" i="5"/>
  <c r="I3485" i="3"/>
  <c r="F3515" i="3"/>
  <c r="F3484" i="3" s="1"/>
  <c r="I3051" i="3"/>
  <c r="K3053" i="3"/>
  <c r="I3055" i="3"/>
  <c r="K3061" i="3"/>
  <c r="I3065" i="3"/>
  <c r="K3071" i="3"/>
  <c r="I3074" i="3"/>
  <c r="K3329" i="3"/>
  <c r="K3325" i="3" s="1"/>
  <c r="J159" i="5" s="1"/>
  <c r="D160" i="5"/>
  <c r="K3360" i="3"/>
  <c r="K3356" i="3" s="1"/>
  <c r="J160" i="5" s="1"/>
  <c r="K3577" i="3"/>
  <c r="F3174" i="3"/>
  <c r="F3143" i="3" s="1"/>
  <c r="K2957" i="3"/>
  <c r="G151" i="5"/>
  <c r="I3360" i="3"/>
  <c r="I3356" i="3" s="1"/>
  <c r="H160" i="5" s="1"/>
  <c r="F160" i="5"/>
  <c r="C161" i="5"/>
  <c r="J3391" i="3"/>
  <c r="J3387" i="3" s="1"/>
  <c r="I161" i="5" s="1"/>
  <c r="I3453" i="3"/>
  <c r="I3422" i="3" s="1"/>
  <c r="I3174" i="3"/>
  <c r="I3143" i="3" s="1"/>
  <c r="I3329" i="3"/>
  <c r="I3325" i="3" s="1"/>
  <c r="H159" i="5" s="1"/>
  <c r="F159" i="5"/>
  <c r="C160" i="5"/>
  <c r="J3360" i="3"/>
  <c r="J3356" i="3" s="1"/>
  <c r="I160" i="5" s="1"/>
  <c r="I3298" i="3"/>
  <c r="I3294" i="3" s="1"/>
  <c r="H158" i="5" s="1"/>
  <c r="F158" i="5"/>
  <c r="C159" i="5"/>
  <c r="J3329" i="3"/>
  <c r="J3325" i="3" s="1"/>
  <c r="I159" i="5" s="1"/>
  <c r="F3391" i="3"/>
  <c r="F3387" i="3" s="1"/>
  <c r="E161" i="5" s="1"/>
  <c r="J3577" i="3"/>
  <c r="J3546" i="3" s="1"/>
  <c r="I3071" i="3"/>
  <c r="K3112" i="3"/>
  <c r="K3108" i="3" s="1"/>
  <c r="J152" i="5" s="1"/>
  <c r="I3052" i="3"/>
  <c r="K3055" i="3"/>
  <c r="K3174" i="3"/>
  <c r="K3143" i="3" s="1"/>
  <c r="I3267" i="3"/>
  <c r="F3360" i="3"/>
  <c r="F3356" i="3" s="1"/>
  <c r="E160" i="5" s="1"/>
  <c r="G160" i="5"/>
  <c r="F3453" i="3"/>
  <c r="J3515" i="3"/>
  <c r="I3577" i="3"/>
  <c r="I3546" i="3" s="1"/>
  <c r="F3267" i="3"/>
  <c r="C158" i="5"/>
  <c r="J3298" i="3"/>
  <c r="J3294" i="3" s="1"/>
  <c r="I158" i="5" s="1"/>
  <c r="F2618" i="3"/>
  <c r="J2619" i="3"/>
  <c r="K3051" i="3"/>
  <c r="K2779" i="3"/>
  <c r="D151" i="5"/>
  <c r="I3058" i="3"/>
  <c r="K3065" i="3"/>
  <c r="K3074" i="3"/>
  <c r="F2773" i="3"/>
  <c r="J2774" i="3"/>
  <c r="F2833" i="3"/>
  <c r="F2829" i="3" s="1"/>
  <c r="E145" i="5" s="1"/>
  <c r="F2786" i="3"/>
  <c r="J2864" i="3"/>
  <c r="J2860" i="3" s="1"/>
  <c r="F2864" i="3"/>
  <c r="F2860" i="3" s="1"/>
  <c r="D152" i="5"/>
  <c r="F3068" i="3"/>
  <c r="J3174" i="3"/>
  <c r="J3143" i="3" s="1"/>
  <c r="I3112" i="3"/>
  <c r="I3108" i="3" s="1"/>
  <c r="H152" i="5" s="1"/>
  <c r="F152" i="5"/>
  <c r="F2624" i="3"/>
  <c r="J2627" i="3"/>
  <c r="F2634" i="3"/>
  <c r="J2637" i="3"/>
  <c r="J2988" i="3"/>
  <c r="J2984" i="3" s="1"/>
  <c r="J3061" i="3"/>
  <c r="I2957" i="3"/>
  <c r="K3081" i="3"/>
  <c r="I3081" i="3"/>
  <c r="I3077" i="3" s="1"/>
  <c r="H151" i="5" s="1"/>
  <c r="G152" i="5"/>
  <c r="I2772" i="3"/>
  <c r="K2774" i="3"/>
  <c r="I2776" i="3"/>
  <c r="K2782" i="3"/>
  <c r="K2792" i="3"/>
  <c r="K2773" i="3"/>
  <c r="I2774" i="3"/>
  <c r="K2864" i="3"/>
  <c r="K2860" i="3" s="1"/>
  <c r="I2864" i="3"/>
  <c r="I2860" i="3" s="1"/>
  <c r="F3051" i="3"/>
  <c r="J3052" i="3"/>
  <c r="J2772" i="3"/>
  <c r="F2774" i="3"/>
  <c r="J2776" i="3"/>
  <c r="F2792" i="3"/>
  <c r="F3081" i="3"/>
  <c r="F3077" i="3" s="1"/>
  <c r="E151" i="5" s="1"/>
  <c r="C151" i="5"/>
  <c r="J3081" i="3"/>
  <c r="J3077" i="3" s="1"/>
  <c r="I151" i="5" s="1"/>
  <c r="J3058" i="3"/>
  <c r="F3065" i="3"/>
  <c r="F3074" i="3"/>
  <c r="K2776" i="3"/>
  <c r="K2786" i="3"/>
  <c r="K2795" i="3"/>
  <c r="F2772" i="3"/>
  <c r="J2773" i="3"/>
  <c r="F2776" i="3"/>
  <c r="J2779" i="3"/>
  <c r="J2789" i="3"/>
  <c r="G145" i="5"/>
  <c r="F2789" i="3"/>
  <c r="F2988" i="3"/>
  <c r="F2984" i="3" s="1"/>
  <c r="K2988" i="3"/>
  <c r="K2984" i="3" s="1"/>
  <c r="F144" i="5"/>
  <c r="I2782" i="3"/>
  <c r="K2789" i="3"/>
  <c r="I2792" i="3"/>
  <c r="F145" i="5"/>
  <c r="I2786" i="3"/>
  <c r="I2795" i="3"/>
  <c r="J2782" i="3"/>
  <c r="F2895" i="3"/>
  <c r="F2891" i="3" s="1"/>
  <c r="K2772" i="3"/>
  <c r="I2773" i="3"/>
  <c r="F2802" i="3"/>
  <c r="G144" i="5"/>
  <c r="F2779" i="3"/>
  <c r="J2792" i="3"/>
  <c r="C145" i="5"/>
  <c r="J2833" i="3"/>
  <c r="J2829" i="3" s="1"/>
  <c r="I145" i="5" s="1"/>
  <c r="J2617" i="3"/>
  <c r="F2619" i="3"/>
  <c r="J2621" i="3"/>
  <c r="F2627" i="3"/>
  <c r="J2631" i="3"/>
  <c r="F2637" i="3"/>
  <c r="J2640" i="3"/>
  <c r="D145" i="5"/>
  <c r="K2833" i="3"/>
  <c r="K2829" i="3" s="1"/>
  <c r="J145" i="5" s="1"/>
  <c r="I2833" i="3"/>
  <c r="I2829" i="3" s="1"/>
  <c r="H145" i="5" s="1"/>
  <c r="J2802" i="3"/>
  <c r="F2782" i="3"/>
  <c r="J2786" i="3"/>
  <c r="J2795" i="3"/>
  <c r="J2895" i="3"/>
  <c r="J2891" i="3" s="1"/>
  <c r="D144" i="5"/>
  <c r="K2802" i="3"/>
  <c r="I2802" i="3"/>
  <c r="I2798" i="3" s="1"/>
  <c r="H144" i="5" s="1"/>
  <c r="I2779" i="3"/>
  <c r="K2895" i="3"/>
  <c r="K2891" i="3" s="1"/>
  <c r="I2895" i="3"/>
  <c r="I2891" i="3" s="1"/>
  <c r="D135" i="5"/>
  <c r="K2618" i="3"/>
  <c r="I2619" i="3"/>
  <c r="K2624" i="3"/>
  <c r="I2627" i="3"/>
  <c r="K2634" i="3"/>
  <c r="I2637" i="3"/>
  <c r="F2617" i="3"/>
  <c r="J2618" i="3"/>
  <c r="F2621" i="3"/>
  <c r="J2624" i="3"/>
  <c r="F2631" i="3"/>
  <c r="J2634" i="3"/>
  <c r="F2640" i="3"/>
  <c r="I2617" i="3"/>
  <c r="K2619" i="3"/>
  <c r="I2621" i="3"/>
  <c r="K2627" i="3"/>
  <c r="I2631" i="3"/>
  <c r="K2637" i="3"/>
  <c r="I2640" i="3"/>
  <c r="K2617" i="3"/>
  <c r="I2618" i="3"/>
  <c r="K2621" i="3"/>
  <c r="I2624" i="3"/>
  <c r="K2631" i="3"/>
  <c r="I2634" i="3"/>
  <c r="K2640" i="3"/>
  <c r="K2709" i="3"/>
  <c r="K2705" i="3" s="1"/>
  <c r="J141" i="5" s="1"/>
  <c r="F140" i="5"/>
  <c r="G142" i="5"/>
  <c r="I2709" i="3"/>
  <c r="I2705" i="3" s="1"/>
  <c r="H141" i="5" s="1"/>
  <c r="F141" i="5"/>
  <c r="I2519" i="3"/>
  <c r="I2515" i="3" s="1"/>
  <c r="H134" i="5" s="1"/>
  <c r="F137" i="5"/>
  <c r="G140" i="5"/>
  <c r="D141" i="5"/>
  <c r="D142" i="5"/>
  <c r="K2740" i="3"/>
  <c r="K2736" i="3" s="1"/>
  <c r="J142" i="5" s="1"/>
  <c r="J2457" i="3"/>
  <c r="D140" i="5"/>
  <c r="K2678" i="3"/>
  <c r="K2674" i="3" s="1"/>
  <c r="J140" i="5" s="1"/>
  <c r="F2740" i="3"/>
  <c r="F2736" i="3" s="1"/>
  <c r="E142" i="5" s="1"/>
  <c r="G134" i="5"/>
  <c r="G137" i="5"/>
  <c r="I2647" i="3"/>
  <c r="C141" i="5"/>
  <c r="F142" i="5"/>
  <c r="F2488" i="3"/>
  <c r="F2484" i="3" s="1"/>
  <c r="E133" i="5" s="1"/>
  <c r="F2678" i="3"/>
  <c r="F2674" i="3" s="1"/>
  <c r="E140" i="5" s="1"/>
  <c r="C140" i="5"/>
  <c r="J2678" i="3"/>
  <c r="J2674" i="3" s="1"/>
  <c r="I140" i="5" s="1"/>
  <c r="F133" i="5"/>
  <c r="I2488" i="3"/>
  <c r="I2484" i="3" s="1"/>
  <c r="H133" i="5" s="1"/>
  <c r="F2585" i="3"/>
  <c r="F2581" i="3" s="1"/>
  <c r="E137" i="5" s="1"/>
  <c r="K2647" i="3"/>
  <c r="F2709" i="3"/>
  <c r="F2705" i="3" s="1"/>
  <c r="E141" i="5" s="1"/>
  <c r="J2709" i="3"/>
  <c r="J2705" i="3" s="1"/>
  <c r="I141" i="5" s="1"/>
  <c r="I2585" i="3"/>
  <c r="I2581" i="3" s="1"/>
  <c r="H137" i="5" s="1"/>
  <c r="F2647" i="3"/>
  <c r="C139" i="5"/>
  <c r="J2647" i="3"/>
  <c r="I2740" i="3"/>
  <c r="I2736" i="3" s="1"/>
  <c r="H142" i="5" s="1"/>
  <c r="K2457" i="3"/>
  <c r="I2457" i="3"/>
  <c r="C135" i="5"/>
  <c r="J2550" i="3"/>
  <c r="J2546" i="3" s="1"/>
  <c r="I135" i="5" s="1"/>
  <c r="G135" i="5"/>
  <c r="I2678" i="3"/>
  <c r="I2674" i="3" s="1"/>
  <c r="H140" i="5" s="1"/>
  <c r="G141" i="5"/>
  <c r="C142" i="5"/>
  <c r="J2740" i="3"/>
  <c r="J2736" i="3" s="1"/>
  <c r="I142" i="5" s="1"/>
  <c r="G133" i="5"/>
  <c r="K2550" i="3"/>
  <c r="K2546" i="3" s="1"/>
  <c r="J135" i="5" s="1"/>
  <c r="I2550" i="3"/>
  <c r="I2546" i="3" s="1"/>
  <c r="H135" i="5" s="1"/>
  <c r="F2457" i="3"/>
  <c r="C134" i="5"/>
  <c r="J2519" i="3"/>
  <c r="J2515" i="3" s="1"/>
  <c r="I134" i="5" s="1"/>
  <c r="F2550" i="3"/>
  <c r="F2546" i="3" s="1"/>
  <c r="E135" i="5" s="1"/>
  <c r="D134" i="5"/>
  <c r="K2519" i="3"/>
  <c r="K2515" i="3" s="1"/>
  <c r="J134" i="5" s="1"/>
  <c r="F135" i="5"/>
  <c r="C133" i="5"/>
  <c r="J2488" i="3"/>
  <c r="J2484" i="3" s="1"/>
  <c r="I133" i="5" s="1"/>
  <c r="F2519" i="3"/>
  <c r="F2515" i="3" s="1"/>
  <c r="E134" i="5" s="1"/>
  <c r="C137" i="5"/>
  <c r="J2585" i="3"/>
  <c r="J2581" i="3" s="1"/>
  <c r="I137" i="5" s="1"/>
  <c r="K2323" i="3"/>
  <c r="K2319" i="3" s="1"/>
  <c r="J129" i="5" s="1"/>
  <c r="D133" i="5"/>
  <c r="K2488" i="3"/>
  <c r="K2484" i="3" s="1"/>
  <c r="J133" i="5" s="1"/>
  <c r="F134" i="5"/>
  <c r="D137" i="5"/>
  <c r="K2585" i="3"/>
  <c r="K2581" i="3" s="1"/>
  <c r="J137" i="5" s="1"/>
  <c r="I2323" i="3"/>
  <c r="I2319" i="3" s="1"/>
  <c r="H129" i="5" s="1"/>
  <c r="F129" i="5"/>
  <c r="D129" i="5"/>
  <c r="K2354" i="3"/>
  <c r="K2350" i="3" s="1"/>
  <c r="I2354" i="3"/>
  <c r="I2350" i="3" s="1"/>
  <c r="F128" i="5"/>
  <c r="K2292" i="3"/>
  <c r="K2288" i="3" s="1"/>
  <c r="J128" i="5" s="1"/>
  <c r="G129" i="5"/>
  <c r="F2354" i="3"/>
  <c r="F2350" i="3" s="1"/>
  <c r="I2292" i="3"/>
  <c r="I2288" i="3" s="1"/>
  <c r="H128" i="5" s="1"/>
  <c r="D128" i="5"/>
  <c r="J2354" i="3"/>
  <c r="J2350" i="3" s="1"/>
  <c r="F2292" i="3"/>
  <c r="F2288" i="3" s="1"/>
  <c r="E128" i="5" s="1"/>
  <c r="C128" i="5"/>
  <c r="J2292" i="3"/>
  <c r="J2288" i="3" s="1"/>
  <c r="I128" i="5" s="1"/>
  <c r="G128" i="5"/>
  <c r="F2323" i="3"/>
  <c r="F2319" i="3" s="1"/>
  <c r="E129" i="5" s="1"/>
  <c r="C129" i="5"/>
  <c r="J2323" i="3"/>
  <c r="J2319" i="3" s="1"/>
  <c r="I129" i="5" s="1"/>
  <c r="K1785" i="3"/>
  <c r="I1786" i="3"/>
  <c r="K1789" i="3"/>
  <c r="I1792" i="3"/>
  <c r="I1802" i="3"/>
  <c r="K1951" i="3"/>
  <c r="K1947" i="3" s="1"/>
  <c r="J117" i="5" s="1"/>
  <c r="F1850" i="3"/>
  <c r="F1846" i="3" s="1"/>
  <c r="E112" i="5" s="1"/>
  <c r="K1982" i="3"/>
  <c r="K1978" i="3" s="1"/>
  <c r="J118" i="5" s="1"/>
  <c r="J1785" i="3"/>
  <c r="F1787" i="3"/>
  <c r="J1789" i="3"/>
  <c r="F1795" i="3"/>
  <c r="J1799" i="3"/>
  <c r="F1805" i="3"/>
  <c r="J1808" i="3"/>
  <c r="F1785" i="3"/>
  <c r="J1786" i="3"/>
  <c r="F1789" i="3"/>
  <c r="J1792" i="3"/>
  <c r="F1799" i="3"/>
  <c r="J1802" i="3"/>
  <c r="F1808" i="3"/>
  <c r="I1951" i="3"/>
  <c r="I1947" i="3" s="1"/>
  <c r="H117" i="5" s="1"/>
  <c r="K1792" i="3"/>
  <c r="I1795" i="3"/>
  <c r="I1805" i="3"/>
  <c r="F115" i="5"/>
  <c r="D115" i="5"/>
  <c r="D119" i="5"/>
  <c r="K2013" i="3"/>
  <c r="K2009" i="3" s="1"/>
  <c r="J119" i="5" s="1"/>
  <c r="F1786" i="3"/>
  <c r="J1787" i="3"/>
  <c r="F1792" i="3"/>
  <c r="J1795" i="3"/>
  <c r="F1802" i="3"/>
  <c r="J1805" i="3"/>
  <c r="I1785" i="3"/>
  <c r="K1787" i="3"/>
  <c r="I1789" i="3"/>
  <c r="K1795" i="3"/>
  <c r="I1799" i="3"/>
  <c r="K1805" i="3"/>
  <c r="I1808" i="3"/>
  <c r="K1786" i="3"/>
  <c r="I1787" i="3"/>
  <c r="K1802" i="3"/>
  <c r="I1885" i="3"/>
  <c r="I1881" i="3" s="1"/>
  <c r="H114" i="5" s="1"/>
  <c r="K1799" i="3"/>
  <c r="K1808" i="3"/>
  <c r="I1982" i="3"/>
  <c r="I1978" i="3" s="1"/>
  <c r="H118" i="5" s="1"/>
  <c r="G118" i="5"/>
  <c r="G110" i="5"/>
  <c r="G117" i="5"/>
  <c r="K2261" i="3"/>
  <c r="K2257" i="3" s="1"/>
  <c r="J127" i="5" s="1"/>
  <c r="D122" i="5"/>
  <c r="K2106" i="3"/>
  <c r="K2102" i="3" s="1"/>
  <c r="J122" i="5" s="1"/>
  <c r="F1571" i="3"/>
  <c r="F1540" i="3" s="1"/>
  <c r="F1885" i="3"/>
  <c r="F1881" i="3" s="1"/>
  <c r="E114" i="5" s="1"/>
  <c r="I1850" i="3"/>
  <c r="I1846" i="3" s="1"/>
  <c r="H112" i="5" s="1"/>
  <c r="F2013" i="3"/>
  <c r="F2009" i="3" s="1"/>
  <c r="E119" i="5" s="1"/>
  <c r="C119" i="5"/>
  <c r="J2013" i="3"/>
  <c r="J2009" i="3" s="1"/>
  <c r="I119" i="5" s="1"/>
  <c r="J1587" i="3"/>
  <c r="J1556" i="3" s="1"/>
  <c r="F1584" i="3"/>
  <c r="F1553" i="3" s="1"/>
  <c r="J1578" i="3"/>
  <c r="J1547" i="3" s="1"/>
  <c r="F1574" i="3"/>
  <c r="F1543" i="3" s="1"/>
  <c r="J1568" i="3"/>
  <c r="J1537" i="3" s="1"/>
  <c r="F1566" i="3"/>
  <c r="F1535" i="3" s="1"/>
  <c r="J1564" i="3"/>
  <c r="J1533" i="3" s="1"/>
  <c r="J1815" i="3"/>
  <c r="J1811" i="3" s="1"/>
  <c r="I110" i="5" s="1"/>
  <c r="J2168" i="3"/>
  <c r="K2168" i="3"/>
  <c r="K2137" i="3" s="1"/>
  <c r="I1587" i="3"/>
  <c r="I1556" i="3" s="1"/>
  <c r="K1574" i="3"/>
  <c r="K1543" i="3" s="1"/>
  <c r="K1566" i="3"/>
  <c r="K1535" i="3" s="1"/>
  <c r="F1587" i="3"/>
  <c r="F1556" i="3" s="1"/>
  <c r="F1578" i="3"/>
  <c r="F1547" i="3" s="1"/>
  <c r="J1571" i="3"/>
  <c r="J1540" i="3" s="1"/>
  <c r="J1584" i="3"/>
  <c r="J1553" i="3" s="1"/>
  <c r="F1581" i="3"/>
  <c r="F1550" i="3" s="1"/>
  <c r="J1574" i="3"/>
  <c r="J1543" i="3" s="1"/>
  <c r="J1566" i="3"/>
  <c r="J1535" i="3" s="1"/>
  <c r="F1565" i="3"/>
  <c r="F1534" i="3" s="1"/>
  <c r="I1916" i="3"/>
  <c r="I1912" i="3" s="1"/>
  <c r="H115" i="5" s="1"/>
  <c r="F1815" i="3"/>
  <c r="K1916" i="3"/>
  <c r="K1912" i="3" s="1"/>
  <c r="J115" i="5" s="1"/>
  <c r="F118" i="5"/>
  <c r="D118" i="5"/>
  <c r="I1578" i="3"/>
  <c r="I1547" i="3" s="1"/>
  <c r="I1568" i="3"/>
  <c r="I1537" i="3" s="1"/>
  <c r="I1564" i="3"/>
  <c r="I1533" i="3" s="1"/>
  <c r="K2075" i="3"/>
  <c r="I1581" i="3"/>
  <c r="I1550" i="3" s="1"/>
  <c r="I1571" i="3"/>
  <c r="I1540" i="3" s="1"/>
  <c r="K1568" i="3"/>
  <c r="K1537" i="3" s="1"/>
  <c r="I1565" i="3"/>
  <c r="I1534" i="3" s="1"/>
  <c r="K1564" i="3"/>
  <c r="K1533" i="3" s="1"/>
  <c r="I1815" i="3"/>
  <c r="K2230" i="3"/>
  <c r="K1687" i="3"/>
  <c r="K1683" i="3" s="1"/>
  <c r="J104" i="5" s="1"/>
  <c r="K1584" i="3"/>
  <c r="K1553" i="3" s="1"/>
  <c r="K1587" i="3"/>
  <c r="K1556" i="3" s="1"/>
  <c r="K1578" i="3"/>
  <c r="K1547" i="3" s="1"/>
  <c r="I1584" i="3"/>
  <c r="I1553" i="3" s="1"/>
  <c r="K1581" i="3"/>
  <c r="K1550" i="3" s="1"/>
  <c r="I1574" i="3"/>
  <c r="I1543" i="3" s="1"/>
  <c r="K1571" i="3"/>
  <c r="K1540" i="3" s="1"/>
  <c r="I1566" i="3"/>
  <c r="I1535" i="3" s="1"/>
  <c r="K1565" i="3"/>
  <c r="K1534" i="3" s="1"/>
  <c r="F117" i="5"/>
  <c r="D117" i="5"/>
  <c r="I2013" i="3"/>
  <c r="I2009" i="3" s="1"/>
  <c r="H119" i="5" s="1"/>
  <c r="F119" i="5"/>
  <c r="F2075" i="3"/>
  <c r="J1581" i="3"/>
  <c r="J1550" i="3" s="1"/>
  <c r="F1568" i="3"/>
  <c r="F1537" i="3" s="1"/>
  <c r="J1565" i="3"/>
  <c r="J1534" i="3" s="1"/>
  <c r="F1564" i="3"/>
  <c r="F1533" i="3" s="1"/>
  <c r="F110" i="5"/>
  <c r="D110" i="5"/>
  <c r="K1815" i="3"/>
  <c r="C112" i="5"/>
  <c r="J1850" i="3"/>
  <c r="J1846" i="3" s="1"/>
  <c r="I112" i="5" s="1"/>
  <c r="G112" i="5"/>
  <c r="F114" i="5"/>
  <c r="D114" i="5"/>
  <c r="K1885" i="3"/>
  <c r="K1881" i="3" s="1"/>
  <c r="J114" i="5" s="1"/>
  <c r="I2106" i="3"/>
  <c r="I2102" i="3" s="1"/>
  <c r="H122" i="5" s="1"/>
  <c r="F122" i="5"/>
  <c r="I2168" i="3"/>
  <c r="I2137" i="3" s="1"/>
  <c r="F2230" i="3"/>
  <c r="J2230" i="3"/>
  <c r="F2261" i="3"/>
  <c r="F2257" i="3" s="1"/>
  <c r="E127" i="5" s="1"/>
  <c r="C127" i="5"/>
  <c r="J2261" i="3"/>
  <c r="J2257" i="3" s="1"/>
  <c r="I127" i="5" s="1"/>
  <c r="G127" i="5"/>
  <c r="I2230" i="3"/>
  <c r="I2261" i="3"/>
  <c r="I2257" i="3" s="1"/>
  <c r="H127" i="5" s="1"/>
  <c r="F112" i="5"/>
  <c r="D112" i="5"/>
  <c r="K1850" i="3"/>
  <c r="K1846" i="3" s="1"/>
  <c r="J112" i="5" s="1"/>
  <c r="I2075" i="3"/>
  <c r="F2168" i="3"/>
  <c r="C114" i="5"/>
  <c r="J1885" i="3"/>
  <c r="J1881" i="3" s="1"/>
  <c r="I114" i="5" s="1"/>
  <c r="G114" i="5"/>
  <c r="F1916" i="3"/>
  <c r="F1912" i="3" s="1"/>
  <c r="E115" i="5" s="1"/>
  <c r="C115" i="5"/>
  <c r="J1916" i="3"/>
  <c r="J1912" i="3" s="1"/>
  <c r="I115" i="5" s="1"/>
  <c r="G115" i="5"/>
  <c r="F1951" i="3"/>
  <c r="F1947" i="3" s="1"/>
  <c r="E117" i="5" s="1"/>
  <c r="C117" i="5"/>
  <c r="J1951" i="3"/>
  <c r="J1947" i="3" s="1"/>
  <c r="I117" i="5" s="1"/>
  <c r="F1982" i="3"/>
  <c r="F1978" i="3" s="1"/>
  <c r="E118" i="5" s="1"/>
  <c r="C118" i="5"/>
  <c r="J1982" i="3"/>
  <c r="J1978" i="3" s="1"/>
  <c r="I118" i="5" s="1"/>
  <c r="J2075" i="3"/>
  <c r="F2106" i="3"/>
  <c r="F2102" i="3" s="1"/>
  <c r="E122" i="5" s="1"/>
  <c r="G122" i="5"/>
  <c r="G119" i="5"/>
  <c r="C122" i="5"/>
  <c r="J2106" i="3"/>
  <c r="J2102" i="3" s="1"/>
  <c r="I122" i="5" s="1"/>
  <c r="K1625" i="3"/>
  <c r="K1621" i="3" s="1"/>
  <c r="J102" i="5" s="1"/>
  <c r="D102" i="5"/>
  <c r="F1687" i="3"/>
  <c r="F1683" i="3" s="1"/>
  <c r="E104" i="5" s="1"/>
  <c r="G104" i="5"/>
  <c r="J1687" i="3"/>
  <c r="J1683" i="3" s="1"/>
  <c r="I104" i="5" s="1"/>
  <c r="C104" i="5"/>
  <c r="F1656" i="3"/>
  <c r="F1652" i="3" s="1"/>
  <c r="E103" i="5" s="1"/>
  <c r="G103" i="5"/>
  <c r="J1656" i="3"/>
  <c r="J1652" i="3" s="1"/>
  <c r="I103" i="5" s="1"/>
  <c r="C103" i="5"/>
  <c r="F1718" i="3"/>
  <c r="F1714" i="3" s="1"/>
  <c r="J1718" i="3"/>
  <c r="J1714" i="3" s="1"/>
  <c r="K1656" i="3"/>
  <c r="K1652" i="3" s="1"/>
  <c r="J103" i="5" s="1"/>
  <c r="D103" i="5"/>
  <c r="F103" i="5"/>
  <c r="I1656" i="3"/>
  <c r="I1652" i="3" s="1"/>
  <c r="H103" i="5" s="1"/>
  <c r="K1718" i="3"/>
  <c r="K1714" i="3" s="1"/>
  <c r="I1718" i="3"/>
  <c r="I1714" i="3" s="1"/>
  <c r="F1625" i="3"/>
  <c r="F1621" i="3" s="1"/>
  <c r="E102" i="5" s="1"/>
  <c r="G102" i="5"/>
  <c r="J1625" i="3"/>
  <c r="J1621" i="3" s="1"/>
  <c r="I102" i="5" s="1"/>
  <c r="C102" i="5"/>
  <c r="F102" i="5"/>
  <c r="I1625" i="3"/>
  <c r="I1621" i="3" s="1"/>
  <c r="H102" i="5" s="1"/>
  <c r="K1594" i="3"/>
  <c r="D104" i="5"/>
  <c r="F104" i="5"/>
  <c r="I1687" i="3"/>
  <c r="I1683" i="3" s="1"/>
  <c r="H104" i="5" s="1"/>
  <c r="J1594" i="3"/>
  <c r="I1594" i="3"/>
  <c r="F1594" i="3"/>
  <c r="J1501" i="3"/>
  <c r="J1497" i="3" s="1"/>
  <c r="I1294" i="3"/>
  <c r="I1284" i="3"/>
  <c r="K1281" i="3"/>
  <c r="K1501" i="3"/>
  <c r="K1497" i="3" s="1"/>
  <c r="K1297" i="3"/>
  <c r="J1297" i="3"/>
  <c r="F1294" i="3"/>
  <c r="J1287" i="3"/>
  <c r="F1284" i="3"/>
  <c r="J1279" i="3"/>
  <c r="F1278" i="3"/>
  <c r="I1278" i="3"/>
  <c r="K1277" i="3"/>
  <c r="F1501" i="3"/>
  <c r="F1497" i="3" s="1"/>
  <c r="K1300" i="3"/>
  <c r="K1291" i="3"/>
  <c r="I1297" i="3"/>
  <c r="K1294" i="3"/>
  <c r="I1287" i="3"/>
  <c r="K1284" i="3"/>
  <c r="I1279" i="3"/>
  <c r="K1278" i="3"/>
  <c r="F1300" i="3"/>
  <c r="J1294" i="3"/>
  <c r="F1291" i="3"/>
  <c r="J1284" i="3"/>
  <c r="F1281" i="3"/>
  <c r="J1278" i="3"/>
  <c r="F1277" i="3"/>
  <c r="I1501" i="3"/>
  <c r="I1497" i="3" s="1"/>
  <c r="J1300" i="3"/>
  <c r="F1297" i="3"/>
  <c r="J1291" i="3"/>
  <c r="F1287" i="3"/>
  <c r="J1281" i="3"/>
  <c r="F1279" i="3"/>
  <c r="J1277" i="3"/>
  <c r="I1300" i="3"/>
  <c r="I1291" i="3"/>
  <c r="K1287" i="3"/>
  <c r="I1281" i="3"/>
  <c r="K1279" i="3"/>
  <c r="I1277" i="3"/>
  <c r="J1338" i="3"/>
  <c r="J1334" i="3" s="1"/>
  <c r="I91" i="5" s="1"/>
  <c r="C91" i="5"/>
  <c r="I738" i="3"/>
  <c r="I752" i="3"/>
  <c r="I758" i="3"/>
  <c r="C58" i="5"/>
  <c r="C62" i="5"/>
  <c r="C65" i="5"/>
  <c r="C70" i="5"/>
  <c r="C76" i="5"/>
  <c r="K1076" i="3"/>
  <c r="K1079" i="3"/>
  <c r="K1070" i="3"/>
  <c r="I1063" i="3"/>
  <c r="I1076" i="3"/>
  <c r="K1073" i="3"/>
  <c r="I1066" i="3"/>
  <c r="K1063" i="3"/>
  <c r="I1058" i="3"/>
  <c r="K1057" i="3"/>
  <c r="I1073" i="3"/>
  <c r="K1060" i="3"/>
  <c r="I1057" i="3"/>
  <c r="K1056" i="3"/>
  <c r="F1060" i="3"/>
  <c r="F1056" i="3"/>
  <c r="J1079" i="3"/>
  <c r="F1076" i="3"/>
  <c r="J1070" i="3"/>
  <c r="F1066" i="3"/>
  <c r="J1060" i="3"/>
  <c r="F1058" i="3"/>
  <c r="J1086" i="3"/>
  <c r="J1082" i="3" s="1"/>
  <c r="I485" i="3"/>
  <c r="I481" i="3" s="1"/>
  <c r="H58" i="5" s="1"/>
  <c r="J1073" i="3"/>
  <c r="K1404" i="3"/>
  <c r="I1404" i="3"/>
  <c r="I1079" i="3"/>
  <c r="I1070" i="3"/>
  <c r="K1066" i="3"/>
  <c r="I1060" i="3"/>
  <c r="K1058" i="3"/>
  <c r="J1057" i="3"/>
  <c r="F1338" i="3"/>
  <c r="F1334" i="3" s="1"/>
  <c r="E91" i="5" s="1"/>
  <c r="F1245" i="3"/>
  <c r="F1241" i="3" s="1"/>
  <c r="E88" i="5" s="1"/>
  <c r="F1079" i="3"/>
  <c r="F1070" i="3"/>
  <c r="J1063" i="3"/>
  <c r="J1076" i="3"/>
  <c r="F1073" i="3"/>
  <c r="J1066" i="3"/>
  <c r="F1063" i="3"/>
  <c r="J1058" i="3"/>
  <c r="F1057" i="3"/>
  <c r="J738" i="3"/>
  <c r="I739" i="3"/>
  <c r="K748" i="3"/>
  <c r="J752" i="3"/>
  <c r="I755" i="3"/>
  <c r="F1466" i="3"/>
  <c r="F1462" i="3" s="1"/>
  <c r="J1056" i="3"/>
  <c r="I1214" i="3"/>
  <c r="I1210" i="3" s="1"/>
  <c r="H87" i="5" s="1"/>
  <c r="F87" i="5"/>
  <c r="K1152" i="3"/>
  <c r="K1148" i="3" s="1"/>
  <c r="I1086" i="3"/>
  <c r="I1056" i="3"/>
  <c r="J516" i="3"/>
  <c r="J512" i="3" s="1"/>
  <c r="I59" i="5" s="1"/>
  <c r="J1245" i="3"/>
  <c r="J1241" i="3" s="1"/>
  <c r="I88" i="5" s="1"/>
  <c r="C88" i="5"/>
  <c r="J1152" i="3"/>
  <c r="J1148" i="3" s="1"/>
  <c r="I861" i="3"/>
  <c r="I857" i="3" s="1"/>
  <c r="H71" i="5" s="1"/>
  <c r="C55" i="5"/>
  <c r="J1466" i="3"/>
  <c r="J1462" i="3" s="1"/>
  <c r="G69" i="5"/>
  <c r="J830" i="3"/>
  <c r="J826" i="3" s="1"/>
  <c r="I70" i="5" s="1"/>
  <c r="I830" i="3"/>
  <c r="I826" i="3" s="1"/>
  <c r="H70" i="5" s="1"/>
  <c r="F1152" i="3"/>
  <c r="F1148" i="3" s="1"/>
  <c r="K740" i="3"/>
  <c r="J742" i="3"/>
  <c r="I745" i="3"/>
  <c r="K758" i="3"/>
  <c r="J761" i="3"/>
  <c r="D66" i="5"/>
  <c r="K706" i="3"/>
  <c r="K702" i="3" s="1"/>
  <c r="J66" i="5" s="1"/>
  <c r="I927" i="3"/>
  <c r="C68" i="5"/>
  <c r="C71" i="5"/>
  <c r="K1435" i="3"/>
  <c r="K1431" i="3" s="1"/>
  <c r="I1435" i="3"/>
  <c r="I1431" i="3" s="1"/>
  <c r="K1307" i="3"/>
  <c r="K1303" i="3" s="1"/>
  <c r="J90" i="5" s="1"/>
  <c r="K1214" i="3"/>
  <c r="K1210" i="3" s="1"/>
  <c r="J87" i="5" s="1"/>
  <c r="D87" i="5"/>
  <c r="I1183" i="3"/>
  <c r="I1179" i="3" s="1"/>
  <c r="I1152" i="3"/>
  <c r="I1148" i="3" s="1"/>
  <c r="F1404" i="3"/>
  <c r="I1338" i="3"/>
  <c r="I1334" i="3" s="1"/>
  <c r="H91" i="5" s="1"/>
  <c r="F91" i="5"/>
  <c r="J1307" i="3"/>
  <c r="I1245" i="3"/>
  <c r="I1241" i="3" s="1"/>
  <c r="H88" i="5" s="1"/>
  <c r="F88" i="5"/>
  <c r="F1214" i="3"/>
  <c r="F1210" i="3" s="1"/>
  <c r="E87" i="5" s="1"/>
  <c r="J1214" i="3"/>
  <c r="J1210" i="3" s="1"/>
  <c r="I87" i="5" s="1"/>
  <c r="C87" i="5"/>
  <c r="K1121" i="3"/>
  <c r="K1117" i="3" s="1"/>
  <c r="K1183" i="3"/>
  <c r="K1179" i="3" s="1"/>
  <c r="F1121" i="3"/>
  <c r="F1117" i="3" s="1"/>
  <c r="J1121" i="3"/>
  <c r="J1117" i="3" s="1"/>
  <c r="C56" i="5"/>
  <c r="C59" i="5"/>
  <c r="C63" i="5"/>
  <c r="C66" i="5"/>
  <c r="K1466" i="3"/>
  <c r="K1462" i="3" s="1"/>
  <c r="I1466" i="3"/>
  <c r="I1462" i="3" s="1"/>
  <c r="F1435" i="3"/>
  <c r="F1431" i="3" s="1"/>
  <c r="K1338" i="3"/>
  <c r="K1334" i="3" s="1"/>
  <c r="J91" i="5" s="1"/>
  <c r="D91" i="5"/>
  <c r="K1245" i="3"/>
  <c r="K1241" i="3" s="1"/>
  <c r="J88" i="5" s="1"/>
  <c r="D88" i="5"/>
  <c r="F1183" i="3"/>
  <c r="F1179" i="3" s="1"/>
  <c r="J1183" i="3"/>
  <c r="J1179" i="3" s="1"/>
  <c r="I1121" i="3"/>
  <c r="I1117" i="3" s="1"/>
  <c r="K1086" i="3"/>
  <c r="J1435" i="3"/>
  <c r="J1431" i="3" s="1"/>
  <c r="J1404" i="3"/>
  <c r="G91" i="5"/>
  <c r="G88" i="5"/>
  <c r="F1086" i="3"/>
  <c r="F1307" i="3"/>
  <c r="G87" i="5"/>
  <c r="I1307" i="3"/>
  <c r="K738" i="3"/>
  <c r="I740" i="3"/>
  <c r="F748" i="3"/>
  <c r="K752" i="3"/>
  <c r="G70" i="5"/>
  <c r="I962" i="3"/>
  <c r="C48" i="5"/>
  <c r="C51" i="5"/>
  <c r="K739" i="3"/>
  <c r="I742" i="3"/>
  <c r="K755" i="3"/>
  <c r="I761" i="3"/>
  <c r="I748" i="3"/>
  <c r="F60" i="5"/>
  <c r="J962" i="3"/>
  <c r="J958" i="3" s="1"/>
  <c r="I76" i="5" s="1"/>
  <c r="C46" i="5"/>
  <c r="F740" i="3"/>
  <c r="K742" i="3"/>
  <c r="F758" i="3"/>
  <c r="K761" i="3"/>
  <c r="D76" i="5"/>
  <c r="K962" i="3"/>
  <c r="K958" i="3" s="1"/>
  <c r="J76" i="5" s="1"/>
  <c r="C57" i="5"/>
  <c r="C60" i="5"/>
  <c r="C64" i="5"/>
  <c r="C69" i="5"/>
  <c r="J927" i="3"/>
  <c r="F76" i="5"/>
  <c r="C45" i="5"/>
  <c r="C49" i="5"/>
  <c r="C52" i="5"/>
  <c r="J392" i="3"/>
  <c r="J388" i="3" s="1"/>
  <c r="I55" i="5" s="1"/>
  <c r="G58" i="5"/>
  <c r="F485" i="3"/>
  <c r="F481" i="3" s="1"/>
  <c r="E58" i="5" s="1"/>
  <c r="D63" i="5"/>
  <c r="K613" i="3"/>
  <c r="K609" i="3" s="1"/>
  <c r="J63" i="5" s="1"/>
  <c r="F65" i="5"/>
  <c r="D65" i="5"/>
  <c r="K675" i="3"/>
  <c r="K671" i="3" s="1"/>
  <c r="J65" i="5" s="1"/>
  <c r="I706" i="3"/>
  <c r="I702" i="3" s="1"/>
  <c r="H66" i="5" s="1"/>
  <c r="F66" i="5"/>
  <c r="F768" i="3"/>
  <c r="F764" i="3" s="1"/>
  <c r="E68" i="5" s="1"/>
  <c r="J739" i="3"/>
  <c r="F742" i="3"/>
  <c r="J745" i="3"/>
  <c r="F752" i="3"/>
  <c r="J755" i="3"/>
  <c r="F761" i="3"/>
  <c r="K927" i="3"/>
  <c r="G76" i="5"/>
  <c r="F962" i="3"/>
  <c r="F958" i="3" s="1"/>
  <c r="E76" i="5" s="1"/>
  <c r="D55" i="5"/>
  <c r="K392" i="3"/>
  <c r="K388" i="3" s="1"/>
  <c r="J55" i="5" s="1"/>
  <c r="I392" i="3"/>
  <c r="I388" i="3" s="1"/>
  <c r="H55" i="5" s="1"/>
  <c r="I423" i="3"/>
  <c r="I419" i="3" s="1"/>
  <c r="H56" i="5" s="1"/>
  <c r="F57" i="5"/>
  <c r="K363" i="3"/>
  <c r="I364" i="3"/>
  <c r="K379" i="3"/>
  <c r="K745" i="3"/>
  <c r="F70" i="5"/>
  <c r="D70" i="5"/>
  <c r="K830" i="3"/>
  <c r="K826" i="3" s="1"/>
  <c r="J70" i="5" s="1"/>
  <c r="F927" i="3"/>
  <c r="F362" i="3"/>
  <c r="J363" i="3"/>
  <c r="F366" i="3"/>
  <c r="J369" i="3"/>
  <c r="F376" i="3"/>
  <c r="J379" i="3"/>
  <c r="F385" i="3"/>
  <c r="I547" i="3"/>
  <c r="I543" i="3" s="1"/>
  <c r="H60" i="5" s="1"/>
  <c r="D64" i="5"/>
  <c r="I644" i="3"/>
  <c r="I640" i="3" s="1"/>
  <c r="H64" i="5" s="1"/>
  <c r="F739" i="3"/>
  <c r="J740" i="3"/>
  <c r="F745" i="3"/>
  <c r="J748" i="3"/>
  <c r="F755" i="3"/>
  <c r="J758" i="3"/>
  <c r="I799" i="3"/>
  <c r="I795" i="3" s="1"/>
  <c r="H69" i="5" s="1"/>
  <c r="J582" i="3"/>
  <c r="J578" i="3" s="1"/>
  <c r="I62" i="5" s="1"/>
  <c r="I768" i="3"/>
  <c r="I764" i="3" s="1"/>
  <c r="H68" i="5" s="1"/>
  <c r="F861" i="3"/>
  <c r="F857" i="3" s="1"/>
  <c r="E71" i="5" s="1"/>
  <c r="G71" i="5"/>
  <c r="K369" i="3"/>
  <c r="I372" i="3"/>
  <c r="I382" i="3"/>
  <c r="D56" i="5"/>
  <c r="K423" i="3"/>
  <c r="K419" i="3" s="1"/>
  <c r="J56" i="5" s="1"/>
  <c r="J485" i="3"/>
  <c r="J481" i="3" s="1"/>
  <c r="I58" i="5" s="1"/>
  <c r="D62" i="5"/>
  <c r="K582" i="3"/>
  <c r="K578" i="3" s="1"/>
  <c r="J62" i="5" s="1"/>
  <c r="I582" i="3"/>
  <c r="I578" i="3" s="1"/>
  <c r="H62" i="5" s="1"/>
  <c r="I613" i="3"/>
  <c r="I609" i="3" s="1"/>
  <c r="H63" i="5" s="1"/>
  <c r="F68" i="5"/>
  <c r="D68" i="5"/>
  <c r="K768" i="3"/>
  <c r="K764" i="3" s="1"/>
  <c r="J68" i="5" s="1"/>
  <c r="F71" i="5"/>
  <c r="D71" i="5"/>
  <c r="K861" i="3"/>
  <c r="K857" i="3" s="1"/>
  <c r="J71" i="5" s="1"/>
  <c r="F738" i="3"/>
  <c r="G55" i="5"/>
  <c r="F392" i="3"/>
  <c r="F388" i="3" s="1"/>
  <c r="E55" i="5" s="1"/>
  <c r="J364" i="3"/>
  <c r="F369" i="3"/>
  <c r="J372" i="3"/>
  <c r="F379" i="3"/>
  <c r="J382" i="3"/>
  <c r="J423" i="3"/>
  <c r="J419" i="3" s="1"/>
  <c r="I56" i="5" s="1"/>
  <c r="I454" i="3"/>
  <c r="I450" i="3" s="1"/>
  <c r="H57" i="5" s="1"/>
  <c r="D58" i="5"/>
  <c r="K485" i="3"/>
  <c r="K481" i="3" s="1"/>
  <c r="J58" i="5" s="1"/>
  <c r="J547" i="3"/>
  <c r="J543" i="3" s="1"/>
  <c r="I60" i="5" s="1"/>
  <c r="F64" i="5"/>
  <c r="G65" i="5"/>
  <c r="F706" i="3"/>
  <c r="F702" i="3" s="1"/>
  <c r="E66" i="5" s="1"/>
  <c r="G66" i="5"/>
  <c r="J799" i="3"/>
  <c r="J795" i="3" s="1"/>
  <c r="I69" i="5" s="1"/>
  <c r="F830" i="3"/>
  <c r="F826" i="3" s="1"/>
  <c r="E70" i="5" s="1"/>
  <c r="I362" i="3"/>
  <c r="K364" i="3"/>
  <c r="I366" i="3"/>
  <c r="K372" i="3"/>
  <c r="I376" i="3"/>
  <c r="I385" i="3"/>
  <c r="J454" i="3"/>
  <c r="J450" i="3" s="1"/>
  <c r="I57" i="5" s="1"/>
  <c r="G64" i="5"/>
  <c r="F644" i="3"/>
  <c r="F640" i="3" s="1"/>
  <c r="E64" i="5" s="1"/>
  <c r="J644" i="3"/>
  <c r="J640" i="3" s="1"/>
  <c r="I64" i="5" s="1"/>
  <c r="J362" i="3"/>
  <c r="F364" i="3"/>
  <c r="J366" i="3"/>
  <c r="F372" i="3"/>
  <c r="J376" i="3"/>
  <c r="F382" i="3"/>
  <c r="J385" i="3"/>
  <c r="F58" i="5"/>
  <c r="I516" i="3"/>
  <c r="I512" i="3" s="1"/>
  <c r="H59" i="5" s="1"/>
  <c r="K382" i="3"/>
  <c r="G62" i="5"/>
  <c r="F582" i="3"/>
  <c r="F578" i="3" s="1"/>
  <c r="E62" i="5" s="1"/>
  <c r="J613" i="3"/>
  <c r="J609" i="3" s="1"/>
  <c r="I63" i="5" s="1"/>
  <c r="F675" i="3"/>
  <c r="F671" i="3" s="1"/>
  <c r="E65" i="5" s="1"/>
  <c r="J768" i="3"/>
  <c r="J764" i="3" s="1"/>
  <c r="I68" i="5" s="1"/>
  <c r="F799" i="3"/>
  <c r="F795" i="3" s="1"/>
  <c r="E69" i="5" s="1"/>
  <c r="J861" i="3"/>
  <c r="J857" i="3" s="1"/>
  <c r="I71" i="5" s="1"/>
  <c r="K366" i="3"/>
  <c r="I369" i="3"/>
  <c r="K376" i="3"/>
  <c r="I379" i="3"/>
  <c r="K385" i="3"/>
  <c r="F69" i="5"/>
  <c r="D69" i="5"/>
  <c r="K799" i="3"/>
  <c r="K795" i="3" s="1"/>
  <c r="J69" i="5" s="1"/>
  <c r="F56" i="5"/>
  <c r="G57" i="5"/>
  <c r="F454" i="3"/>
  <c r="F450" i="3" s="1"/>
  <c r="E57" i="5" s="1"/>
  <c r="D60" i="5"/>
  <c r="K547" i="3"/>
  <c r="K543" i="3" s="1"/>
  <c r="J60" i="5" s="1"/>
  <c r="F63" i="5"/>
  <c r="F55" i="5"/>
  <c r="G56" i="5"/>
  <c r="F423" i="3"/>
  <c r="F419" i="3" s="1"/>
  <c r="E56" i="5" s="1"/>
  <c r="D59" i="5"/>
  <c r="K516" i="3"/>
  <c r="K512" i="3" s="1"/>
  <c r="J59" i="5" s="1"/>
  <c r="F62" i="5"/>
  <c r="G63" i="5"/>
  <c r="F613" i="3"/>
  <c r="F609" i="3" s="1"/>
  <c r="E63" i="5" s="1"/>
  <c r="I675" i="3"/>
  <c r="I671" i="3" s="1"/>
  <c r="H65" i="5" s="1"/>
  <c r="I363" i="3"/>
  <c r="K362" i="3"/>
  <c r="K644" i="3"/>
  <c r="K640" i="3" s="1"/>
  <c r="J64" i="5" s="1"/>
  <c r="D57" i="5"/>
  <c r="K454" i="3"/>
  <c r="K450" i="3" s="1"/>
  <c r="J57" i="5" s="1"/>
  <c r="F59" i="5"/>
  <c r="G60" i="5"/>
  <c r="F547" i="3"/>
  <c r="F543" i="3" s="1"/>
  <c r="E60" i="5" s="1"/>
  <c r="J706" i="3"/>
  <c r="J702" i="3" s="1"/>
  <c r="I66" i="5" s="1"/>
  <c r="G59" i="5"/>
  <c r="F516" i="3"/>
  <c r="F512" i="3" s="1"/>
  <c r="E59" i="5" s="1"/>
  <c r="J675" i="3"/>
  <c r="J671" i="3" s="1"/>
  <c r="I65" i="5" s="1"/>
  <c r="F363" i="3"/>
  <c r="D52" i="5"/>
  <c r="J295" i="3"/>
  <c r="J291" i="3" s="1"/>
  <c r="I51" i="5" s="1"/>
  <c r="F46" i="5"/>
  <c r="I167" i="3"/>
  <c r="I163" i="3" s="1"/>
  <c r="H46" i="5" s="1"/>
  <c r="D48" i="5"/>
  <c r="K202" i="3"/>
  <c r="K198" i="3" s="1"/>
  <c r="J48" i="5" s="1"/>
  <c r="I233" i="3"/>
  <c r="I229" i="3" s="1"/>
  <c r="H49" i="5" s="1"/>
  <c r="F49" i="5"/>
  <c r="D51" i="5"/>
  <c r="K326" i="3"/>
  <c r="K322" i="3" s="1"/>
  <c r="J52" i="5" s="1"/>
  <c r="F295" i="3"/>
  <c r="F291" i="3" s="1"/>
  <c r="E51" i="5" s="1"/>
  <c r="K295" i="3"/>
  <c r="K291" i="3" s="1"/>
  <c r="J51" i="5" s="1"/>
  <c r="F51" i="5"/>
  <c r="J136" i="3"/>
  <c r="J132" i="3" s="1"/>
  <c r="I45" i="5" s="1"/>
  <c r="J202" i="3"/>
  <c r="J198" i="3" s="1"/>
  <c r="I48" i="5" s="1"/>
  <c r="G49" i="5"/>
  <c r="J105" i="3"/>
  <c r="F52" i="5"/>
  <c r="J167" i="3"/>
  <c r="J163" i="3" s="1"/>
  <c r="I46" i="5" s="1"/>
  <c r="I326" i="3"/>
  <c r="I322" i="3" s="1"/>
  <c r="H52" i="5" s="1"/>
  <c r="G52" i="5"/>
  <c r="G45" i="5"/>
  <c r="F136" i="3"/>
  <c r="F132" i="3" s="1"/>
  <c r="E45" i="5" s="1"/>
  <c r="K105" i="3"/>
  <c r="I136" i="3"/>
  <c r="I132" i="3" s="1"/>
  <c r="H45" i="5" s="1"/>
  <c r="G48" i="5"/>
  <c r="F202" i="3"/>
  <c r="F198" i="3" s="1"/>
  <c r="E48" i="5" s="1"/>
  <c r="J264" i="3"/>
  <c r="J260" i="3" s="1"/>
  <c r="F326" i="3"/>
  <c r="F322" i="3" s="1"/>
  <c r="E52" i="5" s="1"/>
  <c r="J326" i="3"/>
  <c r="J322" i="3" s="1"/>
  <c r="I52" i="5" s="1"/>
  <c r="D46" i="5"/>
  <c r="K167" i="3"/>
  <c r="K163" i="3" s="1"/>
  <c r="J46" i="5" s="1"/>
  <c r="K264" i="3"/>
  <c r="K260" i="3" s="1"/>
  <c r="G46" i="5"/>
  <c r="F167" i="3"/>
  <c r="F163" i="3" s="1"/>
  <c r="E46" i="5" s="1"/>
  <c r="F105" i="3"/>
  <c r="I105" i="3"/>
  <c r="I202" i="3"/>
  <c r="I198" i="3" s="1"/>
  <c r="H48" i="5" s="1"/>
  <c r="F48" i="5"/>
  <c r="D49" i="5"/>
  <c r="K233" i="3"/>
  <c r="K229" i="3" s="1"/>
  <c r="J49" i="5" s="1"/>
  <c r="I264" i="3"/>
  <c r="I260" i="3" s="1"/>
  <c r="F233" i="3"/>
  <c r="F229" i="3" s="1"/>
  <c r="E49" i="5" s="1"/>
  <c r="J233" i="3"/>
  <c r="J229" i="3" s="1"/>
  <c r="I49" i="5" s="1"/>
  <c r="F264" i="3"/>
  <c r="F260" i="3" s="1"/>
  <c r="G51" i="5"/>
  <c r="F45" i="5"/>
  <c r="D45" i="5"/>
  <c r="K136" i="3"/>
  <c r="K132" i="3" s="1"/>
  <c r="J45" i="5" s="1"/>
  <c r="I295" i="3"/>
  <c r="I291" i="3" s="1"/>
  <c r="H51" i="5" s="1"/>
  <c r="F896" i="3" l="1"/>
  <c r="K2044" i="3"/>
  <c r="I2044" i="3"/>
  <c r="F2453" i="3"/>
  <c r="F2426" i="3"/>
  <c r="K2453" i="3"/>
  <c r="K2426" i="3"/>
  <c r="I2453" i="3"/>
  <c r="I2426" i="3"/>
  <c r="J2453" i="3"/>
  <c r="J2426" i="3"/>
  <c r="F2044" i="3"/>
  <c r="J2044" i="3"/>
  <c r="J896" i="3"/>
  <c r="I1400" i="3"/>
  <c r="I1369" i="3" s="1"/>
  <c r="I1373" i="3"/>
  <c r="F1400" i="3"/>
  <c r="F1369" i="3" s="1"/>
  <c r="F1373" i="3"/>
  <c r="K1400" i="3"/>
  <c r="K1369" i="3" s="1"/>
  <c r="K1373" i="3"/>
  <c r="J1400" i="3"/>
  <c r="J1369" i="3" s="1"/>
  <c r="J1373" i="3"/>
  <c r="I74" i="3"/>
  <c r="F74" i="3"/>
  <c r="K74" i="3"/>
  <c r="J74" i="3"/>
  <c r="I2199" i="3"/>
  <c r="J2199" i="3"/>
  <c r="K2199" i="3"/>
  <c r="F2953" i="3"/>
  <c r="F2926" i="3"/>
  <c r="K896" i="3"/>
  <c r="I2953" i="3"/>
  <c r="I2926" i="3"/>
  <c r="F2199" i="3"/>
  <c r="K2953" i="3"/>
  <c r="K2926" i="3"/>
  <c r="J2953" i="3"/>
  <c r="J2926" i="3"/>
  <c r="F1276" i="3"/>
  <c r="I923" i="3"/>
  <c r="I896" i="3"/>
  <c r="I29" i="3"/>
  <c r="I1025" i="3"/>
  <c r="J200" i="5"/>
  <c r="K4596" i="3"/>
  <c r="J199" i="5" s="1"/>
  <c r="I38" i="3"/>
  <c r="F224" i="5"/>
  <c r="J1276" i="3"/>
  <c r="J12" i="7"/>
  <c r="I224" i="5" s="1"/>
  <c r="I39" i="7"/>
  <c r="C252" i="5"/>
  <c r="C251" i="5"/>
  <c r="K12" i="7"/>
  <c r="J224" i="5" s="1"/>
  <c r="D248" i="5"/>
  <c r="J247" i="5"/>
  <c r="K380" i="7"/>
  <c r="J246" i="5" s="1"/>
  <c r="J39" i="7"/>
  <c r="E247" i="5"/>
  <c r="F380" i="7"/>
  <c r="E246" i="5" s="1"/>
  <c r="K39" i="7"/>
  <c r="E243" i="5"/>
  <c r="F256" i="7"/>
  <c r="E242" i="5" s="1"/>
  <c r="C243" i="5"/>
  <c r="C242" i="5"/>
  <c r="F252" i="5"/>
  <c r="F251" i="5"/>
  <c r="D252" i="5"/>
  <c r="D251" i="5"/>
  <c r="G248" i="5"/>
  <c r="E252" i="5"/>
  <c r="F535" i="7"/>
  <c r="E251" i="5" s="1"/>
  <c r="C247" i="5"/>
  <c r="C246" i="5"/>
  <c r="I252" i="5"/>
  <c r="J535" i="7"/>
  <c r="I251" i="5" s="1"/>
  <c r="H243" i="5"/>
  <c r="I256" i="7"/>
  <c r="H242" i="5" s="1"/>
  <c r="I442" i="7"/>
  <c r="H248" i="5" s="1"/>
  <c r="I243" i="5"/>
  <c r="J256" i="7"/>
  <c r="I242" i="5" s="1"/>
  <c r="G243" i="5"/>
  <c r="G242" i="5"/>
  <c r="D247" i="5"/>
  <c r="D246" i="5"/>
  <c r="F248" i="5"/>
  <c r="F39" i="7"/>
  <c r="J252" i="5"/>
  <c r="K535" i="7"/>
  <c r="J251" i="5" s="1"/>
  <c r="G247" i="5"/>
  <c r="G246" i="5"/>
  <c r="F442" i="7"/>
  <c r="E248" i="5" s="1"/>
  <c r="F247" i="5"/>
  <c r="F246" i="5"/>
  <c r="I247" i="5"/>
  <c r="J380" i="7"/>
  <c r="I246" i="5" s="1"/>
  <c r="K442" i="7"/>
  <c r="J248" i="5" s="1"/>
  <c r="I25" i="3"/>
  <c r="I21" i="3"/>
  <c r="H36" i="5" s="1"/>
  <c r="H20" i="5" s="1"/>
  <c r="K19" i="3"/>
  <c r="J34" i="5" s="1"/>
  <c r="J15" i="5" s="1"/>
  <c r="K32" i="3"/>
  <c r="I34" i="3"/>
  <c r="K1042" i="3"/>
  <c r="K28" i="3"/>
  <c r="D41" i="5"/>
  <c r="D25" i="5" s="1"/>
  <c r="I32" i="3"/>
  <c r="I58" i="3"/>
  <c r="F33" i="5"/>
  <c r="F14" i="5" s="1"/>
  <c r="K37" i="3"/>
  <c r="D34" i="5"/>
  <c r="D15" i="5" s="1"/>
  <c r="G164" i="5"/>
  <c r="G165" i="5"/>
  <c r="C153" i="5"/>
  <c r="C154" i="5"/>
  <c r="C174" i="5"/>
  <c r="C175" i="5"/>
  <c r="G199" i="5"/>
  <c r="G200" i="5"/>
  <c r="K4813" i="3"/>
  <c r="J206" i="5" s="1"/>
  <c r="J207" i="5"/>
  <c r="D206" i="5"/>
  <c r="D207" i="5"/>
  <c r="C212" i="5"/>
  <c r="C214" i="5"/>
  <c r="C208" i="5"/>
  <c r="C209" i="5"/>
  <c r="I5278" i="3"/>
  <c r="H220" i="5" s="1"/>
  <c r="H221" i="5"/>
  <c r="I4999" i="3"/>
  <c r="H212" i="5" s="1"/>
  <c r="H214" i="5"/>
  <c r="K5065" i="3"/>
  <c r="I5065" i="3"/>
  <c r="F216" i="5"/>
  <c r="F217" i="5"/>
  <c r="G174" i="5"/>
  <c r="G175" i="5"/>
  <c r="C206" i="5"/>
  <c r="C207" i="5"/>
  <c r="E199" i="5"/>
  <c r="E200" i="5"/>
  <c r="K5092" i="3"/>
  <c r="J217" i="5"/>
  <c r="K5154" i="3"/>
  <c r="J218" i="5" s="1"/>
  <c r="J219" i="5"/>
  <c r="I5154" i="3"/>
  <c r="H218" i="5" s="1"/>
  <c r="H219" i="5"/>
  <c r="J5092" i="3"/>
  <c r="I216" i="5" s="1"/>
  <c r="I217" i="5"/>
  <c r="F220" i="5"/>
  <c r="F221" i="5"/>
  <c r="C169" i="5"/>
  <c r="G206" i="5"/>
  <c r="G207" i="5"/>
  <c r="I4813" i="3"/>
  <c r="H206" i="5" s="1"/>
  <c r="H207" i="5"/>
  <c r="J4999" i="3"/>
  <c r="I212" i="5" s="1"/>
  <c r="I214" i="5"/>
  <c r="K4875" i="3"/>
  <c r="J208" i="5" s="1"/>
  <c r="J209" i="5"/>
  <c r="J5154" i="3"/>
  <c r="I218" i="5" s="1"/>
  <c r="I219" i="5"/>
  <c r="C220" i="5"/>
  <c r="C221" i="5"/>
  <c r="K5216" i="3"/>
  <c r="I3480" i="3"/>
  <c r="H164" i="5" s="1"/>
  <c r="H165" i="5"/>
  <c r="C199" i="5"/>
  <c r="C200" i="5"/>
  <c r="F174" i="5"/>
  <c r="F175" i="5"/>
  <c r="D174" i="5"/>
  <c r="D175" i="5"/>
  <c r="H199" i="5"/>
  <c r="H200" i="5"/>
  <c r="D199" i="5"/>
  <c r="D200" i="5"/>
  <c r="F208" i="5"/>
  <c r="F210" i="5"/>
  <c r="I4875" i="3"/>
  <c r="H208" i="5" s="1"/>
  <c r="H209" i="5"/>
  <c r="D216" i="5"/>
  <c r="D217" i="5"/>
  <c r="G216" i="5"/>
  <c r="G217" i="5"/>
  <c r="C218" i="5"/>
  <c r="C219" i="5"/>
  <c r="C216" i="5"/>
  <c r="C217" i="5"/>
  <c r="F5216" i="3"/>
  <c r="F218" i="5"/>
  <c r="F219" i="5"/>
  <c r="F5092" i="3"/>
  <c r="E216" i="5" s="1"/>
  <c r="E217" i="5"/>
  <c r="K3480" i="3"/>
  <c r="J164" i="5" s="1"/>
  <c r="J165" i="5"/>
  <c r="I199" i="5"/>
  <c r="I200" i="5"/>
  <c r="J3821" i="3"/>
  <c r="I174" i="5" s="1"/>
  <c r="I175" i="5"/>
  <c r="F199" i="5"/>
  <c r="F200" i="5"/>
  <c r="F4813" i="3"/>
  <c r="E206" i="5" s="1"/>
  <c r="E207" i="5"/>
  <c r="F206" i="5"/>
  <c r="F207" i="5"/>
  <c r="J5216" i="3"/>
  <c r="I5092" i="3"/>
  <c r="H216" i="5" s="1"/>
  <c r="H217" i="5"/>
  <c r="D218" i="5"/>
  <c r="D219" i="5"/>
  <c r="F164" i="5"/>
  <c r="F165" i="5"/>
  <c r="F3821" i="3"/>
  <c r="E174" i="5" s="1"/>
  <c r="E175" i="5"/>
  <c r="J3635" i="3"/>
  <c r="I169" i="5" s="1"/>
  <c r="J4813" i="3"/>
  <c r="I206" i="5" s="1"/>
  <c r="I207" i="5"/>
  <c r="F212" i="5"/>
  <c r="F214" i="5"/>
  <c r="J4875" i="3"/>
  <c r="I208" i="5" s="1"/>
  <c r="I209" i="5"/>
  <c r="G218" i="5"/>
  <c r="G219" i="5"/>
  <c r="I5216" i="3"/>
  <c r="F5154" i="3"/>
  <c r="E218" i="5" s="1"/>
  <c r="E219" i="5"/>
  <c r="G237" i="5"/>
  <c r="J132" i="7"/>
  <c r="I237" i="5" s="1"/>
  <c r="F132" i="7"/>
  <c r="E237" i="5" s="1"/>
  <c r="G224" i="5"/>
  <c r="F136" i="7"/>
  <c r="F12" i="7" s="1"/>
  <c r="E224" i="5" s="1"/>
  <c r="D224" i="5"/>
  <c r="I136" i="7"/>
  <c r="I12" i="7" s="1"/>
  <c r="H224" i="5" s="1"/>
  <c r="D237" i="5"/>
  <c r="I132" i="7"/>
  <c r="H237" i="5" s="1"/>
  <c r="C224" i="5"/>
  <c r="F237" i="5"/>
  <c r="F22" i="3"/>
  <c r="J34" i="3"/>
  <c r="D39" i="5"/>
  <c r="D23" i="5" s="1"/>
  <c r="K24" i="3"/>
  <c r="J39" i="5" s="1"/>
  <c r="J23" i="5" s="1"/>
  <c r="K46" i="3"/>
  <c r="I19" i="3"/>
  <c r="H34" i="5" s="1"/>
  <c r="H15" i="5" s="1"/>
  <c r="K54" i="3"/>
  <c r="I54" i="3"/>
  <c r="K64" i="3"/>
  <c r="K61" i="3"/>
  <c r="J51" i="3"/>
  <c r="C33" i="5"/>
  <c r="C14" i="5" s="1"/>
  <c r="G39" i="5"/>
  <c r="G23" i="5" s="1"/>
  <c r="I18" i="3"/>
  <c r="H33" i="5" s="1"/>
  <c r="H14" i="5" s="1"/>
  <c r="F1039" i="3"/>
  <c r="C27" i="5"/>
  <c r="G34" i="5"/>
  <c r="G15" i="5" s="1"/>
  <c r="C41" i="5"/>
  <c r="C25" i="5" s="1"/>
  <c r="I22" i="3"/>
  <c r="I35" i="3"/>
  <c r="I1027" i="3"/>
  <c r="I1026" i="3"/>
  <c r="I9" i="3"/>
  <c r="H27" i="5" s="1"/>
  <c r="I26" i="3"/>
  <c r="H41" i="5" s="1"/>
  <c r="H25" i="5" s="1"/>
  <c r="G27" i="5"/>
  <c r="F1048" i="3"/>
  <c r="K1027" i="3"/>
  <c r="I1048" i="3"/>
  <c r="K1029" i="3"/>
  <c r="K11" i="3"/>
  <c r="F39" i="5"/>
  <c r="F23" i="5" s="1"/>
  <c r="F1026" i="3"/>
  <c r="J1035" i="3"/>
  <c r="I1758" i="3"/>
  <c r="J18" i="3"/>
  <c r="I33" i="5" s="1"/>
  <c r="I14" i="5" s="1"/>
  <c r="F25" i="3"/>
  <c r="J31" i="3"/>
  <c r="F38" i="3"/>
  <c r="J9" i="3"/>
  <c r="I27" i="5" s="1"/>
  <c r="F21" i="3"/>
  <c r="E36" i="5" s="1"/>
  <c r="E20" i="5" s="1"/>
  <c r="J26" i="3"/>
  <c r="I41" i="5" s="1"/>
  <c r="I25" i="5" s="1"/>
  <c r="F34" i="3"/>
  <c r="G33" i="5"/>
  <c r="G14" i="5" s="1"/>
  <c r="J1768" i="3"/>
  <c r="F11" i="3"/>
  <c r="F29" i="3"/>
  <c r="J35" i="3"/>
  <c r="I10" i="3"/>
  <c r="I28" i="3"/>
  <c r="K18" i="3"/>
  <c r="J33" i="5" s="1"/>
  <c r="J14" i="5" s="1"/>
  <c r="K31" i="3"/>
  <c r="G36" i="5"/>
  <c r="G20" i="5" s="1"/>
  <c r="K35" i="3"/>
  <c r="F26" i="3"/>
  <c r="E41" i="5" s="1"/>
  <c r="E25" i="5" s="1"/>
  <c r="J32" i="3"/>
  <c r="F19" i="3"/>
  <c r="E34" i="5" s="1"/>
  <c r="E15" i="5" s="1"/>
  <c r="J25" i="3"/>
  <c r="F32" i="3"/>
  <c r="J38" i="3"/>
  <c r="F18" i="3"/>
  <c r="E33" i="5" s="1"/>
  <c r="E14" i="5" s="1"/>
  <c r="J24" i="3"/>
  <c r="I39" i="5" s="1"/>
  <c r="I23" i="5" s="1"/>
  <c r="F31" i="3"/>
  <c r="J37" i="3"/>
  <c r="F27" i="5"/>
  <c r="C39" i="5"/>
  <c r="C23" i="5" s="1"/>
  <c r="K22" i="3"/>
  <c r="F37" i="3"/>
  <c r="K9" i="3"/>
  <c r="J27" i="5" s="1"/>
  <c r="K34" i="3"/>
  <c r="J11" i="3"/>
  <c r="F24" i="3"/>
  <c r="E39" i="5" s="1"/>
  <c r="E23" i="5" s="1"/>
  <c r="D27" i="5"/>
  <c r="K10" i="3"/>
  <c r="I31" i="3"/>
  <c r="C36" i="5"/>
  <c r="C20" i="5" s="1"/>
  <c r="G41" i="5"/>
  <c r="G25" i="5" s="1"/>
  <c r="F10" i="3"/>
  <c r="K3608" i="3"/>
  <c r="K51" i="3"/>
  <c r="I48" i="3"/>
  <c r="K45" i="3"/>
  <c r="F58" i="3"/>
  <c r="I1039" i="3"/>
  <c r="F1025" i="3"/>
  <c r="I1035" i="3"/>
  <c r="I1032" i="3"/>
  <c r="K1048" i="3"/>
  <c r="K1755" i="3"/>
  <c r="K1756" i="3"/>
  <c r="I1764" i="3"/>
  <c r="J1771" i="3"/>
  <c r="F1758" i="3"/>
  <c r="I1755" i="3"/>
  <c r="J3608" i="3"/>
  <c r="F5065" i="3"/>
  <c r="J10" i="3"/>
  <c r="J28" i="3"/>
  <c r="F35" i="3"/>
  <c r="F34" i="5"/>
  <c r="F15" i="5" s="1"/>
  <c r="K25" i="3"/>
  <c r="K38" i="3"/>
  <c r="K67" i="3"/>
  <c r="I51" i="3"/>
  <c r="I45" i="3"/>
  <c r="J54" i="3"/>
  <c r="J61" i="3"/>
  <c r="F1035" i="3"/>
  <c r="J1048" i="3"/>
  <c r="D33" i="5"/>
  <c r="D14" i="5" s="1"/>
  <c r="I24" i="3"/>
  <c r="H39" i="5" s="1"/>
  <c r="H23" i="5" s="1"/>
  <c r="I37" i="3"/>
  <c r="F41" i="5"/>
  <c r="F25" i="5" s="1"/>
  <c r="J21" i="3"/>
  <c r="I36" i="5" s="1"/>
  <c r="I20" i="5" s="1"/>
  <c r="F28" i="3"/>
  <c r="D36" i="5"/>
  <c r="D20" i="5" s="1"/>
  <c r="K1777" i="3"/>
  <c r="K1771" i="3"/>
  <c r="K1764" i="3"/>
  <c r="F1768" i="3"/>
  <c r="J1755" i="3"/>
  <c r="I1761" i="3"/>
  <c r="F3608" i="3"/>
  <c r="J22" i="3"/>
  <c r="K21" i="3"/>
  <c r="J36" i="5" s="1"/>
  <c r="J20" i="5" s="1"/>
  <c r="F46" i="3"/>
  <c r="J1025" i="3"/>
  <c r="I1029" i="3"/>
  <c r="I1042" i="3"/>
  <c r="K1045" i="3"/>
  <c r="I1777" i="3"/>
  <c r="I1754" i="3"/>
  <c r="J1764" i="3"/>
  <c r="F1755" i="3"/>
  <c r="J29" i="3"/>
  <c r="I61" i="3"/>
  <c r="F64" i="3"/>
  <c r="I67" i="3"/>
  <c r="K48" i="3"/>
  <c r="I64" i="3"/>
  <c r="K1025" i="3"/>
  <c r="I1045" i="3"/>
  <c r="I1774" i="3"/>
  <c r="F1777" i="3"/>
  <c r="F1754" i="3"/>
  <c r="F36" i="5"/>
  <c r="F20" i="5" s="1"/>
  <c r="K26" i="3"/>
  <c r="J41" i="5" s="1"/>
  <c r="J25" i="5" s="1"/>
  <c r="F9" i="3"/>
  <c r="E27" i="5" s="1"/>
  <c r="J19" i="3"/>
  <c r="I34" i="5" s="1"/>
  <c r="I15" i="5" s="1"/>
  <c r="I11" i="3"/>
  <c r="K29" i="3"/>
  <c r="I44" i="3"/>
  <c r="I46" i="3"/>
  <c r="F54" i="3"/>
  <c r="F44" i="3"/>
  <c r="J1027" i="3"/>
  <c r="F1042" i="3"/>
  <c r="J1026" i="3"/>
  <c r="K1035" i="3"/>
  <c r="J1029" i="3"/>
  <c r="F1045" i="3"/>
  <c r="K1032" i="3"/>
  <c r="I1756" i="3"/>
  <c r="J1774" i="3"/>
  <c r="F1761" i="3"/>
  <c r="J1777" i="3"/>
  <c r="F1764" i="3"/>
  <c r="I3206" i="3"/>
  <c r="F67" i="3"/>
  <c r="K44" i="3"/>
  <c r="J67" i="3"/>
  <c r="J48" i="3"/>
  <c r="J45" i="3"/>
  <c r="F51" i="3"/>
  <c r="F1032" i="3"/>
  <c r="J1045" i="3"/>
  <c r="F1029" i="3"/>
  <c r="K1026" i="3"/>
  <c r="I1768" i="3"/>
  <c r="F1771" i="3"/>
  <c r="J1756" i="3"/>
  <c r="K1761" i="3"/>
  <c r="F1774" i="3"/>
  <c r="J1758" i="3"/>
  <c r="I1771" i="3"/>
  <c r="K1754" i="3"/>
  <c r="I3608" i="3"/>
  <c r="C34" i="5"/>
  <c r="C15" i="5" s="1"/>
  <c r="J5065" i="3"/>
  <c r="J64" i="3"/>
  <c r="J46" i="3"/>
  <c r="F1027" i="3"/>
  <c r="J1039" i="3"/>
  <c r="K1039" i="3"/>
  <c r="F1756" i="3"/>
  <c r="K1758" i="3"/>
  <c r="K58" i="3"/>
  <c r="J58" i="3"/>
  <c r="J44" i="3"/>
  <c r="F61" i="3"/>
  <c r="F45" i="3"/>
  <c r="F48" i="3"/>
  <c r="J1032" i="3"/>
  <c r="J1042" i="3"/>
  <c r="K1768" i="3"/>
  <c r="K1774" i="3"/>
  <c r="J1761" i="3"/>
  <c r="J1754" i="3"/>
  <c r="F3511" i="3"/>
  <c r="I3484" i="3"/>
  <c r="K3573" i="3"/>
  <c r="K3546" i="3"/>
  <c r="K3484" i="3"/>
  <c r="F3573" i="3"/>
  <c r="F3546" i="3"/>
  <c r="K3449" i="3"/>
  <c r="F3046" i="3"/>
  <c r="E150" i="5" s="1"/>
  <c r="F3170" i="3"/>
  <c r="J3232" i="3"/>
  <c r="I156" i="5" s="1"/>
  <c r="F3236" i="3"/>
  <c r="K3263" i="3"/>
  <c r="K3236" i="3"/>
  <c r="J3236" i="3"/>
  <c r="D156" i="5"/>
  <c r="I3263" i="3"/>
  <c r="I3236" i="3"/>
  <c r="J3449" i="3"/>
  <c r="J3422" i="3"/>
  <c r="F3449" i="3"/>
  <c r="F3422" i="3"/>
  <c r="I3449" i="3"/>
  <c r="F143" i="5"/>
  <c r="C150" i="5"/>
  <c r="J3050" i="3"/>
  <c r="G143" i="5"/>
  <c r="J3046" i="3"/>
  <c r="I150" i="5" s="1"/>
  <c r="I3170" i="3"/>
  <c r="J3573" i="3"/>
  <c r="D150" i="5"/>
  <c r="I3046" i="3"/>
  <c r="H150" i="5" s="1"/>
  <c r="K3170" i="3"/>
  <c r="J3484" i="3"/>
  <c r="J3511" i="3"/>
  <c r="F3263" i="3"/>
  <c r="I3573" i="3"/>
  <c r="J3170" i="3"/>
  <c r="F150" i="5"/>
  <c r="G150" i="5"/>
  <c r="I3050" i="3"/>
  <c r="F3050" i="3"/>
  <c r="K2771" i="3"/>
  <c r="K3077" i="3"/>
  <c r="K3050" i="3"/>
  <c r="I2767" i="3"/>
  <c r="H143" i="5" s="1"/>
  <c r="J2771" i="3"/>
  <c r="D143" i="5"/>
  <c r="K2616" i="3"/>
  <c r="I2771" i="3"/>
  <c r="K2798" i="3"/>
  <c r="J2798" i="3"/>
  <c r="F2798" i="3"/>
  <c r="F2771" i="3"/>
  <c r="C138" i="5"/>
  <c r="J2643" i="3"/>
  <c r="J2616" i="3"/>
  <c r="I2643" i="3"/>
  <c r="I2616" i="3"/>
  <c r="F2616" i="3"/>
  <c r="K2643" i="3"/>
  <c r="F2643" i="3"/>
  <c r="I2226" i="3"/>
  <c r="I2195" i="3" s="1"/>
  <c r="J2226" i="3"/>
  <c r="J2195" i="3" s="1"/>
  <c r="I2164" i="3"/>
  <c r="J2164" i="3"/>
  <c r="J2137" i="3"/>
  <c r="F2164" i="3"/>
  <c r="F2137" i="3"/>
  <c r="J2071" i="3"/>
  <c r="J2040" i="3" s="1"/>
  <c r="F2071" i="3"/>
  <c r="F2040" i="3" s="1"/>
  <c r="I2071" i="3"/>
  <c r="I2040" i="3" s="1"/>
  <c r="F2226" i="3"/>
  <c r="F2195" i="3" s="1"/>
  <c r="G109" i="5"/>
  <c r="D109" i="5"/>
  <c r="F109" i="5"/>
  <c r="I1784" i="3"/>
  <c r="D127" i="5"/>
  <c r="J1784" i="3"/>
  <c r="F1811" i="3"/>
  <c r="F1784" i="3"/>
  <c r="J1780" i="3"/>
  <c r="I109" i="5" s="1"/>
  <c r="K1811" i="3"/>
  <c r="K1784" i="3"/>
  <c r="K2164" i="3"/>
  <c r="K2226" i="3"/>
  <c r="K2195" i="3" s="1"/>
  <c r="I1811" i="3"/>
  <c r="I1563" i="3"/>
  <c r="I1532" i="3" s="1"/>
  <c r="K2071" i="3"/>
  <c r="K2040" i="3" s="1"/>
  <c r="F127" i="5"/>
  <c r="F1563" i="3"/>
  <c r="F1532" i="3" s="1"/>
  <c r="K1590" i="3"/>
  <c r="K1563" i="3"/>
  <c r="K1532" i="3" s="1"/>
  <c r="J1590" i="3"/>
  <c r="J1563" i="3"/>
  <c r="J1532" i="3" s="1"/>
  <c r="F1590" i="3"/>
  <c r="I1590" i="3"/>
  <c r="K1272" i="3"/>
  <c r="J89" i="5" s="1"/>
  <c r="J1303" i="3"/>
  <c r="K1276" i="3"/>
  <c r="F1055" i="3"/>
  <c r="I1276" i="3"/>
  <c r="J1051" i="3"/>
  <c r="I79" i="5" s="1"/>
  <c r="I737" i="3"/>
  <c r="C79" i="5"/>
  <c r="K1082" i="3"/>
  <c r="K1055" i="3"/>
  <c r="I1055" i="3"/>
  <c r="I1082" i="3"/>
  <c r="J1055" i="3"/>
  <c r="F1303" i="3"/>
  <c r="F1082" i="3"/>
  <c r="I1303" i="3"/>
  <c r="F923" i="3"/>
  <c r="F892" i="3" s="1"/>
  <c r="C67" i="5"/>
  <c r="K923" i="3"/>
  <c r="K892" i="3" s="1"/>
  <c r="I733" i="3"/>
  <c r="H67" i="5" s="1"/>
  <c r="J923" i="3"/>
  <c r="J892" i="3" s="1"/>
  <c r="C54" i="5"/>
  <c r="I958" i="3"/>
  <c r="J361" i="3"/>
  <c r="K733" i="3"/>
  <c r="J67" i="5" s="1"/>
  <c r="G54" i="5"/>
  <c r="J357" i="3"/>
  <c r="I54" i="5" s="1"/>
  <c r="F54" i="5"/>
  <c r="J733" i="3"/>
  <c r="I67" i="5" s="1"/>
  <c r="F733" i="3"/>
  <c r="E67" i="5" s="1"/>
  <c r="D67" i="5"/>
  <c r="K737" i="3"/>
  <c r="F67" i="5"/>
  <c r="J737" i="3"/>
  <c r="F737" i="3"/>
  <c r="K357" i="3"/>
  <c r="J54" i="5" s="1"/>
  <c r="D54" i="5"/>
  <c r="I361" i="3"/>
  <c r="F357" i="3"/>
  <c r="E54" i="5" s="1"/>
  <c r="I357" i="3"/>
  <c r="H54" i="5" s="1"/>
  <c r="F361" i="3"/>
  <c r="K361" i="3"/>
  <c r="F101" i="3"/>
  <c r="F70" i="3" s="1"/>
  <c r="K101" i="3"/>
  <c r="K70" i="3" s="1"/>
  <c r="I101" i="3"/>
  <c r="I70" i="3" s="1"/>
  <c r="J101" i="3"/>
  <c r="J70" i="3" s="1"/>
  <c r="H10" i="5" l="1"/>
  <c r="J37" i="5"/>
  <c r="J21" i="5" s="1"/>
  <c r="J12" i="5" s="1"/>
  <c r="J40" i="5"/>
  <c r="J24" i="5" s="1"/>
  <c r="J11" i="5" s="1"/>
  <c r="G37" i="5"/>
  <c r="G21" i="5" s="1"/>
  <c r="G12" i="5" s="1"/>
  <c r="G40" i="5"/>
  <c r="G24" i="5" s="1"/>
  <c r="G11" i="5" s="1"/>
  <c r="G10" i="5"/>
  <c r="H37" i="5"/>
  <c r="H21" i="5" s="1"/>
  <c r="H12" i="5" s="1"/>
  <c r="H40" i="5"/>
  <c r="H24" i="5" s="1"/>
  <c r="H11" i="5" s="1"/>
  <c r="D37" i="5"/>
  <c r="D21" i="5" s="1"/>
  <c r="D12" i="5" s="1"/>
  <c r="D40" i="5"/>
  <c r="D24" i="5" s="1"/>
  <c r="D11" i="5" s="1"/>
  <c r="I10" i="5"/>
  <c r="E37" i="5"/>
  <c r="E21" i="5" s="1"/>
  <c r="E12" i="5" s="1"/>
  <c r="E40" i="5"/>
  <c r="E24" i="5" s="1"/>
  <c r="E11" i="5" s="1"/>
  <c r="I40" i="5"/>
  <c r="I24" i="5" s="1"/>
  <c r="I11" i="5" s="1"/>
  <c r="I37" i="5"/>
  <c r="I21" i="5" s="1"/>
  <c r="I12" i="5" s="1"/>
  <c r="C10" i="5"/>
  <c r="C37" i="5"/>
  <c r="C21" i="5" s="1"/>
  <c r="C12" i="5" s="1"/>
  <c r="C40" i="5"/>
  <c r="C24" i="5" s="1"/>
  <c r="C11" i="5" s="1"/>
  <c r="F37" i="5"/>
  <c r="F21" i="5" s="1"/>
  <c r="F12" i="5" s="1"/>
  <c r="F40" i="5"/>
  <c r="F24" i="5" s="1"/>
  <c r="F11" i="5" s="1"/>
  <c r="F10" i="5"/>
  <c r="J10" i="5"/>
  <c r="E10" i="5"/>
  <c r="D10" i="5"/>
  <c r="F8" i="5"/>
  <c r="I8" i="5"/>
  <c r="C8" i="5"/>
  <c r="H8" i="5"/>
  <c r="E8" i="5"/>
  <c r="D8" i="5"/>
  <c r="G8" i="5"/>
  <c r="J8" i="5"/>
  <c r="D132" i="5"/>
  <c r="D131" i="5"/>
  <c r="G132" i="5"/>
  <c r="G131" i="5"/>
  <c r="I132" i="5"/>
  <c r="J2422" i="3"/>
  <c r="I131" i="5" s="1"/>
  <c r="H132" i="5"/>
  <c r="I2422" i="3"/>
  <c r="H131" i="5" s="1"/>
  <c r="J132" i="5"/>
  <c r="K2422" i="3"/>
  <c r="J131" i="5" s="1"/>
  <c r="C132" i="5"/>
  <c r="C131" i="5"/>
  <c r="F132" i="5"/>
  <c r="F131" i="5"/>
  <c r="E132" i="5"/>
  <c r="F2422" i="3"/>
  <c r="E131" i="5" s="1"/>
  <c r="D126" i="5"/>
  <c r="F148" i="5"/>
  <c r="F147" i="5"/>
  <c r="I148" i="5"/>
  <c r="J2922" i="3"/>
  <c r="I147" i="5" s="1"/>
  <c r="J148" i="5"/>
  <c r="K2922" i="3"/>
  <c r="J147" i="5" s="1"/>
  <c r="D148" i="5"/>
  <c r="D147" i="5"/>
  <c r="E148" i="5"/>
  <c r="F2922" i="3"/>
  <c r="E147" i="5" s="1"/>
  <c r="F126" i="5"/>
  <c r="C148" i="5"/>
  <c r="C147" i="5"/>
  <c r="H148" i="5"/>
  <c r="I2922" i="3"/>
  <c r="H147" i="5" s="1"/>
  <c r="G148" i="5"/>
  <c r="G147" i="5"/>
  <c r="H74" i="5"/>
  <c r="I892" i="3"/>
  <c r="H73" i="5" s="1"/>
  <c r="F74" i="5"/>
  <c r="F73" i="5"/>
  <c r="D74" i="5"/>
  <c r="D73" i="5"/>
  <c r="F235" i="5"/>
  <c r="F222" i="5"/>
  <c r="G235" i="5"/>
  <c r="G222" i="5"/>
  <c r="E235" i="5"/>
  <c r="F8" i="7"/>
  <c r="E222" i="5" s="1"/>
  <c r="D235" i="5"/>
  <c r="D222" i="5"/>
  <c r="J235" i="5"/>
  <c r="K8" i="7"/>
  <c r="J222" i="5" s="1"/>
  <c r="C235" i="5"/>
  <c r="C222" i="5"/>
  <c r="I8" i="7"/>
  <c r="H222" i="5" s="1"/>
  <c r="H235" i="5"/>
  <c r="I235" i="5"/>
  <c r="J8" i="7"/>
  <c r="I222" i="5" s="1"/>
  <c r="D168" i="5"/>
  <c r="F168" i="5"/>
  <c r="F5061" i="3"/>
  <c r="E215" i="5" s="1"/>
  <c r="J5061" i="3"/>
  <c r="I215" i="5" s="1"/>
  <c r="F3604" i="3"/>
  <c r="E168" i="5" s="1"/>
  <c r="C215" i="5"/>
  <c r="G215" i="5"/>
  <c r="I3604" i="3"/>
  <c r="H168" i="5" s="1"/>
  <c r="J3604" i="3"/>
  <c r="I168" i="5" s="1"/>
  <c r="I5061" i="3"/>
  <c r="H215" i="5" s="1"/>
  <c r="K3604" i="3"/>
  <c r="J168" i="5" s="1"/>
  <c r="C168" i="5"/>
  <c r="F215" i="5"/>
  <c r="D215" i="5"/>
  <c r="G168" i="5"/>
  <c r="G89" i="5"/>
  <c r="G90" i="5"/>
  <c r="G79" i="5"/>
  <c r="J125" i="5"/>
  <c r="J126" i="5"/>
  <c r="I43" i="5"/>
  <c r="I44" i="5"/>
  <c r="J43" i="5"/>
  <c r="J44" i="5"/>
  <c r="G67" i="5"/>
  <c r="G68" i="5"/>
  <c r="C43" i="5"/>
  <c r="C44" i="5"/>
  <c r="H76" i="5"/>
  <c r="E73" i="5"/>
  <c r="E74" i="5"/>
  <c r="F89" i="5"/>
  <c r="F90" i="5"/>
  <c r="I1051" i="3"/>
  <c r="H79" i="5" s="1"/>
  <c r="H93" i="5"/>
  <c r="I1559" i="3"/>
  <c r="H101" i="5"/>
  <c r="J1559" i="3"/>
  <c r="I101" i="5"/>
  <c r="C109" i="5"/>
  <c r="C110" i="5"/>
  <c r="E120" i="5"/>
  <c r="E121" i="5"/>
  <c r="C120" i="5"/>
  <c r="C121" i="5"/>
  <c r="F2612" i="3"/>
  <c r="E138" i="5" s="1"/>
  <c r="E139" i="5"/>
  <c r="K2612" i="3"/>
  <c r="J138" i="5" s="1"/>
  <c r="J139" i="5"/>
  <c r="D138" i="5"/>
  <c r="D139" i="5"/>
  <c r="C143" i="5"/>
  <c r="C144" i="5"/>
  <c r="K3046" i="3"/>
  <c r="J150" i="5" s="1"/>
  <c r="J151" i="5"/>
  <c r="C164" i="5"/>
  <c r="C165" i="5"/>
  <c r="G156" i="5"/>
  <c r="G157" i="5"/>
  <c r="C166" i="5"/>
  <c r="C167" i="5"/>
  <c r="F153" i="5"/>
  <c r="F154" i="5"/>
  <c r="F3139" i="3"/>
  <c r="E153" i="5" s="1"/>
  <c r="E154" i="5"/>
  <c r="F3542" i="3"/>
  <c r="E166" i="5" s="1"/>
  <c r="E167" i="5"/>
  <c r="C73" i="5"/>
  <c r="C74" i="5"/>
  <c r="F79" i="5"/>
  <c r="J93" i="5"/>
  <c r="E93" i="5"/>
  <c r="K1051" i="3"/>
  <c r="J79" i="5" s="1"/>
  <c r="D89" i="5"/>
  <c r="D90" i="5"/>
  <c r="F1559" i="3"/>
  <c r="E101" i="5"/>
  <c r="C101" i="5"/>
  <c r="K1780" i="3"/>
  <c r="J109" i="5" s="1"/>
  <c r="J110" i="5"/>
  <c r="F123" i="5"/>
  <c r="F124" i="5"/>
  <c r="J2133" i="3"/>
  <c r="I123" i="5" s="1"/>
  <c r="I124" i="5"/>
  <c r="C125" i="5"/>
  <c r="C126" i="5"/>
  <c r="H125" i="5"/>
  <c r="H126" i="5"/>
  <c r="F2767" i="3"/>
  <c r="E143" i="5" s="1"/>
  <c r="E144" i="5"/>
  <c r="J3139" i="3"/>
  <c r="I153" i="5" s="1"/>
  <c r="I154" i="5"/>
  <c r="D166" i="5"/>
  <c r="D167" i="5"/>
  <c r="D162" i="5"/>
  <c r="D163" i="5"/>
  <c r="J3418" i="3"/>
  <c r="I162" i="5" s="1"/>
  <c r="I163" i="5"/>
  <c r="I3232" i="3"/>
  <c r="H156" i="5" s="1"/>
  <c r="H157" i="5"/>
  <c r="D164" i="5"/>
  <c r="D165" i="5"/>
  <c r="F101" i="5"/>
  <c r="J120" i="5"/>
  <c r="J121" i="5"/>
  <c r="K2133" i="3"/>
  <c r="J123" i="5" s="1"/>
  <c r="J124" i="5"/>
  <c r="D120" i="5"/>
  <c r="D121" i="5"/>
  <c r="F120" i="5"/>
  <c r="F121" i="5"/>
  <c r="I2133" i="3"/>
  <c r="H123" i="5" s="1"/>
  <c r="H124" i="5"/>
  <c r="J2767" i="3"/>
  <c r="I143" i="5" s="1"/>
  <c r="I144" i="5"/>
  <c r="F166" i="5"/>
  <c r="F167" i="5"/>
  <c r="F156" i="5"/>
  <c r="F157" i="5"/>
  <c r="K3232" i="3"/>
  <c r="J156" i="5" s="1"/>
  <c r="J157" i="5"/>
  <c r="F162" i="5"/>
  <c r="F163" i="5"/>
  <c r="K5061" i="3"/>
  <c r="J215" i="5" s="1"/>
  <c r="J216" i="5"/>
  <c r="H43" i="5"/>
  <c r="H44" i="5"/>
  <c r="F43" i="5"/>
  <c r="F44" i="5"/>
  <c r="G73" i="5"/>
  <c r="G74" i="5"/>
  <c r="I93" i="5"/>
  <c r="F1051" i="3"/>
  <c r="E79" i="5" s="1"/>
  <c r="D93" i="5"/>
  <c r="C89" i="5"/>
  <c r="C90" i="5"/>
  <c r="K1559" i="3"/>
  <c r="J101" i="5"/>
  <c r="E125" i="5"/>
  <c r="E126" i="5"/>
  <c r="D123" i="5"/>
  <c r="D124" i="5"/>
  <c r="C123" i="5"/>
  <c r="C124" i="5"/>
  <c r="G125" i="5"/>
  <c r="G126" i="5"/>
  <c r="G138" i="5"/>
  <c r="G139" i="5"/>
  <c r="J2612" i="3"/>
  <c r="I138" i="5" s="1"/>
  <c r="I139" i="5"/>
  <c r="K2767" i="3"/>
  <c r="J143" i="5" s="1"/>
  <c r="J144" i="5"/>
  <c r="F3232" i="3"/>
  <c r="E157" i="5"/>
  <c r="K3139" i="3"/>
  <c r="J153" i="5" s="1"/>
  <c r="J154" i="5"/>
  <c r="G153" i="5"/>
  <c r="G154" i="5"/>
  <c r="C162" i="5"/>
  <c r="C163" i="5"/>
  <c r="G162" i="5"/>
  <c r="G163" i="5"/>
  <c r="F3480" i="3"/>
  <c r="E164" i="5" s="1"/>
  <c r="E165" i="5"/>
  <c r="I73" i="5"/>
  <c r="I74" i="5"/>
  <c r="C93" i="5"/>
  <c r="G101" i="5"/>
  <c r="G43" i="5"/>
  <c r="G44" i="5"/>
  <c r="E43" i="5"/>
  <c r="E44" i="5"/>
  <c r="J73" i="5"/>
  <c r="J74" i="5"/>
  <c r="F1272" i="3"/>
  <c r="E89" i="5" s="1"/>
  <c r="E90" i="5"/>
  <c r="G93" i="5"/>
  <c r="I1780" i="3"/>
  <c r="H109" i="5" s="1"/>
  <c r="H110" i="5"/>
  <c r="F1780" i="3"/>
  <c r="E109" i="5" s="1"/>
  <c r="E110" i="5"/>
  <c r="H120" i="5"/>
  <c r="H121" i="5"/>
  <c r="G120" i="5"/>
  <c r="G121" i="5"/>
  <c r="I120" i="5"/>
  <c r="I121" i="5"/>
  <c r="I2612" i="3"/>
  <c r="H138" i="5" s="1"/>
  <c r="H139" i="5"/>
  <c r="J3480" i="3"/>
  <c r="I164" i="5" s="1"/>
  <c r="I165" i="5"/>
  <c r="J3542" i="3"/>
  <c r="I166" i="5" s="1"/>
  <c r="I167" i="5"/>
  <c r="D153" i="5"/>
  <c r="D154" i="5"/>
  <c r="C156" i="5"/>
  <c r="C157" i="5"/>
  <c r="K3418" i="3"/>
  <c r="J162" i="5" s="1"/>
  <c r="J163" i="5"/>
  <c r="K3542" i="3"/>
  <c r="J166" i="5" s="1"/>
  <c r="J167" i="5"/>
  <c r="I1272" i="3"/>
  <c r="H89" i="5" s="1"/>
  <c r="H90" i="5"/>
  <c r="J1272" i="3"/>
  <c r="I89" i="5" s="1"/>
  <c r="I90" i="5"/>
  <c r="D79" i="5"/>
  <c r="F93" i="5"/>
  <c r="D101" i="5"/>
  <c r="F2133" i="3"/>
  <c r="E123" i="5" s="1"/>
  <c r="E124" i="5"/>
  <c r="G123" i="5"/>
  <c r="G124" i="5"/>
  <c r="I125" i="5"/>
  <c r="I126" i="5"/>
  <c r="F138" i="5"/>
  <c r="F139" i="5"/>
  <c r="I3542" i="3"/>
  <c r="H166" i="5" s="1"/>
  <c r="H167" i="5"/>
  <c r="G166" i="5"/>
  <c r="G167" i="5"/>
  <c r="I3139" i="3"/>
  <c r="H153" i="5" s="1"/>
  <c r="H154" i="5"/>
  <c r="I3418" i="3"/>
  <c r="H162" i="5" s="1"/>
  <c r="H163" i="5"/>
  <c r="F3418" i="3"/>
  <c r="E162" i="5" s="1"/>
  <c r="E163" i="5"/>
  <c r="D43" i="5"/>
  <c r="D44" i="5"/>
  <c r="K30" i="3"/>
  <c r="K33" i="3"/>
  <c r="K17" i="3"/>
  <c r="J32" i="5" s="1"/>
  <c r="J13" i="5" s="1"/>
  <c r="C38" i="5"/>
  <c r="J1024" i="3"/>
  <c r="I30" i="3"/>
  <c r="K15" i="3"/>
  <c r="J31" i="5" s="1"/>
  <c r="J30" i="3"/>
  <c r="I27" i="3"/>
  <c r="I23" i="3"/>
  <c r="H38" i="5" s="1"/>
  <c r="F29" i="5"/>
  <c r="C29" i="5"/>
  <c r="K14" i="3"/>
  <c r="J30" i="5" s="1"/>
  <c r="F36" i="3"/>
  <c r="D38" i="5"/>
  <c r="G32" i="5"/>
  <c r="G13" i="5" s="1"/>
  <c r="I15" i="3"/>
  <c r="H31" i="5" s="1"/>
  <c r="J33" i="3"/>
  <c r="J23" i="3"/>
  <c r="I38" i="5" s="1"/>
  <c r="F1753" i="3"/>
  <c r="F30" i="3"/>
  <c r="D32" i="5"/>
  <c r="D13" i="5" s="1"/>
  <c r="G35" i="5"/>
  <c r="F30" i="5"/>
  <c r="F27" i="3"/>
  <c r="J14" i="3"/>
  <c r="I30" i="5" s="1"/>
  <c r="F14" i="3"/>
  <c r="E30" i="5" s="1"/>
  <c r="K23" i="3"/>
  <c r="J38" i="5" s="1"/>
  <c r="K36" i="3"/>
  <c r="F15" i="3"/>
  <c r="E31" i="5" s="1"/>
  <c r="I13" i="3"/>
  <c r="H29" i="5" s="1"/>
  <c r="I1024" i="3"/>
  <c r="G30" i="5"/>
  <c r="F13" i="3"/>
  <c r="E29" i="5" s="1"/>
  <c r="F38" i="5"/>
  <c r="I36" i="3"/>
  <c r="I20" i="3"/>
  <c r="H35" i="5" s="1"/>
  <c r="K13" i="3"/>
  <c r="J29" i="5" s="1"/>
  <c r="F43" i="3"/>
  <c r="F1024" i="3"/>
  <c r="C30" i="5"/>
  <c r="K20" i="3"/>
  <c r="J35" i="5" s="1"/>
  <c r="I17" i="3"/>
  <c r="H32" i="5" s="1"/>
  <c r="H13" i="5" s="1"/>
  <c r="G38" i="5"/>
  <c r="C31" i="5"/>
  <c r="I33" i="3"/>
  <c r="I14" i="3"/>
  <c r="H30" i="5" s="1"/>
  <c r="F32" i="5"/>
  <c r="F13" i="5" s="1"/>
  <c r="I3205" i="3"/>
  <c r="J20" i="3"/>
  <c r="I35" i="5" s="1"/>
  <c r="C35" i="5"/>
  <c r="F33" i="3"/>
  <c r="D35" i="5"/>
  <c r="K43" i="3"/>
  <c r="I43" i="3"/>
  <c r="J1753" i="3"/>
  <c r="K3205" i="3"/>
  <c r="F17" i="3"/>
  <c r="E32" i="5" s="1"/>
  <c r="E13" i="5" s="1"/>
  <c r="K27" i="3"/>
  <c r="J15" i="3"/>
  <c r="I31" i="5" s="1"/>
  <c r="J36" i="3"/>
  <c r="D29" i="5"/>
  <c r="F23" i="3"/>
  <c r="E38" i="5" s="1"/>
  <c r="G31" i="5"/>
  <c r="C32" i="5"/>
  <c r="C13" i="5" s="1"/>
  <c r="F31" i="5"/>
  <c r="F3205" i="3"/>
  <c r="J13" i="3"/>
  <c r="I29" i="5" s="1"/>
  <c r="F20" i="3"/>
  <c r="E35" i="5" s="1"/>
  <c r="F35" i="5"/>
  <c r="J27" i="3"/>
  <c r="D31" i="5"/>
  <c r="D30" i="5"/>
  <c r="G29" i="5"/>
  <c r="I1753" i="3"/>
  <c r="J43" i="3"/>
  <c r="K1024" i="3"/>
  <c r="K1753" i="3"/>
  <c r="J3205" i="3"/>
  <c r="J17" i="3"/>
  <c r="I32" i="5" s="1"/>
  <c r="I13" i="5" s="1"/>
  <c r="E22" i="5" l="1"/>
  <c r="J22" i="5"/>
  <c r="H22" i="5"/>
  <c r="G22" i="5"/>
  <c r="F22" i="5"/>
  <c r="C22" i="5"/>
  <c r="I22" i="5"/>
  <c r="D22" i="5"/>
  <c r="C19" i="5"/>
  <c r="J19" i="5"/>
  <c r="H19" i="5"/>
  <c r="G19" i="5"/>
  <c r="F19" i="5"/>
  <c r="I19" i="5"/>
  <c r="E19" i="5"/>
  <c r="D19" i="5"/>
  <c r="C42" i="5"/>
  <c r="F42" i="5"/>
  <c r="K1020" i="3"/>
  <c r="J78" i="5" s="1"/>
  <c r="G78" i="5"/>
  <c r="F155" i="5"/>
  <c r="C155" i="5"/>
  <c r="F39" i="3"/>
  <c r="E42" i="5" s="1"/>
  <c r="K3201" i="3"/>
  <c r="J155" i="5" s="1"/>
  <c r="G155" i="5"/>
  <c r="I3201" i="3"/>
  <c r="H155" i="5" s="1"/>
  <c r="F1749" i="3"/>
  <c r="E108" i="5" s="1"/>
  <c r="G99" i="5"/>
  <c r="G100" i="5"/>
  <c r="K39" i="3"/>
  <c r="J42" i="5" s="1"/>
  <c r="C108" i="5"/>
  <c r="D78" i="5"/>
  <c r="D155" i="5"/>
  <c r="G108" i="5"/>
  <c r="F108" i="5"/>
  <c r="F125" i="5"/>
  <c r="I1749" i="3"/>
  <c r="H108" i="5" s="1"/>
  <c r="K1749" i="3"/>
  <c r="J108" i="5" s="1"/>
  <c r="J39" i="3"/>
  <c r="I42" i="5" s="1"/>
  <c r="J1749" i="3"/>
  <c r="I108" i="5" s="1"/>
  <c r="D99" i="5"/>
  <c r="D100" i="5"/>
  <c r="F3201" i="3"/>
  <c r="E155" i="5" s="1"/>
  <c r="E156" i="5"/>
  <c r="K1528" i="3"/>
  <c r="J99" i="5" s="1"/>
  <c r="J100" i="5"/>
  <c r="F1528" i="3"/>
  <c r="E99" i="5" s="1"/>
  <c r="E100" i="5"/>
  <c r="I1020" i="3"/>
  <c r="H78" i="5" s="1"/>
  <c r="G42" i="5"/>
  <c r="J1020" i="3"/>
  <c r="I78" i="5" s="1"/>
  <c r="F1020" i="3"/>
  <c r="E78" i="5" s="1"/>
  <c r="C78" i="5"/>
  <c r="F99" i="5"/>
  <c r="F100" i="5"/>
  <c r="J1528" i="3"/>
  <c r="I99" i="5" s="1"/>
  <c r="I100" i="5"/>
  <c r="C99" i="5"/>
  <c r="C100" i="5"/>
  <c r="I1528" i="3"/>
  <c r="H99" i="5" s="1"/>
  <c r="H100" i="5"/>
  <c r="I39" i="3"/>
  <c r="H42" i="5" s="1"/>
  <c r="F78" i="5"/>
  <c r="D108" i="5"/>
  <c r="D125" i="5"/>
  <c r="J3201" i="3"/>
  <c r="I155" i="5" s="1"/>
  <c r="D42" i="5"/>
  <c r="I12" i="3"/>
  <c r="H28" i="5" s="1"/>
  <c r="F12" i="3"/>
  <c r="E28" i="5" s="1"/>
  <c r="G28" i="5"/>
  <c r="J12" i="3"/>
  <c r="I28" i="5" s="1"/>
  <c r="K12" i="3"/>
  <c r="J28" i="5" s="1"/>
  <c r="C28" i="5"/>
  <c r="F28" i="5"/>
  <c r="D28" i="5"/>
  <c r="D9" i="5" l="1"/>
  <c r="J9" i="5"/>
  <c r="E9" i="5"/>
  <c r="I9" i="5"/>
  <c r="G9" i="5"/>
  <c r="H9" i="5"/>
  <c r="C9" i="5"/>
  <c r="F9" i="5"/>
  <c r="D26" i="5"/>
  <c r="D7" i="5" s="1"/>
  <c r="C26" i="5"/>
  <c r="C7" i="5" s="1"/>
  <c r="F26" i="5"/>
  <c r="F7" i="5" s="1"/>
  <c r="K8" i="3"/>
  <c r="J26" i="5" s="1"/>
  <c r="J7" i="5" s="1"/>
  <c r="G26" i="5"/>
  <c r="G7" i="5" s="1"/>
  <c r="I8" i="3"/>
  <c r="H26" i="5" s="1"/>
  <c r="H7" i="5" s="1"/>
  <c r="F8" i="3"/>
  <c r="E26" i="5" s="1"/>
  <c r="E7" i="5" s="1"/>
  <c r="J8" i="3"/>
  <c r="I26" i="5" s="1"/>
  <c r="I7" i="5" s="1"/>
</calcChain>
</file>

<file path=xl/sharedStrings.xml><?xml version="1.0" encoding="utf-8"?>
<sst xmlns="http://schemas.openxmlformats.org/spreadsheetml/2006/main" count="7819" uniqueCount="255">
  <si>
    <t>Nepieciešamais papildu finansējums</t>
  </si>
  <si>
    <t>Pašvaldību budžets</t>
  </si>
  <si>
    <t>x</t>
  </si>
  <si>
    <r>
      <t xml:space="preserve">turpmāk ik gadu </t>
    </r>
    <r>
      <rPr>
        <i/>
        <sz val="8"/>
        <color theme="1"/>
        <rFont val="Times New Roman"/>
        <family val="1"/>
        <charset val="186"/>
      </rPr>
      <t>(ja pasākuma izpilde nav terminēta)</t>
    </r>
  </si>
  <si>
    <t>Kopsavilkums par plānā iekļauto uzdevumu īstenošanai nepieciešamo valsts un pašvaldību budžeta finansējumu (euro)</t>
  </si>
  <si>
    <t>Plānotais finansējums</t>
  </si>
  <si>
    <t>Privātais sektors</t>
  </si>
  <si>
    <t>Publiski atvasināto personu (izņemot pašvaldības) budžets</t>
  </si>
  <si>
    <t>valsts pamatfunkciju īstenošana</t>
  </si>
  <si>
    <t>valsts sociālās apdrošināšanas speciālais budžets</t>
  </si>
  <si>
    <t>Eiropas Savienības politiku instrumentu un pārējās ārvalstu finanšu palīdzības līdzfinansēto projektu un pasākumu īstenošana</t>
  </si>
  <si>
    <t xml:space="preserve">12.Ekonomikas ministrija </t>
  </si>
  <si>
    <t>15. Izglītības un zinātnes ministrija</t>
  </si>
  <si>
    <t>18. Labklājības ministrija</t>
  </si>
  <si>
    <t>19. Tieslietu ministrija</t>
  </si>
  <si>
    <t>21.Vides aizsardzības un reģionālās attīstības ministrija</t>
  </si>
  <si>
    <t>22.Kultūras ministrija</t>
  </si>
  <si>
    <t>29.Veselības ministrija</t>
  </si>
  <si>
    <t>Vidēja termiņa budžeta ietvara likums, kopā, t.sk.:</t>
  </si>
  <si>
    <r>
      <t xml:space="preserve">Informatīvi </t>
    </r>
    <r>
      <rPr>
        <i/>
        <sz val="10"/>
        <rFont val="Times New Roman"/>
        <family val="1"/>
        <charset val="186"/>
      </rPr>
      <t>Sadalījumā pa budžeta resoriem</t>
    </r>
  </si>
  <si>
    <r>
      <rPr>
        <b/>
        <sz val="10"/>
        <color rgb="FFFF0000"/>
        <rFont val="Times New Roman"/>
        <family val="1"/>
        <charset val="186"/>
      </rPr>
      <t xml:space="preserve"> 1.Uzdevums. </t>
    </r>
    <r>
      <rPr>
        <b/>
        <sz val="10"/>
        <rFont val="Times New Roman"/>
        <family val="1"/>
        <charset val="186"/>
      </rPr>
      <t xml:space="preserve">Palielināt sabiedrībā balstītu sociālo pakalpojumu pieejamību, efektivitāti un atbilstību mērķa grupas vajadzībām. Finansējums kopā </t>
    </r>
  </si>
  <si>
    <r>
      <rPr>
        <b/>
        <sz val="10"/>
        <color rgb="FFFF0000"/>
        <rFont val="Times New Roman"/>
        <family val="1"/>
        <charset val="186"/>
      </rPr>
      <t xml:space="preserve"> 1.1. Pasākums. </t>
    </r>
    <r>
      <rPr>
        <b/>
        <sz val="10"/>
        <rFont val="Times New Roman"/>
        <family val="1"/>
        <charset val="186"/>
      </rPr>
      <t>Palielināt atbalstu un sabiedrībā balstītu sociālo pakalpojumu pieejamību bērniem un pilngadīgām personām ar funkcionāliem traucējumiem, t.sk. garīga rakstura traucējumiem vai multipliem traucējumiem, vecāka gada gājuma cilvēkiem, t.sk. cilvēkiem ar demenci, un sniedzot atbalstu viņu ģimenes locekļiem un neformālajiem aprūpētājiem, veicināt starpdisciplināru pieeju sociālajā aprūpē</t>
    </r>
  </si>
  <si>
    <r>
      <rPr>
        <b/>
        <sz val="10"/>
        <color rgb="FFFF0000"/>
        <rFont val="Times New Roman"/>
        <family val="1"/>
        <charset val="186"/>
      </rPr>
      <t xml:space="preserve"> 1.2. Pasākums. </t>
    </r>
    <r>
      <rPr>
        <b/>
        <sz val="10"/>
        <rFont val="Times New Roman"/>
        <family val="1"/>
        <charset val="186"/>
      </rPr>
      <t>Palielināt atbalstu un sabiedrībā balstītu sociālo pakalpojumu pieejamību bērniem un pilngadīgām personām ar funkcionāliem traucējumiem, t.sk. garīga rakstura traucējumiem vai multipliem traucējumiem, vecāka gada gājuma cilvēkiem, t.sk. cilvēkiem ar demenci, un sniedzot atbalstu viņu ģimenes locekļiem un neformālajiem aprūpētājiem, veicināt starpdisciplināru pieeju sociālajā aprūpē</t>
    </r>
  </si>
  <si>
    <r>
      <rPr>
        <b/>
        <sz val="10"/>
        <color rgb="FFFF0000"/>
        <rFont val="Times New Roman"/>
        <family val="1"/>
        <charset val="186"/>
      </rPr>
      <t xml:space="preserve">1.2.1. apakšpasākums </t>
    </r>
    <r>
      <rPr>
        <b/>
        <sz val="10"/>
        <rFont val="Times New Roman"/>
        <family val="1"/>
        <charset val="186"/>
      </rPr>
      <t xml:space="preserve"> Izstrādāt pierādījumos balstītu hospisa aprūpes mājās pakalpojuma modeli pilngadīgām personām</t>
    </r>
  </si>
  <si>
    <r>
      <rPr>
        <b/>
        <sz val="10"/>
        <color rgb="FFFF0000"/>
        <rFont val="Times New Roman"/>
        <family val="1"/>
        <charset val="186"/>
      </rPr>
      <t xml:space="preserve"> 1.3. Pasākums. </t>
    </r>
    <r>
      <rPr>
        <b/>
        <sz val="10"/>
        <rFont val="Times New Roman"/>
        <family val="1"/>
        <charset val="186"/>
      </rPr>
      <t>Attīstīt atbalstu bērniem ar iespējamu vai esošu invaliditāti, tai skaitā, nodrošinot metodisku un praktisku atbalstu viņu aprūpē iesaistītajiem ģimenes locekļiem</t>
    </r>
  </si>
  <si>
    <r>
      <rPr>
        <b/>
        <sz val="10"/>
        <color rgb="FFFF0000"/>
        <rFont val="Times New Roman"/>
        <family val="1"/>
        <charset val="186"/>
      </rPr>
      <t xml:space="preserve">1.3.1. apakšpasākums </t>
    </r>
    <r>
      <rPr>
        <b/>
        <sz val="10"/>
        <rFont val="Times New Roman"/>
        <family val="1"/>
        <charset val="186"/>
      </rPr>
      <t xml:space="preserve"> Nodrošināt bērnu aprūpes un pieskatīšanas pakalpojumu mājās ģimenēm ar bērniem ar smagiem funkcionāliem traucējumiem </t>
    </r>
  </si>
  <si>
    <r>
      <rPr>
        <b/>
        <sz val="10"/>
        <color rgb="FFFF0000"/>
        <rFont val="Times New Roman"/>
        <family val="1"/>
        <charset val="186"/>
      </rPr>
      <t xml:space="preserve"> 1.4. Pasākums.</t>
    </r>
    <r>
      <rPr>
        <b/>
        <sz val="10"/>
        <rFont val="Times New Roman"/>
        <family val="1"/>
        <charset val="186"/>
      </rPr>
      <t xml:space="preserve"> Pilnveidot un ieviest jaunus sociālos pakalpojumus (gan akūtu problēmu risināšanai, gan ilgtermiņa atbalsta nodrošināšanai) bērniem un jauniešiem ar psihiskiem un uzvedības traucējumiem, tai skaitā atkarības vielu un procesu atkarībām un multiplām problēmām</t>
    </r>
  </si>
  <si>
    <r>
      <rPr>
        <b/>
        <sz val="10"/>
        <color rgb="FFFF0000"/>
        <rFont val="Times New Roman"/>
        <family val="1"/>
        <charset val="186"/>
      </rPr>
      <t xml:space="preserve"> 2.Uzdevums. </t>
    </r>
    <r>
      <rPr>
        <b/>
        <sz val="10"/>
        <rFont val="Times New Roman"/>
        <family val="1"/>
        <charset val="186"/>
      </rPr>
      <t xml:space="preserve">Veicināt personu pāreju uz sabiedrībā balstītu vai ģimeniskai videi pietuvinātu pakalpojumu saņemšanu, vienlaikus uzlabojot institucionālās aprūpes pakalpojumu kvalitāti. Finansējums kopā </t>
    </r>
  </si>
  <si>
    <r>
      <rPr>
        <b/>
        <sz val="10"/>
        <color rgb="FFFF0000"/>
        <rFont val="Times New Roman"/>
        <family val="1"/>
        <charset val="186"/>
      </rPr>
      <t xml:space="preserve"> 2.1. Pasākums. </t>
    </r>
    <r>
      <rPr>
        <b/>
        <sz val="10"/>
        <rFont val="Times New Roman"/>
        <family val="1"/>
        <charset val="186"/>
      </rPr>
      <t>Veidot ģimeniskai videi pietuvinātas pakalpojumu sniegšanas vietas bērniem ar smagiem funkcionāliem traucējumiem</t>
    </r>
  </si>
  <si>
    <r>
      <rPr>
        <b/>
        <sz val="10"/>
        <color rgb="FFFF0000"/>
        <rFont val="Times New Roman"/>
        <family val="1"/>
        <charset val="186"/>
      </rPr>
      <t xml:space="preserve"> 3.Uzdevums. </t>
    </r>
    <r>
      <rPr>
        <b/>
        <sz val="10"/>
        <rFont val="Times New Roman"/>
        <family val="1"/>
        <charset val="186"/>
      </rPr>
      <t xml:space="preserve">Nodrošināt līdzvērtīgu sociālo pakalpojumu pieejamību reģionos, nosakot iedzīvotājiem obligāti nodrošināmo sociālo pakalpojumu veidus novadu un valsts pilsētu pašvaldībās un tā ieviešanas nosacījumus (minimālie standarti) Finansējums kopā </t>
    </r>
  </si>
  <si>
    <r>
      <rPr>
        <b/>
        <sz val="10"/>
        <color rgb="FFFF0000"/>
        <rFont val="Times New Roman"/>
        <family val="1"/>
        <charset val="186"/>
      </rPr>
      <t xml:space="preserve"> 4.Uzdevums. </t>
    </r>
    <r>
      <rPr>
        <b/>
        <sz val="10"/>
        <rFont val="Times New Roman"/>
        <family val="1"/>
        <charset val="186"/>
      </rPr>
      <t xml:space="preserve">Uzlabot sociālo pakalpojumu kvalitāti un pieejamību iedzīvotājiem Finansējums kopā </t>
    </r>
  </si>
  <si>
    <r>
      <rPr>
        <b/>
        <sz val="10"/>
        <color rgb="FFFF0000"/>
        <rFont val="Times New Roman"/>
        <family val="1"/>
        <charset val="186"/>
      </rPr>
      <t xml:space="preserve"> 4.1. Pasākums. </t>
    </r>
    <r>
      <rPr>
        <b/>
        <sz val="10"/>
        <rFont val="Times New Roman"/>
        <family val="1"/>
        <charset val="186"/>
      </rPr>
      <t xml:space="preserve">Pārskatīt sociālo pakalpojumu saturu atbilstoši mērķa grupas individuālām vajadzībām (uz klientu vērsts pakalpojuma dizains), uzlabot pakalpojumu rezultātu mērīšanu, kas liecinātu par pakalpojuma ietekmi un efektivitāti un, balstoties uz pakalpojumu saņēmēju pieredzi, vērtējumu par pakalpojumu kvalitāti un pieejamību </t>
    </r>
  </si>
  <si>
    <r>
      <rPr>
        <b/>
        <sz val="10"/>
        <color rgb="FFFF0000"/>
        <rFont val="Times New Roman"/>
        <family val="1"/>
        <charset val="186"/>
      </rPr>
      <t xml:space="preserve"> 4.4. Pasākums.</t>
    </r>
    <r>
      <rPr>
        <b/>
        <sz val="10"/>
        <rFont val="Times New Roman"/>
        <family val="1"/>
        <charset val="186"/>
      </rPr>
      <t xml:space="preserve"> pilnveidot sociālo pakalpojumu finansēšanas modeli, palielināt pakalpojuma saņēmēja pašnoteikšanās iespējas un atbilstoši savām individuālajām vajadzībām noteiktā finansējuma ietvaros saņemt pakalpojumu (individuālā budžeta pieejas ieviešana)  </t>
    </r>
  </si>
  <si>
    <r>
      <rPr>
        <b/>
        <sz val="10"/>
        <color rgb="FFFF0000"/>
        <rFont val="Times New Roman"/>
        <family val="1"/>
        <charset val="186"/>
      </rPr>
      <t>4.7.1. apakšpasākums</t>
    </r>
    <r>
      <rPr>
        <b/>
        <sz val="10"/>
        <rFont val="Times New Roman"/>
        <family val="1"/>
        <charset val="186"/>
      </rPr>
      <t xml:space="preserve"> Sniegt atbalstu ģimenēm, kuras nodrošina pilngadīgu personu ar garīga rakstura traucējumiem aprūpi.</t>
    </r>
  </si>
  <si>
    <r>
      <rPr>
        <b/>
        <sz val="10"/>
        <color rgb="FFFF0000"/>
        <rFont val="Times New Roman"/>
        <family val="1"/>
        <charset val="186"/>
      </rPr>
      <t xml:space="preserve"> 5.Uzdevums. </t>
    </r>
    <r>
      <rPr>
        <b/>
        <sz val="10"/>
        <rFont val="Times New Roman"/>
        <family val="1"/>
        <charset val="186"/>
      </rPr>
      <t xml:space="preserve">Stiprināt sociālā darba nozīmi un lomu citu saistīto nozaru vidū un sabiedrībā Finansējums kopā </t>
    </r>
  </si>
  <si>
    <r>
      <rPr>
        <b/>
        <sz val="10"/>
        <color rgb="FFFF0000"/>
        <rFont val="Times New Roman"/>
        <family val="1"/>
        <charset val="186"/>
      </rPr>
      <t xml:space="preserve"> 5.1. Pasākums. </t>
    </r>
    <r>
      <rPr>
        <b/>
        <sz val="10"/>
        <rFont val="Times New Roman"/>
        <family val="1"/>
        <charset val="186"/>
      </rPr>
      <t>Sekmēt izpratni par sociālā darba profesiju un veicināt tās novērtēšanu sabiedrībā</t>
    </r>
  </si>
  <si>
    <r>
      <rPr>
        <b/>
        <sz val="10"/>
        <color rgb="FFFF0000"/>
        <rFont val="Times New Roman"/>
        <family val="1"/>
        <charset val="186"/>
      </rPr>
      <t xml:space="preserve">5.1.1. apakšpasākums </t>
    </r>
    <r>
      <rPr>
        <b/>
        <sz val="10"/>
        <rFont val="Times New Roman"/>
        <family val="1"/>
        <charset val="186"/>
      </rPr>
      <t>Organizēt ikgadējo konkursu "Gada balva sociālajā darbā"</t>
    </r>
  </si>
  <si>
    <r>
      <rPr>
        <b/>
        <sz val="10"/>
        <color rgb="FFFF0000"/>
        <rFont val="Times New Roman"/>
        <family val="1"/>
        <charset val="186"/>
      </rPr>
      <t xml:space="preserve">5.3.1. apakšpasākums </t>
    </r>
    <r>
      <rPr>
        <b/>
        <sz val="10"/>
        <rFont val="Times New Roman"/>
        <family val="1"/>
        <charset val="186"/>
      </rPr>
      <t xml:space="preserve"> Mērķdotācijas piešķiršana LSDB un LPSDVA darbības attīstībai.</t>
    </r>
  </si>
  <si>
    <r>
      <rPr>
        <b/>
        <sz val="10"/>
        <color rgb="FFFF0000"/>
        <rFont val="Times New Roman"/>
        <family val="1"/>
        <charset val="186"/>
      </rPr>
      <t xml:space="preserve"> 5.4. Pasākums.</t>
    </r>
    <r>
      <rPr>
        <b/>
        <sz val="10"/>
        <rFont val="Times New Roman"/>
        <family val="1"/>
        <charset val="186"/>
      </rPr>
      <t xml:space="preserve"> Veicināt sociālā darba prakses pētniecību</t>
    </r>
  </si>
  <si>
    <r>
      <rPr>
        <b/>
        <u/>
        <sz val="16"/>
        <color theme="1"/>
        <rFont val="Times New Roman"/>
        <family val="1"/>
        <charset val="186"/>
      </rPr>
      <t>1. Rīcības virziens</t>
    </r>
    <r>
      <rPr>
        <b/>
        <sz val="10"/>
        <color theme="1"/>
        <rFont val="Times New Roman"/>
        <family val="1"/>
        <charset val="186"/>
      </rPr>
      <t xml:space="preserve"> Moderna un pieejama sociālo pakalpojumu sistēma, kas cita starpā uzlabo iedzīvotāju iespējas dzīvot neatkarīgi un dzīvot sabiedrībā, iekļauties izglītībā un darba tirgū Finansējums kopā </t>
    </r>
  </si>
  <si>
    <r>
      <rPr>
        <b/>
        <sz val="10"/>
        <color rgb="FFFF0000"/>
        <rFont val="Times New Roman"/>
        <family val="1"/>
        <charset val="186"/>
      </rPr>
      <t xml:space="preserve"> 6.Uzdevums. </t>
    </r>
    <r>
      <rPr>
        <b/>
        <sz val="10"/>
        <rFont val="Times New Roman"/>
        <family val="1"/>
        <charset val="186"/>
      </rPr>
      <t xml:space="preserve">Sociālo pakalpojumu sniegšanā un sociālajā darbā iesaistīto cilvēkresursu analīze, piesaiste un prasmju pilnveideFinansējums kopā </t>
    </r>
  </si>
  <si>
    <r>
      <rPr>
        <b/>
        <sz val="10"/>
        <color rgb="FFFF0000"/>
        <rFont val="Times New Roman"/>
        <family val="1"/>
        <charset val="186"/>
      </rPr>
      <t xml:space="preserve"> 6.1. Pasākums. </t>
    </r>
    <r>
      <rPr>
        <b/>
        <sz val="10"/>
        <rFont val="Times New Roman"/>
        <family val="1"/>
        <charset val="186"/>
      </rPr>
      <t xml:space="preserve">veidot valsts pasūtījumu sociālā darba speciālistu izglītības programmu saturam, pilnveidot sociālā darba speciālistu izglītības programmas (pirmā un otrā līmeņa augstākās izglītības, tālākizglītības programmas) </t>
    </r>
  </si>
  <si>
    <r>
      <rPr>
        <b/>
        <sz val="10"/>
        <color rgb="FFFF0000"/>
        <rFont val="Times New Roman"/>
        <family val="1"/>
        <charset val="186"/>
      </rPr>
      <t xml:space="preserve"> 6.2. Pasākums. </t>
    </r>
    <r>
      <rPr>
        <b/>
        <sz val="10"/>
        <rFont val="Times New Roman"/>
        <family val="1"/>
        <charset val="186"/>
      </rPr>
      <t>Nodrošināt metodisku atbalstu, attīstīt specializācijas iespējas un veicināt profesionālās kompetences pilnveidi, tostarp izmantojot darba vidē balstītu mācību elementus, nodrošinot metodiku darbam ar dažādām klientu mērķa grupām ilgtspējīgu ieviešanu praksē  un savlaicīgi integrējot reformu un citu izmaiņu un jauninājumu saturu papildu kompetenču un jaunu speciālistu sagatavošanā</t>
    </r>
  </si>
  <si>
    <r>
      <rPr>
        <b/>
        <sz val="10"/>
        <color rgb="FFFF0000"/>
        <rFont val="Times New Roman"/>
        <family val="1"/>
        <charset val="186"/>
      </rPr>
      <t xml:space="preserve"> 6.3. Pasākums. </t>
    </r>
    <r>
      <rPr>
        <b/>
        <sz val="10"/>
        <rFont val="Times New Roman"/>
        <family val="1"/>
        <charset val="186"/>
      </rPr>
      <t>Nodrošināt mērķtiecīgu pāreju ar 2028.gadu pilnībā ieviešot jauno pieeju sociālajam darbam ģimenēm ar bērniem, tai skaitā, nostiprinot ģimenes asistenta pakalpojumu</t>
    </r>
  </si>
  <si>
    <r>
      <rPr>
        <b/>
        <sz val="10"/>
        <color rgb="FFFF0000"/>
        <rFont val="Times New Roman"/>
        <family val="1"/>
        <charset val="186"/>
      </rPr>
      <t xml:space="preserve"> 6.4. Pasākums.</t>
    </r>
    <r>
      <rPr>
        <b/>
        <sz val="10"/>
        <rFont val="Times New Roman"/>
        <family val="1"/>
        <charset val="186"/>
      </rPr>
      <t xml:space="preserve"> izvērtēt un saskaņā ar darba tirgus pieprasījumu palielināt nepieciešamo no valsts budžeta finansēto studiju vietu skaitu studiju virziena “Sociālā labklājība” programmās valsts dibinātās augstākās izglītības iestādēs (tai skaitā,  ģimenes asistentu, mentoru, sociālo rehabilitētāju un sociālo aprūpētāju izglītības programmās) </t>
    </r>
  </si>
  <si>
    <r>
      <rPr>
        <b/>
        <sz val="10"/>
        <color rgb="FFFF0000"/>
        <rFont val="Times New Roman"/>
        <family val="1"/>
        <charset val="186"/>
      </rPr>
      <t xml:space="preserve">6.4.1. apakšpasākums </t>
    </r>
    <r>
      <rPr>
        <b/>
        <sz val="10"/>
        <rFont val="Times New Roman"/>
        <family val="1"/>
        <charset val="186"/>
      </rPr>
      <t xml:space="preserve"> Valsts budžeta finansēto studiju vietu skaita palielināšana sociālā darba studiju programmās</t>
    </r>
  </si>
  <si>
    <r>
      <rPr>
        <b/>
        <sz val="10"/>
        <color rgb="FFFF0000"/>
        <rFont val="Times New Roman"/>
        <family val="1"/>
        <charset val="186"/>
      </rPr>
      <t xml:space="preserve"> 6.5. Pasākums. </t>
    </r>
    <r>
      <rPr>
        <b/>
        <sz val="10"/>
        <rFont val="Times New Roman"/>
        <family val="1"/>
        <charset val="186"/>
      </rPr>
      <t>ieviest motivējošus pasākumus profesionālu mācībspēku piesaistei un sagatavošanai sociālā darba jomā</t>
    </r>
  </si>
  <si>
    <r>
      <rPr>
        <b/>
        <sz val="10"/>
        <color rgb="FFFF0000"/>
        <rFont val="Times New Roman"/>
        <family val="1"/>
        <charset val="186"/>
      </rPr>
      <t xml:space="preserve"> 6.6. Pasākums.</t>
    </r>
    <r>
      <rPr>
        <b/>
        <sz val="10"/>
        <rFont val="Times New Roman"/>
        <family val="1"/>
        <charset val="186"/>
      </rPr>
      <t xml:space="preserve"> Apzināt esošos un nepieciešamos sociālā darba un sociālo pakalpojumu jomā nodarbināto cilvēkresursus  un prognozēt to vajadzību</t>
    </r>
  </si>
  <si>
    <t>X</t>
  </si>
  <si>
    <r>
      <rPr>
        <b/>
        <sz val="10"/>
        <color rgb="FFFF0000"/>
        <rFont val="Times New Roman"/>
        <family val="1"/>
        <charset val="186"/>
      </rPr>
      <t xml:space="preserve"> 7.2. Pasākums. </t>
    </r>
    <r>
      <rPr>
        <b/>
        <sz val="10"/>
        <rFont val="Times New Roman"/>
        <family val="1"/>
        <charset val="186"/>
      </rPr>
      <t>Izveidot konkurētspējīgu sociālā darba un citu sociālo pakalpojumu sniegšanā iesaistīto speciālistu atalgojuma sistēmu, tajā skaitā, izstrādājot atalgojuma noteikšanas modeļus, paredzot pamatlikmi un mainīgo daļu, kas nosakāma attiecībā no specializācijas, t.i. nepieciešamajām kompetencēm (kvalifikācijas), pieredzes un atbildības</t>
    </r>
  </si>
  <si>
    <t>Finansējums kopā 1. Rīcības virziens</t>
  </si>
  <si>
    <r>
      <rPr>
        <b/>
        <sz val="10"/>
        <color rgb="FFFF0000"/>
        <rFont val="Times New Roman"/>
        <family val="1"/>
        <charset val="186"/>
      </rPr>
      <t xml:space="preserve">1.1.2. apakšpasākums  </t>
    </r>
    <r>
      <rPr>
        <b/>
        <sz val="10"/>
        <rFont val="Times New Roman"/>
        <family val="1"/>
        <charset val="186"/>
      </rPr>
      <t>Nodrošināt Starptautiskās funkcionēšanas, nespējas un veselības klasifikācijas bērniem un jauniešiem izmantošanu atbalsta apmēra noteikšanai bērniem ar funkcionāliem traucējumiem individuālā budžeta modeļa ietvaros</t>
    </r>
  </si>
  <si>
    <r>
      <rPr>
        <b/>
        <sz val="10"/>
        <color rgb="FFFF0000"/>
        <rFont val="Times New Roman"/>
        <family val="1"/>
        <charset val="186"/>
      </rPr>
      <t>2.2.2. apakšpasākums</t>
    </r>
    <r>
      <rPr>
        <b/>
        <sz val="10"/>
        <rFont val="Times New Roman"/>
        <family val="1"/>
        <charset val="186"/>
      </rPr>
      <t xml:space="preserve">  Izveidot ģimeniskai videi pietuvinātā pakalpojuma sniegšanas vietas pensijas vecuma personām.</t>
    </r>
  </si>
  <si>
    <r>
      <rPr>
        <b/>
        <sz val="10"/>
        <color rgb="FFFF0000"/>
        <rFont val="Times New Roman"/>
        <family val="1"/>
        <charset val="186"/>
      </rPr>
      <t xml:space="preserve">4.7.2. apakšpasākums </t>
    </r>
    <r>
      <rPr>
        <b/>
        <sz val="10"/>
        <rFont val="Times New Roman"/>
        <family val="1"/>
        <charset val="186"/>
      </rPr>
      <t xml:space="preserve"> Sniegt psihosociālo atbalstu ģimenēm, kurās ir bērns ar autiskā spektra traucējumiem </t>
    </r>
  </si>
  <si>
    <r>
      <rPr>
        <b/>
        <sz val="10"/>
        <color rgb="FFFF0000"/>
        <rFont val="Times New Roman"/>
        <family val="1"/>
        <charset val="186"/>
      </rPr>
      <t xml:space="preserve">6.2.2. apakšpasākums </t>
    </r>
    <r>
      <rPr>
        <b/>
        <sz val="10"/>
        <rFont val="Times New Roman"/>
        <family val="1"/>
        <charset val="186"/>
      </rPr>
      <t xml:space="preserve"> Vasaras skola sociālajiem darbiniekiem (sociālo dienestu, sociālās aprūpes iestāžu, NVO, slimnīcu, ieslodzījuma vietu u.c.)</t>
    </r>
  </si>
  <si>
    <r>
      <rPr>
        <b/>
        <sz val="10"/>
        <color rgb="FFFF0000"/>
        <rFont val="Times New Roman"/>
        <family val="1"/>
        <charset val="186"/>
      </rPr>
      <t xml:space="preserve">6.2.3. apakšpasākums </t>
    </r>
    <r>
      <rPr>
        <b/>
        <sz val="10"/>
        <rFont val="Times New Roman"/>
        <family val="1"/>
        <charset val="186"/>
      </rPr>
      <t>Tematiskais nodrošinājums sociālo dienestu vadītāju vasaras skolai</t>
    </r>
  </si>
  <si>
    <t xml:space="preserve">1. Rīcības virziens Moderna un pieejama sociālo pakalpojumu sistēma, kas cita starpā uzlabo iedzīvotāju iespējas dzīvot neatkarīgi un dzīvot sabiedrībā, iekļauties izglītībā un darba tirgū Finansējums kopā </t>
  </si>
  <si>
    <t>2. Rīcības virzienā  plānā iekļauto uzdevumu īstenošanai nepieciešamais valsts un pašvaldību budžeta finansējums (euro)</t>
  </si>
  <si>
    <t>1. Rīcības virzienā  plānā iekļauto uzdevumu īstenošanai nepieciešamais valsts un pašvaldību budžeta finansējums (euro)</t>
  </si>
  <si>
    <r>
      <rPr>
        <b/>
        <u/>
        <sz val="16"/>
        <color theme="1"/>
        <rFont val="Times New Roman"/>
        <family val="1"/>
        <charset val="186"/>
      </rPr>
      <t>2. Rīcības virziens</t>
    </r>
    <r>
      <rPr>
        <b/>
        <sz val="14"/>
        <color theme="1"/>
        <rFont val="Times New Roman"/>
        <family val="1"/>
        <charset val="186"/>
      </rPr>
      <t xml:space="preserve"> Sociālo pakalpojumu jomas pārvaldības stiprināšana. Finansējums kopā </t>
    </r>
  </si>
  <si>
    <t>Finansējums kopā 2. Rīcības virziens</t>
  </si>
  <si>
    <r>
      <rPr>
        <b/>
        <sz val="10"/>
        <color rgb="FFFF0000"/>
        <rFont val="Times New Roman"/>
        <family val="1"/>
        <charset val="186"/>
      </rPr>
      <t xml:space="preserve"> 1.Uzdevums.</t>
    </r>
    <r>
      <rPr>
        <b/>
        <sz val="10"/>
        <rFont val="Times New Roman"/>
        <family val="1"/>
        <charset val="186"/>
      </rPr>
      <t xml:space="preserve"> Attīstīt uz personu ar funkcionēšanas ierobežojumiem vajadzībām mērķētu atbalsta pasākumu sistēmu (t.sk. starpnozaru līmenī), primāri tādās jomās kā nodarbinātība, veselība, izglītība, publiskās vides un sabiedriskā transporta pieejamība. Finansējums kopā </t>
    </r>
  </si>
  <si>
    <r>
      <rPr>
        <b/>
        <sz val="10"/>
        <color rgb="FFFF0000"/>
        <rFont val="Times New Roman"/>
        <family val="1"/>
        <charset val="186"/>
      </rPr>
      <t xml:space="preserve"> 2.Uzdevums. </t>
    </r>
    <r>
      <rPr>
        <b/>
        <sz val="10"/>
        <rFont val="Times New Roman"/>
        <family val="1"/>
        <charset val="186"/>
      </rPr>
      <t xml:space="preserve">Uzdevums. Integrēt veselības aprūpes un sociālo pakalpojumu plānošanu, koordinēšanu un finansēšanu. Finansējums kopā </t>
    </r>
  </si>
  <si>
    <r>
      <rPr>
        <b/>
        <sz val="10"/>
        <color rgb="FFFF0000"/>
        <rFont val="Times New Roman"/>
        <family val="1"/>
        <charset val="186"/>
      </rPr>
      <t xml:space="preserve"> 2.1. Pasākums. </t>
    </r>
    <r>
      <rPr>
        <b/>
        <sz val="10"/>
        <rFont val="Times New Roman"/>
        <family val="1"/>
        <charset val="186"/>
      </rPr>
      <t xml:space="preserve"> Izveidot starpdisciplināra psihoemocionāla  atbalsta nodrošināšanu bērniem ar smagu diagnozi un viņu likumiskajiem pārstāvjiem</t>
    </r>
  </si>
  <si>
    <r>
      <rPr>
        <b/>
        <sz val="10"/>
        <color rgb="FFFF0000"/>
        <rFont val="Times New Roman"/>
        <family val="1"/>
        <charset val="186"/>
      </rPr>
      <t xml:space="preserve"> 4.Uzdevums. </t>
    </r>
    <r>
      <rPr>
        <b/>
        <sz val="10"/>
        <rFont val="Times New Roman"/>
        <family val="1"/>
        <charset val="186"/>
      </rPr>
      <t xml:space="preserve">Uzlabot starpinstitucionālo sadarbību starp saistītajām nozarēm un pašvaldību sociālajiem dienestiem. Finansējums kopā </t>
    </r>
  </si>
  <si>
    <r>
      <rPr>
        <b/>
        <sz val="10"/>
        <color rgb="FFFF0000"/>
        <rFont val="Times New Roman"/>
        <family val="1"/>
        <charset val="186"/>
      </rPr>
      <t xml:space="preserve"> 5.Uzdevums. </t>
    </r>
    <r>
      <rPr>
        <b/>
        <sz val="10"/>
        <rFont val="Times New Roman"/>
        <family val="1"/>
        <charset val="186"/>
      </rPr>
      <t xml:space="preserve">Izvērtēt dažādām mērķa grupām pieejamos sociālos pakalpojumus, īpaši pievēršot uzmanību nepieciešamajai starpinstitucionālajai sadarbībai efektīvu pakalpojumu nodrošināšanā . Finansējums kopā </t>
    </r>
  </si>
  <si>
    <r>
      <rPr>
        <b/>
        <sz val="10"/>
        <color rgb="FFFF0000"/>
        <rFont val="Times New Roman"/>
        <family val="1"/>
        <charset val="186"/>
      </rPr>
      <t xml:space="preserve"> 6.Uzdevums. </t>
    </r>
    <r>
      <rPr>
        <b/>
        <sz val="10"/>
        <rFont val="Times New Roman"/>
        <family val="1"/>
        <charset val="186"/>
      </rPr>
      <t xml:space="preserve">Paplašināt starpdisciplināro pieeju sociālās aprūpes pakalpojumu nodrošināšanā bērniem un pilngadīgām personām ar funkcionāliem traucējumiem, tai skaitā, multipliem traucējumiem, vecāka gadagājuma cilvēkiem, tai skaitā, cilvēkiem ar demenci, un hroniski slimiem un nedziedināmiem cilvēkiem (paliatīvā aprūpē esošiem). Finansējums kopā </t>
    </r>
  </si>
  <si>
    <r>
      <t xml:space="preserve"> 7.Uzdevums.</t>
    </r>
    <r>
      <rPr>
        <b/>
        <sz val="10"/>
        <rFont val="Times New Roman"/>
        <family val="1"/>
        <charset val="186"/>
      </rPr>
      <t xml:space="preserve"> Uzlabot augsti kvalificēta darbaspēka piesaisti un to veiktspējas pilnveidošanu</t>
    </r>
  </si>
  <si>
    <t xml:space="preserve">2. Rīcības virziens Sociālo pakalpojumu jomas pārvaldības stiprināšana. Finansējums kopā </t>
  </si>
  <si>
    <r>
      <rPr>
        <b/>
        <sz val="10"/>
        <color rgb="FFFF0000"/>
        <rFont val="Times New Roman"/>
        <family val="1"/>
        <charset val="186"/>
      </rPr>
      <t xml:space="preserve"> 2.2. Pasākums. </t>
    </r>
    <r>
      <rPr>
        <b/>
        <sz val="10"/>
        <rFont val="Times New Roman"/>
        <family val="1"/>
        <charset val="186"/>
      </rPr>
      <t>Veidot ģimeniskai videi pietuvinātas pakalpojumu sniegšanas vietas pensijas vecuma personām, veicināt personas pašaprūpes spēju uzturēšanu.</t>
    </r>
  </si>
  <si>
    <r>
      <rPr>
        <b/>
        <sz val="10"/>
        <color rgb="FFFF0000"/>
        <rFont val="Times New Roman"/>
        <family val="1"/>
        <charset val="186"/>
      </rPr>
      <t xml:space="preserve"> 2.3. Pasākums. </t>
    </r>
    <r>
      <rPr>
        <b/>
        <sz val="10"/>
        <rFont val="Times New Roman"/>
        <family val="1"/>
        <charset val="186"/>
      </rPr>
      <t>Uzlabot sociālās aprūpes institūcijās sniegto pakalpojumu kvalitāti (IKT risinājumi, optimāls klientu skaits iestādē), tai skaitā pielāgojot, uzlabojot un pilnveidojot institūciju infrastruktūru personas pašaprūpes veicināšanai, cieņpilnai aprūpei un epidemioloģiskā apdraudējuma novēršanai</t>
    </r>
  </si>
  <si>
    <r>
      <rPr>
        <b/>
        <sz val="10"/>
        <color rgb="FFFF0000"/>
        <rFont val="Times New Roman"/>
        <family val="1"/>
        <charset val="186"/>
      </rPr>
      <t xml:space="preserve"> 3.1. Pasākums.</t>
    </r>
    <r>
      <rPr>
        <b/>
        <sz val="10"/>
        <rFont val="Times New Roman"/>
        <family val="1"/>
        <charset val="186"/>
      </rPr>
      <t xml:space="preserve"> Nodrošināt līdzvērtīgu sociālo pakalpojumu pieejamību reģionos, nosakot iedzīvotājiem obligāti nodrošināmo sociālo pakalpojumu veidus novadu un valsts pilsētu pašvaldībās un tā ieviešanas nosacījumus (minimālie standarti)</t>
    </r>
  </si>
  <si>
    <r>
      <rPr>
        <b/>
        <sz val="10"/>
        <color rgb="FFFF0000"/>
        <rFont val="Times New Roman"/>
        <family val="1"/>
        <charset val="186"/>
      </rPr>
      <t xml:space="preserve"> 4.2. Pasākums. </t>
    </r>
    <r>
      <rPr>
        <b/>
        <sz val="10"/>
        <rFont val="Times New Roman"/>
        <family val="1"/>
        <charset val="186"/>
      </rPr>
      <t xml:space="preserve">Pārskatīt sociālo pakalpojumu cenu atbilstību faktiskajām tirgus cenām un izvērtēt sociālo pakalpojumu finansēšanas sasaisti ar ekonomisko rādītāju (patēriņa cenu indekss, vidējā darba samaksa, minimālā mēneša darba alga, nodokļu samaksa un izmaiņas nodokļu sistēmā) izmaiņām, tādējādi nodrošinot kvalitatīvākus pakalpojumus un atbilstošāku atalgojumu pakalpojumu sniedzējiem </t>
    </r>
  </si>
  <si>
    <r>
      <rPr>
        <b/>
        <sz val="10"/>
        <color rgb="FFFF0000"/>
        <rFont val="Times New Roman"/>
        <family val="1"/>
        <charset val="186"/>
      </rPr>
      <t xml:space="preserve"> 4.3. Pasākums. </t>
    </r>
    <r>
      <rPr>
        <b/>
        <sz val="10"/>
        <rFont val="Times New Roman"/>
        <family val="1"/>
        <charset val="186"/>
      </rPr>
      <t xml:space="preserve">Uzlabot sociālo pakalpojumu kvalitātes uzraudzības un efektivitātes novērtēšanas sistēmu </t>
    </r>
  </si>
  <si>
    <r>
      <rPr>
        <b/>
        <sz val="10"/>
        <color rgb="FFFF0000"/>
        <rFont val="Times New Roman"/>
        <family val="1"/>
        <charset val="186"/>
      </rPr>
      <t xml:space="preserve"> 4.5. Pasākums. </t>
    </r>
    <r>
      <rPr>
        <b/>
        <sz val="10"/>
        <rFont val="Times New Roman"/>
        <family val="1"/>
        <charset val="186"/>
      </rPr>
      <t xml:space="preserve">Attīstīt sociālās inovācijas, tai skaitā, digitālus un tehnoloģiskus risinājumus sociālo pakalpojumu sniegšanā, kā arī uzlabot sociālo pakalpojumu sniedzēju digitālās prasmes un IKT risinājumu izmantošanā </t>
    </r>
  </si>
  <si>
    <r>
      <rPr>
        <b/>
        <sz val="10"/>
        <color rgb="FFFF0000"/>
        <rFont val="Times New Roman"/>
        <family val="1"/>
        <charset val="186"/>
      </rPr>
      <t xml:space="preserve"> 4.6. Pasākums. </t>
    </r>
    <r>
      <rPr>
        <b/>
        <sz val="10"/>
        <rFont val="Times New Roman"/>
        <family val="1"/>
        <charset val="186"/>
      </rPr>
      <t>Uzlabot iedzīvotājiem nepieciešamo tehnisko palīglīdzekļu (TPL) klāstu un pilnveidot to piešķiršanas kārtību</t>
    </r>
  </si>
  <si>
    <r>
      <rPr>
        <b/>
        <sz val="10"/>
        <color rgb="FFFF0000"/>
        <rFont val="Times New Roman"/>
        <family val="1"/>
        <charset val="186"/>
      </rPr>
      <t xml:space="preserve"> 4.7. Pasākums. </t>
    </r>
    <r>
      <rPr>
        <b/>
        <sz val="10"/>
        <rFont val="Times New Roman"/>
        <family val="1"/>
        <charset val="186"/>
      </rPr>
      <t>Apzināt sabiedrības vajadzības un ieviest jaunus sociālos pakalpojumus, pirms tam tos izmēģinot un pārliecinoties par to efektivitāti</t>
    </r>
  </si>
  <si>
    <r>
      <rPr>
        <b/>
        <sz val="10"/>
        <color rgb="FFFF0000"/>
        <rFont val="Times New Roman"/>
        <family val="1"/>
        <charset val="186"/>
      </rPr>
      <t xml:space="preserve"> 4.8. Pasākums. </t>
    </r>
    <r>
      <rPr>
        <b/>
        <sz val="10"/>
        <rFont val="Times New Roman"/>
        <family val="1"/>
        <charset val="186"/>
      </rPr>
      <t>Nodrošināt iespēju personu ar funkcionāliem traucējumiem neformālajiem aprūpētājiem, asistentiem un sociālo pakalpojumu sniedzēju darbiniekiem apgūt prasmes aprūpēt (tostarp prasmes izmantot tehnoloģiskos un digitālos rīkus aprūpes veikšanā), komunicēt un izprast personu ar funkcionāliem traucējumiem vajadzības, kā arī attīstīt sociālās un profesionālās rehabilitācijas pakalpojumu sinerģiju ātrākai cilvēku atgriešanai darba tirgū, sociālajā dzīvē, izglītībā</t>
    </r>
  </si>
  <si>
    <r>
      <rPr>
        <b/>
        <sz val="10"/>
        <color rgb="FFFF0000"/>
        <rFont val="Times New Roman"/>
        <family val="1"/>
        <charset val="186"/>
      </rPr>
      <t xml:space="preserve"> 4.9. Pasākums. </t>
    </r>
    <r>
      <rPr>
        <b/>
        <sz val="10"/>
        <rFont val="Times New Roman"/>
        <family val="1"/>
        <charset val="186"/>
      </rPr>
      <t>Pārskatīt sociālā pakalpojuma saturu, tai skaitā harmonizējot terminoloģiju (ieviešot atbilstīgu tiesisko regulējumu) un nosacījumus pakalpojumiem (pārejā starp dažādiem vecumposmiem), atbilstoši uz personu vērstiem pakalpojumu sniegšanas principiem</t>
    </r>
  </si>
  <si>
    <r>
      <rPr>
        <b/>
        <sz val="10"/>
        <color rgb="FFFF0000"/>
        <rFont val="Times New Roman"/>
        <family val="1"/>
        <charset val="186"/>
      </rPr>
      <t xml:space="preserve"> 4.10. Pasākums. S</t>
    </r>
    <r>
      <rPr>
        <b/>
        <sz val="10"/>
        <rFont val="Times New Roman"/>
        <family val="1"/>
        <charset val="186"/>
      </rPr>
      <t>ekmēt inovatīvu tehnoloģisko un mākslīgā intelekta risinājumu izstrādi aprūpes pakalpojuma sniegšanai</t>
    </r>
  </si>
  <si>
    <r>
      <rPr>
        <b/>
        <sz val="10"/>
        <color rgb="FFFF0000"/>
        <rFont val="Times New Roman"/>
        <family val="1"/>
        <charset val="186"/>
      </rPr>
      <t xml:space="preserve"> 5.2. Pasākums. </t>
    </r>
    <r>
      <rPr>
        <b/>
        <sz val="10"/>
        <rFont val="Times New Roman"/>
        <family val="1"/>
        <charset val="186"/>
      </rPr>
      <t>Nostiprināt sociālā darba profesiju tiesiskajā regulējumā, t.sk. jautājumu par sociālā darba specializācijām un reģistrēšanu vai sertificēšanu, sociālā darbinieka (neatkarīgi no prakses vietas) atzinuma ietekmi (statusu) citu institūciju speciālistu lēmumu pieņemšanā</t>
    </r>
  </si>
  <si>
    <r>
      <rPr>
        <b/>
        <sz val="10"/>
        <color rgb="FFFF0000"/>
        <rFont val="Times New Roman"/>
        <family val="1"/>
        <charset val="186"/>
      </rPr>
      <t xml:space="preserve"> 5.3. Pasākums. </t>
    </r>
    <r>
      <rPr>
        <b/>
        <sz val="10"/>
        <rFont val="Times New Roman"/>
        <family val="1"/>
        <charset val="186"/>
      </rPr>
      <t>Stiprināt profesionālo organizāciju (LSDB, LPSDVA) rīcībspēju sociālā darba profesijas profesionālā standarta uzturēšanā un celšanā un rīcībpolitikas attīstībā</t>
    </r>
  </si>
  <si>
    <r>
      <rPr>
        <b/>
        <sz val="10"/>
        <color rgb="FFFF0000"/>
        <rFont val="Times New Roman"/>
        <family val="1"/>
        <charset val="186"/>
      </rPr>
      <t xml:space="preserve"> 7.1. Pasākums.</t>
    </r>
    <r>
      <rPr>
        <b/>
        <sz val="10"/>
        <rFont val="Times New Roman"/>
        <family val="1"/>
        <charset val="186"/>
      </rPr>
      <t xml:space="preserve"> Piešķirt valsts budžeta mērķdotāciju  sociālajiem darbiniekiem</t>
    </r>
  </si>
  <si>
    <t xml:space="preserve">Plāns sociālo pakalpojumu pilnveidošanai un attīstībai
2021.-2024.gadam Finansējums kopā </t>
  </si>
  <si>
    <t>Vidēja termiņa budžeta ietvara likumā plānotais finansējums</t>
  </si>
  <si>
    <r>
      <t xml:space="preserve">Pasākuma īstenošanas gads
</t>
    </r>
    <r>
      <rPr>
        <i/>
        <sz val="10"/>
        <rFont val="Times New Roman"/>
        <family val="1"/>
        <charset val="186"/>
      </rPr>
      <t>(ja pasākuma īstenošana ir terminēta)</t>
    </r>
  </si>
  <si>
    <t>Plānā ietverti arī tādi pasākumi, kuru īstenošana ir finansējama ar ES fondu līdzfinansējumu, daļa no tiem paredzēti plašāku pasākumu īstenošanas ietvaros (īstenošanas termiņš ir līdz pat 2029. gadam). DP 2021.–2027. gada plānošanas periodam un “Atveseļošanas un noturības mehānisma plāns 2021.-2026. gadam” vēl nav saskaņoti ar EK, kā arī specifisko atbalsta mērķu ieviešanas noteikumi tiks izstrādāti tikai pēc DP apstiprināšanas EK. Tādēļ Plāna pasākumu norādītais finansējums, kas tiek paredzēts no šiem avotiem,  vēl var mainīties.</t>
  </si>
  <si>
    <t xml:space="preserve">Jautājums par papildu valsts budžeta līdzekļu piešķiršanu Plānā noteikto pasākumu nodrošināšanai 2023. un 2024. gadam, kā arī pie nepieciešamības turpmākajiem gadiem, ir izskatāms Ministru kabinetā likumprojekta "Par valsts budžetu 2023. gadam" un likumprojekta "Par vidēja termiņa budžeta ietvaru 2023., 2024. un 2025. gadam" sagatavošanas un izskatīšanas procesā kopā ar visu ministriju un centrālo valsts iestāžu iesniegtajiem prioritāro pasākumu pieteikumiem atbilstoši valsts budžeta finansiālajām iespējām. </t>
  </si>
  <si>
    <t>Šajā pielikumā ir norādīts  finansējums Plāna 2.sadaļā norādīto pasākumu ieviešanai 2. Rīcības virzienā, lai nodrošinātu sociālo pakalpojumu pieejamību, tomēr atsevišķiem pasākumiem šobrīd nav  iespējams izdalīt konkrētu finansējumu, jo to īstenošana izriet no lielāka pasākuma vai tiek nodrošināta esošās valsts budžeta iestādes amatalgas ietvaros. Šādi pasākumi tabulā   tiek atzīmēti ar * atzīmi un aprēķinā iekļaut 0 finansējums.</t>
  </si>
  <si>
    <t>1.2. pielikums</t>
  </si>
  <si>
    <t xml:space="preserve"> </t>
  </si>
  <si>
    <r>
      <rPr>
        <b/>
        <sz val="10"/>
        <color rgb="FFFF0000"/>
        <rFont val="Times New Roman"/>
        <family val="1"/>
        <charset val="186"/>
      </rPr>
      <t xml:space="preserve"> 3.Uzdevums. </t>
    </r>
    <r>
      <rPr>
        <b/>
        <sz val="10"/>
        <rFont val="Times New Roman"/>
        <family val="1"/>
        <charset val="186"/>
      </rPr>
      <t>Izveidot starpinstitucionālās sadarbības algoritmus (ceļa karšu) un stiprināt pašvaldību starpinstitucionālās komandas sadarbību  klientu gadījumu vadīšanā***</t>
    </r>
  </si>
  <si>
    <r>
      <rPr>
        <b/>
        <sz val="10"/>
        <color rgb="FFFF0000"/>
        <rFont val="Times New Roman"/>
        <family val="1"/>
        <charset val="186"/>
      </rPr>
      <t>4.6.3. apakšpasākums</t>
    </r>
    <r>
      <rPr>
        <b/>
        <sz val="10"/>
        <rFont val="Times New Roman"/>
        <family val="1"/>
        <charset val="186"/>
      </rPr>
      <t xml:space="preserve"> Nodrošināt TPL - skābekļa koncentratora pieejamību </t>
    </r>
  </si>
  <si>
    <t>Budžeta programmas (apakšprogrammas) kods un nosaukums</t>
  </si>
  <si>
    <t>Pasākums</t>
  </si>
  <si>
    <t>apakšprogramma 97.01.00 "Labklājības nozares vadība un politikas plānošana"</t>
  </si>
  <si>
    <t>apakšprogramma 05.01.00 "Sociālās rehabilitācijas valsts programmas"</t>
  </si>
  <si>
    <t xml:space="preserve">apakšprogramma 05.01.00 "Sociālās rehabilitācijas valsts programmas"; apakšprogramma 05.03.00 “Aprūpe valsts sociālās aprūpes institūcijās” </t>
  </si>
  <si>
    <t xml:space="preserve">apakšprogramma 05.03.00 “Aprūpe valsts sociālās aprūpes institūcijās” </t>
  </si>
  <si>
    <r>
      <rPr>
        <b/>
        <sz val="10"/>
        <color rgb="FFFF0000"/>
        <rFont val="Times New Roman"/>
        <family val="1"/>
        <charset val="186"/>
      </rPr>
      <t xml:space="preserve">1.2.4. apakšpasākums </t>
    </r>
    <r>
      <rPr>
        <b/>
        <sz val="10"/>
        <rFont val="Times New Roman"/>
        <family val="1"/>
        <charset val="186"/>
      </rPr>
      <t xml:space="preserve">  Nodrošināt apmācības sociālo pakalpojumu sniedzējiem un neformālajiem aprūpētājiem par paliatīvās aprūpes pakalpojumiem*</t>
    </r>
  </si>
  <si>
    <r>
      <rPr>
        <b/>
        <sz val="10"/>
        <color rgb="FFFF0000"/>
        <rFont val="Times New Roman"/>
        <family val="1"/>
        <charset val="186"/>
      </rPr>
      <t xml:space="preserve">1.2.5. apakšpasākums </t>
    </r>
    <r>
      <rPr>
        <b/>
        <sz val="10"/>
        <rFont val="Times New Roman"/>
        <family val="1"/>
        <charset val="186"/>
      </rPr>
      <t>Nodrošināt konsultatīvo, izglītojošo un psiholoģisko atbalstu sociālo pakalpojumu   institūciju darbiniekiem, kuri sniedz paliatīvo aprūpi*</t>
    </r>
  </si>
  <si>
    <r>
      <rPr>
        <b/>
        <sz val="10"/>
        <color rgb="FFFF0000"/>
        <rFont val="Times New Roman"/>
        <family val="1"/>
        <charset val="186"/>
      </rPr>
      <t xml:space="preserve">1.2.7. apakšpasākums </t>
    </r>
    <r>
      <rPr>
        <b/>
        <sz val="10"/>
        <rFont val="Times New Roman"/>
        <family val="1"/>
        <charset val="186"/>
      </rPr>
      <t>Nodrošināt informāciju par atbalsta saņemšanas iespējām un paliatīvās aprūpes pakalpojumu pieejamību*</t>
    </r>
  </si>
  <si>
    <r>
      <rPr>
        <b/>
        <sz val="10"/>
        <color rgb="FFFF0000"/>
        <rFont val="Times New Roman"/>
        <family val="1"/>
        <charset val="186"/>
      </rPr>
      <t>1.2.9. apakšpasākums</t>
    </r>
    <r>
      <rPr>
        <b/>
        <sz val="10"/>
        <rFont val="Times New Roman"/>
        <family val="1"/>
        <charset val="186"/>
      </rPr>
      <t xml:space="preserve"> Nodrošināt brīvprātīgā darba veicēju iesaisti un motivēšanu atbalsta sniegšanai paliatīvās aprūpes pacientiem un viņu ģimenes locekļiem*</t>
    </r>
  </si>
  <si>
    <t>apakšprogramma 63.07.00 "Eiropas Sociālā fonda (ESF) projekti (2014–2020)"</t>
  </si>
  <si>
    <t>apakšprogramma 05.37.00 "Sociālās integrācijas valsts aģentūras administrēšana un profesionālās un sociālās rehabilitācijas pakalpojumu nodrošināšana"</t>
  </si>
  <si>
    <t>apakšprogramma 62.07.00 "Eiropas Reģionālās attīstības fonda (ERAF) īstenotie projekti labklājības nozarē (2014-2020)"</t>
  </si>
  <si>
    <r>
      <rPr>
        <b/>
        <sz val="10"/>
        <color rgb="FFFF0000"/>
        <rFont val="Times New Roman"/>
        <family val="1"/>
        <charset val="186"/>
      </rPr>
      <t xml:space="preserve">5.1.2. apakšpasākums  </t>
    </r>
    <r>
      <rPr>
        <b/>
        <sz val="10"/>
        <rFont val="Times New Roman"/>
        <family val="1"/>
        <charset val="186"/>
      </rPr>
      <t>Pasākumu īstenošana sabiedrības izpratnes un informētības paaugstināšanai 2014. – 2020.gada plānošanas perioda projekta Nr. 9.2.1.1/15/I/001 „Profesionāla sociālā darba attīstība pašvaldībās” ietvaros (SAM pasākums Nr.9.2.1.1.)</t>
    </r>
  </si>
  <si>
    <r>
      <rPr>
        <b/>
        <sz val="10"/>
        <color rgb="FFFF0000"/>
        <rFont val="Times New Roman"/>
        <family val="1"/>
        <charset val="186"/>
      </rPr>
      <t xml:space="preserve">5.1.4. apakšpasākums </t>
    </r>
    <r>
      <rPr>
        <b/>
        <sz val="10"/>
        <rFont val="Times New Roman"/>
        <family val="1"/>
        <charset val="186"/>
      </rPr>
      <t xml:space="preserve"> Aktivitātes sabiedrības informēšanai par ESF 2021. – 2027. plānošanas perioda LM projektu sociālā darba attīstībai (SAM pasākuma Nr. 4.3.5.4.)</t>
    </r>
  </si>
  <si>
    <r>
      <rPr>
        <b/>
        <sz val="10"/>
        <color rgb="FFFF0000"/>
        <rFont val="Times New Roman"/>
        <family val="1"/>
        <charset val="186"/>
      </rPr>
      <t xml:space="preserve">5.1.3. apakšpasākums </t>
    </r>
    <r>
      <rPr>
        <b/>
        <sz val="10"/>
        <rFont val="Times New Roman"/>
        <family val="1"/>
        <charset val="186"/>
      </rPr>
      <t>Organizēt informatīvās kampaņas sociālā darba atpazīstamības sabiedrībā un labās prakses veicināšanai (SAM pasākuma Nr.4.3.5.4.)</t>
    </r>
  </si>
  <si>
    <r>
      <rPr>
        <b/>
        <sz val="10"/>
        <color rgb="FFFF0000"/>
        <rFont val="Times New Roman"/>
        <family val="1"/>
        <charset val="186"/>
      </rPr>
      <t>6.2.7. apakšpasākums</t>
    </r>
    <r>
      <rPr>
        <b/>
        <sz val="10"/>
        <rFont val="Times New Roman"/>
        <family val="1"/>
        <charset val="186"/>
      </rPr>
      <t xml:space="preserve"> Ikgadējās tematiskās diskusijas  (SAM pasākums Nr.9.2.1.1.)</t>
    </r>
  </si>
  <si>
    <r>
      <rPr>
        <b/>
        <sz val="10"/>
        <color rgb="FFFF0000"/>
        <rFont val="Times New Roman"/>
        <family val="1"/>
        <charset val="186"/>
      </rPr>
      <t>6.2.9. apakšpasākums</t>
    </r>
    <r>
      <rPr>
        <b/>
        <sz val="10"/>
        <rFont val="Times New Roman"/>
        <family val="1"/>
        <charset val="186"/>
      </rPr>
      <t xml:space="preserve"> Metodiku izstrāde sociālajam darbam ar dažādām mērķa grupām, pieejām, metodēm, formām sociālajā darbā (SAM pasākums Nr.9.2.1.1.)</t>
    </r>
  </si>
  <si>
    <r>
      <rPr>
        <b/>
        <sz val="10"/>
        <color rgb="FFFF0000"/>
        <rFont val="Times New Roman"/>
        <family val="1"/>
        <charset val="186"/>
      </rPr>
      <t xml:space="preserve">6.2.10. apakšpasākums </t>
    </r>
    <r>
      <rPr>
        <b/>
        <sz val="10"/>
        <rFont val="Times New Roman"/>
        <family val="1"/>
        <charset val="186"/>
      </rPr>
      <t>Klātienes mācību īstenošana sociālajam darbam ar dažādām mērķa grupām,  pieejām, metodēm, formām sociālajā darbā un vadības kvalitātes moduli (SAM pasākums Nr.9.2.1.1.)</t>
    </r>
  </si>
  <si>
    <r>
      <rPr>
        <b/>
        <sz val="10"/>
        <color rgb="FFFF0000"/>
        <rFont val="Times New Roman"/>
        <family val="1"/>
        <charset val="186"/>
      </rPr>
      <t xml:space="preserve">6.2.11. apakšpasākums </t>
    </r>
    <r>
      <rPr>
        <b/>
        <sz val="10"/>
        <rFont val="Times New Roman"/>
        <family val="1"/>
        <charset val="186"/>
      </rPr>
      <t>E-mācību īstenošana sociālajam darbam ar dažādām mērķa grupām, pieejām, metodēm, formām sociālajā darbā un vadības kvalitātes moduli (SAM pasākums Nr.9.2.1.1.)</t>
    </r>
  </si>
  <si>
    <r>
      <rPr>
        <b/>
        <sz val="10"/>
        <color rgb="FFFF0000"/>
        <rFont val="Times New Roman"/>
        <family val="1"/>
        <charset val="186"/>
      </rPr>
      <t xml:space="preserve">6.2.12. apakšpasākums </t>
    </r>
    <r>
      <rPr>
        <b/>
        <sz val="10"/>
        <rFont val="Times New Roman"/>
        <family val="1"/>
        <charset val="186"/>
      </rPr>
      <t xml:space="preserve"> Sociālā darba kopienā metodikas izstrāde  (SAM pasākums Nr.9.2.1.1.)</t>
    </r>
  </si>
  <si>
    <r>
      <rPr>
        <b/>
        <sz val="10"/>
        <color rgb="FFFF0000"/>
        <rFont val="Times New Roman"/>
        <family val="1"/>
        <charset val="186"/>
      </rPr>
      <t xml:space="preserve">6.2.13. apakšpasākums </t>
    </r>
    <r>
      <rPr>
        <b/>
        <sz val="10"/>
        <rFont val="Times New Roman"/>
        <family val="1"/>
        <charset val="186"/>
      </rPr>
      <t xml:space="preserve"> Metodisko materiālu un e-mācību programmu sociālajam darbam ar dažādām mērķa grupām izvērtēšana, nepieciešamības gadījumā aktualizācija, pilnveide un klātienes mācību (vidēji 96h) un e-mācību sociālajiem darbiniekiem īstenošana (SAM pasākuma Nr: 4.3.5.4.)</t>
    </r>
  </si>
  <si>
    <r>
      <rPr>
        <b/>
        <sz val="10"/>
        <color rgb="FFFF0000"/>
        <rFont val="Times New Roman"/>
        <family val="1"/>
        <charset val="186"/>
      </rPr>
      <t xml:space="preserve">6.2.16. apakšpasākums </t>
    </r>
    <r>
      <rPr>
        <b/>
        <sz val="10"/>
        <rFont val="Times New Roman"/>
        <family val="1"/>
        <charset val="186"/>
      </rPr>
      <t>Ģimenes asistenta pakalpojuma aprobēšana  un pētījuma veikšana (SAM pasākums Nr.9.2.1.1.)</t>
    </r>
  </si>
  <si>
    <r>
      <rPr>
        <b/>
        <sz val="10"/>
        <color rgb="FFFF0000"/>
        <rFont val="Times New Roman"/>
        <family val="1"/>
        <charset val="186"/>
      </rPr>
      <t xml:space="preserve">6.2.17. apakšpasākums </t>
    </r>
    <r>
      <rPr>
        <b/>
        <sz val="10"/>
        <rFont val="Times New Roman"/>
        <family val="1"/>
        <charset val="186"/>
      </rPr>
      <t>Profesionālās kompetences pilnveides  programmas ģimenes asistentiem (vismaz 160 stundas) satura pilnveide, attīstība, licencēšana un īstenošana (SAM pasākuma Nr: 4.3.5.4.)</t>
    </r>
  </si>
  <si>
    <r>
      <rPr>
        <b/>
        <sz val="10"/>
        <color rgb="FFFF0000"/>
        <rFont val="Times New Roman"/>
        <family val="1"/>
        <charset val="186"/>
      </rPr>
      <t xml:space="preserve">6.2.18. apakšpasākums </t>
    </r>
    <r>
      <rPr>
        <b/>
        <sz val="10"/>
        <rFont val="Times New Roman"/>
        <family val="1"/>
        <charset val="186"/>
      </rPr>
      <t>Pašvaldību sociālo dienestu un citu pašvaldības izveidoto sociālo pakalpojumu sniedzēju sociālā darba speciālistu profesionālās kompetences pilnveide - dalība apmācībās un supervīzijā (SAM pasākums Nr.9.2.1.1.)</t>
    </r>
  </si>
  <si>
    <r>
      <rPr>
        <b/>
        <sz val="10"/>
        <color rgb="FFFF0000"/>
        <rFont val="Times New Roman"/>
        <family val="1"/>
        <charset val="186"/>
      </rPr>
      <t xml:space="preserve">6.2.19. apakšpasākums </t>
    </r>
    <r>
      <rPr>
        <b/>
        <sz val="10"/>
        <rFont val="Times New Roman"/>
        <family val="1"/>
        <charset val="186"/>
      </rPr>
      <t>Supervīziju nodrošināšana pašvaldību sociālo pakalpojumu iestāžu darbiniekiem (SAM pasākuma Nr: 4.3.5.4.)</t>
    </r>
  </si>
  <si>
    <r>
      <rPr>
        <b/>
        <sz val="10"/>
        <color rgb="FFFF0000"/>
        <rFont val="Times New Roman"/>
        <family val="1"/>
        <charset val="186"/>
      </rPr>
      <t>6.2.20. apakšpasākums</t>
    </r>
    <r>
      <rPr>
        <b/>
        <sz val="10"/>
        <rFont val="Times New Roman"/>
        <family val="1"/>
        <charset val="186"/>
      </rPr>
      <t xml:space="preserve"> Profesionālās kompetences pilnveide pašvaldību ilgstošās sociālās aprūpes un sociālās rehabilitācijas iestāžu aprūpētājiem (SAM pasākuma Nr: 4.3.5.4.)</t>
    </r>
  </si>
  <si>
    <r>
      <rPr>
        <b/>
        <sz val="10"/>
        <color rgb="FFFF0000"/>
        <rFont val="Times New Roman"/>
        <family val="1"/>
        <charset val="186"/>
      </rPr>
      <t>6.2.22. apakšpasākums</t>
    </r>
    <r>
      <rPr>
        <b/>
        <sz val="10"/>
        <rFont val="Times New Roman"/>
        <family val="1"/>
        <charset val="186"/>
      </rPr>
      <t xml:space="preserve"> Līderības attīstība sociālā darba jomā esošo un jauno darbinieku,  praktikantu atbalstam (SAM pasākuma Nr: 4.3.5.4.)</t>
    </r>
  </si>
  <si>
    <r>
      <rPr>
        <b/>
        <sz val="10"/>
        <color rgb="FFFF0000"/>
        <rFont val="Times New Roman"/>
        <family val="1"/>
        <charset val="186"/>
      </rPr>
      <t>6.2.23. apakšpasākums</t>
    </r>
    <r>
      <rPr>
        <b/>
        <sz val="10"/>
        <rFont val="Times New Roman"/>
        <family val="1"/>
        <charset val="186"/>
      </rPr>
      <t xml:space="preserve"> Starpdisciplinārās ekspertu komandas darbības modeļa izstrāde un pilotprojekta realizācija pašvaldībās (SAM pasākuma Nr: 4.3.5.4.)</t>
    </r>
  </si>
  <si>
    <t xml:space="preserve">apakšprogramma 97.01.00 "Labklājības nozares vadība un politikas plānošana" </t>
  </si>
  <si>
    <r>
      <rPr>
        <b/>
        <sz val="10"/>
        <color rgb="FFFF0000"/>
        <rFont val="Times New Roman"/>
        <family val="1"/>
        <charset val="186"/>
      </rPr>
      <t xml:space="preserve">6.3.3. apakšpasākums </t>
    </r>
    <r>
      <rPr>
        <b/>
        <sz val="10"/>
        <rFont val="Times New Roman"/>
        <family val="1"/>
        <charset val="186"/>
      </rPr>
      <t>Darbnīcas,  domnīcas un vasaras skolas par sociālā darba aktualitātēm un sociālā darba uzdevumu veikšanai nepieciešamo prasmju attīstību sociālajiem darbiniekiem, kuri strādā ar ģimenēm ar bērniem (SAM pasākuma Nr: 4.3.5.4.)</t>
    </r>
  </si>
  <si>
    <r>
      <rPr>
        <b/>
        <sz val="10"/>
        <color rgb="FFFF0000"/>
        <rFont val="Times New Roman"/>
        <family val="1"/>
        <charset val="186"/>
      </rPr>
      <t xml:space="preserve">6.3.5. apakšpasākums  </t>
    </r>
    <r>
      <rPr>
        <b/>
        <sz val="10"/>
        <rFont val="Times New Roman"/>
        <family val="1"/>
        <charset val="186"/>
      </rPr>
      <t xml:space="preserve"> Mācību moduļa sociālajam darbam ar ģimenēm ar bērniem izstrāde integrēšanai augstskolu programmās (SAM pasākuma Nr: 4.3.5.4.)</t>
    </r>
  </si>
  <si>
    <r>
      <rPr>
        <b/>
        <sz val="10"/>
        <color rgb="FFFF0000"/>
        <rFont val="Times New Roman"/>
        <family val="1"/>
        <charset val="186"/>
      </rPr>
      <t>6.5.2. apakšpasākums</t>
    </r>
    <r>
      <rPr>
        <b/>
        <sz val="10"/>
        <rFont val="Times New Roman"/>
        <family val="1"/>
        <charset val="186"/>
      </rPr>
      <t xml:space="preserve">  Maģistra studiju programmās studējošo potenciālo mācībspēku atlase un padziļinātas  studijas docējamo studiju kursu satura un augstskolu pedagoģijas jomās (SAM pasākuma Nr: 4.3.5.4.)</t>
    </r>
  </si>
  <si>
    <r>
      <rPr>
        <b/>
        <sz val="10"/>
        <color rgb="FFFF0000"/>
        <rFont val="Times New Roman"/>
        <family val="1"/>
        <charset val="186"/>
      </rPr>
      <t>6.5.3. apakšpasākums</t>
    </r>
    <r>
      <rPr>
        <b/>
        <sz val="10"/>
        <rFont val="Times New Roman"/>
        <family val="1"/>
        <charset val="186"/>
      </rPr>
      <t xml:space="preserve"> Augstskolu mācībspēku un Labklājības ministrijas sociālā darba un sociālo pakalpojumu politikas veidošanas jomā iesaistīto speciālistu stažēšanās nozares iestādēs – pašvaldību sociālajos dienestos un sociālā darba jomas biedrībās un nodibinājumos praktisko kompetenču dažādošanai sociālajam darbam ar dažādām mērķa grupām (SAM pasākuma Nr: 4.3.5.4.)</t>
    </r>
  </si>
  <si>
    <t>apakšprogramma 05.01.00 "Sociālās rehabilitācijas valsts programmas".</t>
  </si>
  <si>
    <t>apakšprogramma 63.07.00 "Eiropas Sociālā fonda (ESF) īstenotie projekti labklājības nozarē (2014-2020)"</t>
  </si>
  <si>
    <r>
      <rPr>
        <b/>
        <sz val="10"/>
        <color rgb="FFFF0000"/>
        <rFont val="Times New Roman"/>
        <family val="1"/>
        <charset val="186"/>
      </rPr>
      <t>6.2.8. apakšpasākums</t>
    </r>
    <r>
      <rPr>
        <b/>
        <sz val="10"/>
        <rFont val="Times New Roman"/>
        <family val="1"/>
        <charset val="186"/>
      </rPr>
      <t xml:space="preserve"> Darbnīcas,  domnīcas un vasaras skolas par sociālā darba aktualitātēm un sociālā darba uzdevumu veikšanai nepieciešamo prasmju attīstību (SAM pasākuma Nr: 4.3.5.4.)</t>
    </r>
  </si>
  <si>
    <t>budžeta programma 03.00.00. “Augstākā izglītība”, budžeta apakšprogramma 03.01.00. “Augstskolas”</t>
  </si>
  <si>
    <t xml:space="preserve">13.Finanšu ministrija </t>
  </si>
  <si>
    <r>
      <rPr>
        <b/>
        <sz val="10"/>
        <color rgb="FFFF0000"/>
        <rFont val="Times New Roman"/>
        <family val="1"/>
        <charset val="186"/>
      </rPr>
      <t xml:space="preserve">1.3.2. apakšpasākums  </t>
    </r>
    <r>
      <rPr>
        <b/>
        <sz val="10"/>
        <rFont val="Times New Roman"/>
        <family val="1"/>
        <charset val="186"/>
      </rPr>
      <t>Izvērtēt atelpas brīža pakalpojuma mājās ieviešanu  ģimenēm ar  bērniem ar smagiem funkcionāliem traucējumiem *</t>
    </r>
  </si>
  <si>
    <t>Pielikums</t>
  </si>
  <si>
    <r>
      <rPr>
        <b/>
        <sz val="10"/>
        <color rgb="FFFF0000"/>
        <rFont val="Times New Roman"/>
        <family val="1"/>
        <charset val="186"/>
      </rPr>
      <t xml:space="preserve">1.2.2. apakšpasākums </t>
    </r>
    <r>
      <rPr>
        <b/>
        <sz val="10"/>
        <rFont val="Times New Roman"/>
        <family val="1"/>
        <charset val="186"/>
      </rPr>
      <t xml:space="preserve"> Paplašināt atbalsta pieejamību paliatīvajā aprūpē esošiem bērniem, nepieciešamības gadījumā turpinot pakalpojuma sniegšanu līdz 24 gadu vecumam</t>
    </r>
  </si>
  <si>
    <r>
      <rPr>
        <b/>
        <sz val="10"/>
        <color rgb="FFFF0000"/>
        <rFont val="Times New Roman"/>
        <family val="1"/>
        <charset val="186"/>
      </rPr>
      <t>1.2.3. apakšpasākums</t>
    </r>
    <r>
      <rPr>
        <b/>
        <sz val="10"/>
        <rFont val="Times New Roman"/>
        <family val="1"/>
        <charset val="186"/>
      </rPr>
      <t xml:space="preserve"> Nodrošināt efektīvu atbalstu un paliatīvās aprūpes pakalpojuma pilnveidi, paaugstinot tā pieejamību pilngadīgām personām, kuru izārstēšana vairs nav iespējama * </t>
    </r>
  </si>
  <si>
    <r>
      <rPr>
        <b/>
        <sz val="10"/>
        <color rgb="FFFF0000"/>
        <rFont val="Times New Roman"/>
        <family val="1"/>
        <charset val="186"/>
      </rPr>
      <t xml:space="preserve"> 3.1. Pasākums. </t>
    </r>
    <r>
      <rPr>
        <b/>
        <sz val="10"/>
        <rFont val="Times New Roman"/>
        <family val="1"/>
        <charset val="186"/>
      </rPr>
      <t xml:space="preserve"> Starpinstitucionālās sadarbības algoritmu (ceļa karšu) izstrāde un pilotēšana)*</t>
    </r>
  </si>
  <si>
    <r>
      <rPr>
        <b/>
        <sz val="10"/>
        <color rgb="FFFF0000"/>
        <rFont val="Times New Roman"/>
        <family val="1"/>
        <charset val="186"/>
      </rPr>
      <t xml:space="preserve">4.5.1. apakšpasākums  </t>
    </r>
    <r>
      <rPr>
        <b/>
        <sz val="10"/>
        <rFont val="Times New Roman"/>
        <family val="1"/>
        <charset val="186"/>
      </rPr>
      <t>Nodrošināt informācijas uzkrāšanu par sociālo pakalpojumu sniegšanu un administrēšanu</t>
    </r>
  </si>
  <si>
    <r>
      <rPr>
        <b/>
        <sz val="10"/>
        <color rgb="FFFF0000"/>
        <rFont val="Times New Roman"/>
        <family val="1"/>
        <charset val="186"/>
      </rPr>
      <t>4.5.2. apakšpasākums</t>
    </r>
    <r>
      <rPr>
        <b/>
        <sz val="10"/>
        <rFont val="Times New Roman"/>
        <family val="1"/>
        <charset val="186"/>
      </rPr>
      <t xml:space="preserve">  Izstrādāt savstarpēju datu apmaiņas risinājumu, lai nodrošinātu automātisku valsts statistikas pārskata  un atskaišu par sniegtajiem pakalpojumiem izveidošanu un iesniegšanu LM*</t>
    </r>
  </si>
  <si>
    <r>
      <rPr>
        <b/>
        <sz val="10"/>
        <color rgb="FFFF0000"/>
        <rFont val="Times New Roman"/>
        <family val="1"/>
        <charset val="186"/>
      </rPr>
      <t xml:space="preserve">4.5.3. apakšpasākums </t>
    </r>
    <r>
      <rPr>
        <b/>
        <sz val="10"/>
        <rFont val="Times New Roman"/>
        <family val="1"/>
        <charset val="186"/>
      </rPr>
      <t xml:space="preserve"> Uzlabot  tehnisko palīglīdzekļu uzskaites sistēmu</t>
    </r>
  </si>
  <si>
    <r>
      <rPr>
        <b/>
        <sz val="10"/>
        <color rgb="FFFF0000"/>
        <rFont val="Times New Roman"/>
        <family val="1"/>
        <charset val="186"/>
      </rPr>
      <t>4.5.5. apakšpasākums</t>
    </r>
    <r>
      <rPr>
        <b/>
        <sz val="10"/>
        <rFont val="Times New Roman"/>
        <family val="1"/>
        <charset val="186"/>
      </rPr>
      <t xml:space="preserve"> Uzlabot sociālo pakalpojumu klientiem sniegto  aprūpes pakalpojumu uzskaiti SAC </t>
    </r>
  </si>
  <si>
    <t>Šajā pielikumā ir norādīts  finansējums Plāna 2.sadaļā norādīto pasākumu ieviešanai 1. Rīcības virzienā, lai nodrošinātu sociālo pakalpojumu pieejamību, tomēr atsevišķiem pasākumiem šobrīd nav  iespējams izdalīt konkrētu finansējumu, jo to īstenošana izriet no lielāka pasākuma vai tiek nodrošināta esošās valsts budžeta iestādes amatalgas ietvaros. Šādi pasākumi tabulā   tiek atzīmēti ar * atzīmi un aprēķinā iekļauts 0 finansējums.</t>
  </si>
  <si>
    <r>
      <rPr>
        <b/>
        <sz val="10"/>
        <color rgb="FFFF0000"/>
        <rFont val="Times New Roman"/>
        <family val="1"/>
        <charset val="186"/>
      </rPr>
      <t>4.6.1. apakšpasākums</t>
    </r>
    <r>
      <rPr>
        <b/>
        <sz val="10"/>
        <rFont val="Times New Roman"/>
        <family val="1"/>
        <charset val="186"/>
      </rPr>
      <t xml:space="preserve"> Uzlabot TPL nodrošinājumu iedzīvotājiem**</t>
    </r>
  </si>
  <si>
    <r>
      <rPr>
        <b/>
        <sz val="10"/>
        <color rgb="FFFF0000"/>
        <rFont val="Times New Roman"/>
        <family val="1"/>
        <charset val="186"/>
      </rPr>
      <t xml:space="preserve">6.3.6. apakšpasākums  </t>
    </r>
    <r>
      <rPr>
        <b/>
        <sz val="10"/>
        <rFont val="Times New Roman"/>
        <family val="1"/>
        <charset val="186"/>
      </rPr>
      <t xml:space="preserve"> Izpēte par objektīvajiem šķēršļiem jaunās pieejas sociālajam darbam ģimenēm ar bērniem ieviešanai līdz 2028. gadam.**</t>
    </r>
  </si>
  <si>
    <r>
      <rPr>
        <b/>
        <sz val="10"/>
        <color rgb="FFFF0000"/>
        <rFont val="Times New Roman"/>
        <family val="1"/>
        <charset val="186"/>
      </rPr>
      <t xml:space="preserve"> 7.Uzdevums. </t>
    </r>
    <r>
      <rPr>
        <b/>
        <sz val="10"/>
        <rFont val="Times New Roman"/>
        <family val="1"/>
        <charset val="186"/>
      </rPr>
      <t>Izveidot konkurētspējīgu sociālā darba un citu sociālo pakalpojumu sniegšanā iesaistīto speciālistu atalgojuma sistēmu, tajā skaitā, izstrādājot atalgojuma noteikšanas modeļus, paredzot pamatlikmi un mainīgo daļu, kas nosakāma attiecībā no specializācijas, t.i. nepieciešamajām kompetencēm (kvalifikācijas), pieredzes un atbildības</t>
    </r>
  </si>
  <si>
    <r>
      <rPr>
        <b/>
        <sz val="10"/>
        <color rgb="FFFF0000"/>
        <rFont val="Times New Roman"/>
        <family val="1"/>
        <charset val="186"/>
      </rPr>
      <t xml:space="preserve">1.1.1. apakšpasākums </t>
    </r>
    <r>
      <rPr>
        <b/>
        <sz val="10"/>
        <rFont val="Times New Roman"/>
        <family val="1"/>
        <charset val="186"/>
      </rPr>
      <t>Nodrošināt valsts atbalstu pašvaldībām, kuras nodrošina pakalpojumus bērniem ar invaliditāti, kuriem noteikta īpašas kopšanas nepieciešamība ***</t>
    </r>
  </si>
  <si>
    <r>
      <rPr>
        <b/>
        <sz val="10"/>
        <color rgb="FFFF0000"/>
        <rFont val="Times New Roman"/>
        <family val="1"/>
        <charset val="186"/>
      </rPr>
      <t>1.1.3. apakšpasākums</t>
    </r>
    <r>
      <rPr>
        <b/>
        <sz val="10"/>
        <rFont val="Times New Roman"/>
        <family val="1"/>
        <charset val="186"/>
      </rPr>
      <t xml:space="preserve"> Izvērtēt iespēju diferencēt un palielināt surdotulka stundas tarifa likmi izglītības iestādēs un saskarsmes nodrošināšanai***</t>
    </r>
  </si>
  <si>
    <r>
      <rPr>
        <b/>
        <sz val="10"/>
        <color rgb="FFFF0000"/>
        <rFont val="Times New Roman"/>
        <family val="1"/>
        <charset val="186"/>
      </rPr>
      <t>1.1.4. apakšpasākums</t>
    </r>
    <r>
      <rPr>
        <b/>
        <sz val="10"/>
        <rFont val="Times New Roman"/>
        <family val="1"/>
        <charset val="186"/>
      </rPr>
      <t xml:space="preserve">  Izstrādāt  surdotulka  profesijas standartu**</t>
    </r>
  </si>
  <si>
    <r>
      <rPr>
        <b/>
        <sz val="10"/>
        <color rgb="FFFF0000"/>
        <rFont val="Times New Roman"/>
        <family val="1"/>
        <charset val="186"/>
      </rPr>
      <t>1.1.5. apakšpasākums</t>
    </r>
    <r>
      <rPr>
        <b/>
        <sz val="10"/>
        <rFont val="Times New Roman"/>
        <family val="1"/>
        <charset val="186"/>
      </rPr>
      <t xml:space="preserve"> Paaugstināt surdotulku profesionālo sagatavotību***</t>
    </r>
  </si>
  <si>
    <r>
      <rPr>
        <b/>
        <sz val="10"/>
        <color rgb="FFFF0000"/>
        <rFont val="Times New Roman"/>
        <family val="1"/>
        <charset val="186"/>
      </rPr>
      <t>1.1.6. apakšpasākums</t>
    </r>
    <r>
      <rPr>
        <b/>
        <sz val="10"/>
        <rFont val="Times New Roman"/>
        <family val="1"/>
        <charset val="186"/>
      </rPr>
      <t xml:space="preserve"> Veicināt labās prakses pārnesi sociālo pakalpojumu plānošanā, kas balstīta uz personu individuālo vajadzību apzināšanu un analīzi **</t>
    </r>
  </si>
  <si>
    <r>
      <rPr>
        <b/>
        <sz val="10"/>
        <color rgb="FFFF0000"/>
        <rFont val="Times New Roman"/>
        <family val="1"/>
        <charset val="186"/>
      </rPr>
      <t>1.1.7. apakšpasākums</t>
    </r>
    <r>
      <rPr>
        <b/>
        <sz val="10"/>
        <rFont val="Times New Roman"/>
        <family val="1"/>
        <charset val="186"/>
      </rPr>
      <t xml:space="preserve"> Paplašināt sociālo pakalpojumu izveidei pieejamās aizdevumu iespējas **</t>
    </r>
  </si>
  <si>
    <r>
      <rPr>
        <b/>
        <sz val="10"/>
        <color rgb="FFFF0000"/>
        <rFont val="Times New Roman"/>
        <family val="1"/>
        <charset val="186"/>
      </rPr>
      <t>1.2.6. apakšpasākums</t>
    </r>
    <r>
      <rPr>
        <b/>
        <sz val="10"/>
        <rFont val="Times New Roman"/>
        <family val="1"/>
        <charset val="186"/>
      </rPr>
      <t xml:space="preserve"> Nodrošināt psihoemocionālo atbalstu paliatīvās aprūpes pacientam un ģimenei viņa dzīvesvietā***</t>
    </r>
  </si>
  <si>
    <r>
      <rPr>
        <b/>
        <sz val="10"/>
        <color rgb="FFFF0000"/>
        <rFont val="Times New Roman"/>
        <family val="1"/>
        <charset val="186"/>
      </rPr>
      <t xml:space="preserve">1.2.8. apakšpasākums </t>
    </r>
    <r>
      <rPr>
        <b/>
        <sz val="10"/>
        <rFont val="Times New Roman"/>
        <family val="1"/>
        <charset val="186"/>
      </rPr>
      <t>Apkopot informāciju par privātajām ilgstošas sociālās aprūpes institūcijām, kuras sniedz arī paliatīvās aprūpes pakalpojumu,  reģionos. Veicināt informācijas izplatīšanu**</t>
    </r>
  </si>
  <si>
    <r>
      <rPr>
        <b/>
        <sz val="10"/>
        <color rgb="FFFF0000"/>
        <rFont val="Times New Roman"/>
        <family val="1"/>
        <charset val="186"/>
      </rPr>
      <t>1.2.10. apakšpasākums</t>
    </r>
    <r>
      <rPr>
        <b/>
        <sz val="10"/>
        <rFont val="Times New Roman"/>
        <family val="1"/>
        <charset val="186"/>
      </rPr>
      <t xml:space="preserve"> Uzlabot bezmaksas mācību un informatīvo materiālu pieejamību par aprūpes praktiskajiem paņēmieniem **</t>
    </r>
  </si>
  <si>
    <r>
      <rPr>
        <b/>
        <sz val="10"/>
        <color rgb="FFFF0000"/>
        <rFont val="Times New Roman"/>
        <family val="1"/>
        <charset val="186"/>
      </rPr>
      <t xml:space="preserve">1.2.11. apakšpasākums </t>
    </r>
    <r>
      <rPr>
        <b/>
        <sz val="10"/>
        <rFont val="Times New Roman"/>
        <family val="1"/>
        <charset val="186"/>
      </rPr>
      <t>Attīstīt sociālo pakalpojumu sistēmu paliatīvā aprūpē esošiem bērniem un viņu ģimenēm **</t>
    </r>
  </si>
  <si>
    <r>
      <rPr>
        <b/>
        <sz val="10"/>
        <color rgb="FFFF0000"/>
        <rFont val="Times New Roman"/>
        <family val="1"/>
        <charset val="186"/>
      </rPr>
      <t>1.3.3. apakšpasākums</t>
    </r>
    <r>
      <rPr>
        <b/>
        <sz val="10"/>
        <rFont val="Times New Roman"/>
        <family val="1"/>
        <charset val="186"/>
      </rPr>
      <t xml:space="preserve"> Nodrošināt informācijas pieejamību par iespējamajiem atbalsta veidiem ģimenēm ar bērnu ar invaliditāti **</t>
    </r>
  </si>
  <si>
    <r>
      <rPr>
        <b/>
        <sz val="10"/>
        <color rgb="FFFF0000"/>
        <rFont val="Times New Roman"/>
        <family val="1"/>
        <charset val="186"/>
      </rPr>
      <t xml:space="preserve">1.3.4. apakšpasākums </t>
    </r>
    <r>
      <rPr>
        <b/>
        <sz val="10"/>
        <rFont val="Times New Roman"/>
        <family val="1"/>
        <charset val="186"/>
      </rPr>
      <t xml:space="preserve"> Nodrošināt psihosociālo rehabilitāciju vecākiem bērna ārstēšanās BKUS laikā ***</t>
    </r>
  </si>
  <si>
    <r>
      <rPr>
        <b/>
        <sz val="10"/>
        <color rgb="FFFF0000"/>
        <rFont val="Times New Roman"/>
        <family val="1"/>
        <charset val="186"/>
      </rPr>
      <t>1.4.3. apakšpasākums</t>
    </r>
    <r>
      <rPr>
        <b/>
        <sz val="10"/>
        <rFont val="Times New Roman"/>
        <family val="1"/>
        <charset val="186"/>
      </rPr>
      <t xml:space="preserve"> Veicināt labās prakses pārnesi,  metodiski un  organizatoriski atbalstot esošo pakalpojumu pārņemšanu citās pašvaldībās **</t>
    </r>
  </si>
  <si>
    <t xml:space="preserve"> 05.03.00 “Aprūpe valsts sociālās aprūpes institūcijās” </t>
  </si>
  <si>
    <r>
      <rPr>
        <b/>
        <sz val="10"/>
        <color rgb="FFFF0000"/>
        <rFont val="Times New Roman"/>
        <family val="1"/>
        <charset val="186"/>
      </rPr>
      <t xml:space="preserve">2.1.1. apakšpasākums </t>
    </r>
    <r>
      <rPr>
        <b/>
        <sz val="10"/>
        <rFont val="Times New Roman"/>
        <family val="1"/>
        <charset val="186"/>
      </rPr>
      <t>Ieviest ģimeniskai videi pietuvinātu sociālo pakalpojumu bērnu SAC, VSAC**</t>
    </r>
  </si>
  <si>
    <r>
      <rPr>
        <b/>
        <sz val="10"/>
        <color rgb="FFFF0000"/>
        <rFont val="Times New Roman"/>
        <family val="1"/>
        <charset val="186"/>
      </rPr>
      <t xml:space="preserve">2.2.1. apakšpasākums </t>
    </r>
    <r>
      <rPr>
        <b/>
        <sz val="10"/>
        <rFont val="Times New Roman"/>
        <family val="1"/>
        <charset val="186"/>
      </rPr>
      <t xml:space="preserve"> Izstrādāt prasības ģimeniskai videi pietuvinātam pakalpojumam pilngadīgām personām**</t>
    </r>
  </si>
  <si>
    <r>
      <rPr>
        <b/>
        <sz val="10"/>
        <color rgb="FFFF0000"/>
        <rFont val="Times New Roman"/>
        <family val="1"/>
        <charset val="186"/>
      </rPr>
      <t>2.3.1. apakšpasākums</t>
    </r>
    <r>
      <rPr>
        <b/>
        <sz val="10"/>
        <rFont val="Times New Roman"/>
        <family val="1"/>
        <charset val="186"/>
      </rPr>
      <t xml:space="preserve">  Uzlabota epidemioloģiskā drošība SAC un VSAC **</t>
    </r>
  </si>
  <si>
    <r>
      <rPr>
        <b/>
        <sz val="10"/>
        <color rgb="FFFF0000"/>
        <rFont val="Times New Roman"/>
        <family val="1"/>
        <charset val="186"/>
      </rPr>
      <t xml:space="preserve">2.3.2. apakšpasākums </t>
    </r>
    <r>
      <rPr>
        <b/>
        <sz val="10"/>
        <rFont val="Times New Roman"/>
        <family val="1"/>
        <charset val="186"/>
      </rPr>
      <t>Veicināt brīvprātīgā darba veicēju iesaisti sociālo   pakalpojumu jomā, jo īpaši VSAC un SAC **</t>
    </r>
  </si>
  <si>
    <r>
      <rPr>
        <b/>
        <sz val="10"/>
        <color rgb="FFFF0000"/>
        <rFont val="Times New Roman"/>
        <family val="1"/>
        <charset val="186"/>
      </rPr>
      <t xml:space="preserve">2.3.3. apakšpasākums  </t>
    </r>
    <r>
      <rPr>
        <b/>
        <sz val="10"/>
        <rFont val="Times New Roman"/>
        <family val="1"/>
        <charset val="186"/>
      </rPr>
      <t xml:space="preserve"> Veicināt VSAC un SAC klientu cieņpilnu dzīvi**</t>
    </r>
  </si>
  <si>
    <r>
      <rPr>
        <b/>
        <sz val="10"/>
        <color rgb="FFFF0000"/>
        <rFont val="Times New Roman"/>
        <family val="1"/>
        <charset val="186"/>
      </rPr>
      <t xml:space="preserve">3.1.1. apakšpasākums </t>
    </r>
    <r>
      <rPr>
        <b/>
        <sz val="10"/>
        <rFont val="Times New Roman"/>
        <family val="1"/>
        <charset val="186"/>
      </rPr>
      <t xml:space="preserve"> Ieviest līdzvērtīgus nosacījumus sociālo pakalpojumu saņemšanā pašvaldībā**</t>
    </r>
  </si>
  <si>
    <r>
      <rPr>
        <b/>
        <sz val="10"/>
        <color rgb="FFFF0000"/>
        <rFont val="Times New Roman"/>
        <family val="1"/>
        <charset val="186"/>
      </rPr>
      <t>3.1.2. apakšpasākums</t>
    </r>
    <r>
      <rPr>
        <b/>
        <sz val="10"/>
        <rFont val="Times New Roman"/>
        <family val="1"/>
        <charset val="186"/>
      </rPr>
      <t xml:space="preserve">  Veicināt obligātā sociālo pakalpojumu “groza” ieviešanu pašvaldībās **</t>
    </r>
  </si>
  <si>
    <r>
      <rPr>
        <b/>
        <sz val="10"/>
        <color rgb="FFFF0000"/>
        <rFont val="Times New Roman"/>
        <family val="1"/>
        <charset val="186"/>
      </rPr>
      <t>3.1.3. apakšpasākums</t>
    </r>
    <r>
      <rPr>
        <b/>
        <sz val="10"/>
        <rFont val="Times New Roman"/>
        <family val="1"/>
        <charset val="186"/>
      </rPr>
      <t xml:space="preserve"> Ieviest uzraudzības mehānismu obligātā sociālo pakalpojumu “groza” nodrošināšanai**</t>
    </r>
  </si>
  <si>
    <r>
      <rPr>
        <b/>
        <sz val="10"/>
        <color rgb="FFFF0000"/>
        <rFont val="Times New Roman"/>
        <family val="1"/>
        <charset val="186"/>
      </rPr>
      <t xml:space="preserve">3.1.4. apakšpasākums  </t>
    </r>
    <r>
      <rPr>
        <b/>
        <sz val="10"/>
        <rFont val="Times New Roman"/>
        <family val="1"/>
        <charset val="186"/>
      </rPr>
      <t xml:space="preserve"> Veicināt labās prakses apmaiņu sociālo pakalpojumu sniedzējiem un sociālajiem dienestiem **</t>
    </r>
  </si>
  <si>
    <r>
      <rPr>
        <b/>
        <sz val="10"/>
        <color rgb="FFFF0000"/>
        <rFont val="Times New Roman"/>
        <family val="1"/>
        <charset val="186"/>
      </rPr>
      <t xml:space="preserve">3.1.5. apakšpasākums </t>
    </r>
    <r>
      <rPr>
        <b/>
        <sz val="10"/>
        <rFont val="Times New Roman"/>
        <family val="1"/>
        <charset val="186"/>
      </rPr>
      <t xml:space="preserve">  Veicināt IKT risinājumu izmantošanu SAC  un VSAC**</t>
    </r>
  </si>
  <si>
    <r>
      <rPr>
        <b/>
        <sz val="10"/>
        <color rgb="FFFF0000"/>
        <rFont val="Times New Roman"/>
        <family val="1"/>
        <charset val="186"/>
      </rPr>
      <t xml:space="preserve">4.1.1. apakšpasākums </t>
    </r>
    <r>
      <rPr>
        <b/>
        <sz val="10"/>
        <rFont val="Times New Roman"/>
        <family val="1"/>
        <charset val="186"/>
      </rPr>
      <t>Pilnveidot sociālās rehabilitācijas pakalpojumus, paaugstināt to kvalitāti un pieejamību bērniem un pilngadīgām personām, kuras ir atkarīgas no apreibinošām vielām vai procesiem ***</t>
    </r>
  </si>
  <si>
    <r>
      <rPr>
        <b/>
        <sz val="10"/>
        <color rgb="FFFF0000"/>
        <rFont val="Times New Roman"/>
        <family val="1"/>
        <charset val="186"/>
      </rPr>
      <t xml:space="preserve">4.1.2. apakšpasākums  </t>
    </r>
    <r>
      <rPr>
        <b/>
        <sz val="10"/>
        <rFont val="Times New Roman"/>
        <family val="1"/>
        <charset val="186"/>
      </rPr>
      <t>Pilnveidot sociālās rehabilitācijas pakalpojumu, bērniem, kuri cietuši no prettiesiskām darbībām, pieejamību un kvalitāti***</t>
    </r>
  </si>
  <si>
    <r>
      <rPr>
        <b/>
        <sz val="10"/>
        <color rgb="FFFF0000"/>
        <rFont val="Times New Roman"/>
        <family val="1"/>
        <charset val="186"/>
      </rPr>
      <t>4.1.3. apakšpasākums</t>
    </r>
    <r>
      <rPr>
        <b/>
        <sz val="10"/>
        <rFont val="Times New Roman"/>
        <family val="1"/>
        <charset val="186"/>
      </rPr>
      <t xml:space="preserve"> Pilnveidot sociālās rehabilitācijas pakalpojumus no vardarbības cietušām un vardarbību veikušām pilngadīgām personām, paaugstināt to kvalitāti un pieejamību***</t>
    </r>
  </si>
  <si>
    <r>
      <rPr>
        <b/>
        <sz val="10"/>
        <color rgb="FFFF0000"/>
        <rFont val="Times New Roman"/>
        <family val="1"/>
        <charset val="186"/>
      </rPr>
      <t xml:space="preserve">4.1.4. apakšpasākums </t>
    </r>
    <r>
      <rPr>
        <b/>
        <sz val="10"/>
        <rFont val="Times New Roman"/>
        <family val="1"/>
        <charset val="186"/>
      </rPr>
      <t xml:space="preserve"> Veikt izvērtējumu par  drošu  telpu pieejamību, to izveides nepieciešamību un  atbalsta personas  piesaisti vecāku prasmju uzlabošanai saskarsmē  ar bērnu (t.sk. tikšanās vieta ar vardarbīgo vecāku u.c.) ***</t>
    </r>
  </si>
  <si>
    <r>
      <rPr>
        <b/>
        <sz val="10"/>
        <color rgb="FFFF0000"/>
        <rFont val="Times New Roman"/>
        <family val="1"/>
        <charset val="186"/>
      </rPr>
      <t xml:space="preserve">4.1.5. apakšpasākums </t>
    </r>
    <r>
      <rPr>
        <b/>
        <sz val="10"/>
        <rFont val="Times New Roman"/>
        <family val="1"/>
        <charset val="186"/>
      </rPr>
      <t>Pilnveidot sociālās rehabilitācijas pakalpojumu personām ar redzes traucējumiem un sociālās rehabilitācijas pakalpojumu personām ar dzirdes traucējumiem saturu**</t>
    </r>
  </si>
  <si>
    <r>
      <rPr>
        <b/>
        <sz val="10"/>
        <color rgb="FFFF0000"/>
        <rFont val="Times New Roman"/>
        <family val="1"/>
        <charset val="186"/>
      </rPr>
      <t>4.1.6. apakšpasākums</t>
    </r>
    <r>
      <rPr>
        <b/>
        <sz val="10"/>
        <rFont val="Times New Roman"/>
        <family val="1"/>
        <charset val="186"/>
      </rPr>
      <t xml:space="preserve"> Uzlabot sociālās rehabilitācijas pakalpojumu personām ar redzes traucējumiem pieejamību, pārskatot pakalpojuma saturu un iesaistīto speciālistu atalgojuma apjomu***</t>
    </r>
  </si>
  <si>
    <r>
      <rPr>
        <b/>
        <sz val="10"/>
        <color rgb="FFFF0000"/>
        <rFont val="Times New Roman"/>
        <family val="1"/>
        <charset val="186"/>
      </rPr>
      <t>4.1.7. apakšpasākums</t>
    </r>
    <r>
      <rPr>
        <b/>
        <sz val="10"/>
        <rFont val="Times New Roman"/>
        <family val="1"/>
        <charset val="186"/>
      </rPr>
      <t xml:space="preserve">  Pilnveidot sociālās rehabilitācijas pakalpojumu personām ar dzirdes traucējumiem, pārskatot pakalpojuma saturu un iesaistīto speciālistu atalgojuma apjomu***</t>
    </r>
  </si>
  <si>
    <r>
      <rPr>
        <b/>
        <sz val="10"/>
        <color rgb="FFFF0000"/>
        <rFont val="Times New Roman"/>
        <family val="1"/>
        <charset val="186"/>
      </rPr>
      <t xml:space="preserve">4.2.2. apakšpasākums  </t>
    </r>
    <r>
      <rPr>
        <b/>
        <sz val="10"/>
        <rFont val="Times New Roman"/>
        <family val="1"/>
        <charset val="186"/>
      </rPr>
      <t xml:space="preserve"> Pilnveidot sociālās rehabilitācijas pakalpojumu cilvēku tirdzniecības upuriem***</t>
    </r>
  </si>
  <si>
    <r>
      <rPr>
        <b/>
        <sz val="10"/>
        <color rgb="FFFF0000"/>
        <rFont val="Times New Roman"/>
        <family val="1"/>
        <charset val="186"/>
      </rPr>
      <t xml:space="preserve">4.3.1. apakšpasākums </t>
    </r>
    <r>
      <rPr>
        <b/>
        <sz val="10"/>
        <rFont val="Times New Roman"/>
        <family val="1"/>
        <charset val="186"/>
      </rPr>
      <t xml:space="preserve"> Izstrādāt vadlīnijas vienotu sociālo pakalpojumu aprakstu veidošanai un satura vērtēšanai**</t>
    </r>
  </si>
  <si>
    <r>
      <rPr>
        <b/>
        <sz val="10"/>
        <color rgb="FFFF0000"/>
        <rFont val="Times New Roman"/>
        <family val="1"/>
        <charset val="186"/>
      </rPr>
      <t xml:space="preserve">4.4.1. apakšpasākums </t>
    </r>
    <r>
      <rPr>
        <b/>
        <sz val="10"/>
        <rFont val="Times New Roman"/>
        <family val="1"/>
        <charset val="186"/>
      </rPr>
      <t xml:space="preserve"> Pārskatīta valsts līdzfinansējuma piešķiršanas kārtība   un pakalpojuma samaksas kārtība grupu mājas (dzīvokļa) pakalpojumam **</t>
    </r>
  </si>
  <si>
    <r>
      <rPr>
        <b/>
        <sz val="10"/>
        <color rgb="FFFF0000"/>
        <rFont val="Times New Roman"/>
        <family val="1"/>
        <charset val="186"/>
      </rPr>
      <t>4.4.2. apakšpasākums</t>
    </r>
    <r>
      <rPr>
        <b/>
        <sz val="10"/>
        <rFont val="Times New Roman"/>
        <family val="1"/>
        <charset val="186"/>
      </rPr>
      <t xml:space="preserve"> Pārskatīt sociālo pakalpojuma samaksas kārtību, tai skaitā par apgādnieku pienākumu maksāt par nodrošināto sociālo pakalpojumu**</t>
    </r>
  </si>
  <si>
    <r>
      <rPr>
        <b/>
        <sz val="10"/>
        <color rgb="FFFF0000"/>
        <rFont val="Times New Roman"/>
        <family val="1"/>
        <charset val="186"/>
      </rPr>
      <t xml:space="preserve">4.4.3. apakšpasākums </t>
    </r>
    <r>
      <rPr>
        <b/>
        <sz val="10"/>
        <rFont val="Times New Roman"/>
        <family val="1"/>
        <charset val="186"/>
      </rPr>
      <t xml:space="preserve"> Sniegt atbalstu  bērnu SAC jautājumā par bērnu personīgo  naudas līdzekļu izmaksas jautājumiem**</t>
    </r>
  </si>
  <si>
    <r>
      <rPr>
        <b/>
        <sz val="10"/>
        <color rgb="FFFF0000"/>
        <rFont val="Times New Roman"/>
        <family val="1"/>
        <charset val="186"/>
      </rPr>
      <t>4.4.4. apakšpasākums</t>
    </r>
    <r>
      <rPr>
        <b/>
        <sz val="10"/>
        <rFont val="Times New Roman"/>
        <family val="1"/>
        <charset val="186"/>
      </rPr>
      <t xml:space="preserve"> Uzlabot naudas līdzekļu atguvi par āppusģimenes aprūpi**</t>
    </r>
  </si>
  <si>
    <r>
      <rPr>
        <b/>
        <sz val="10"/>
        <color rgb="FFFF0000"/>
        <rFont val="Times New Roman"/>
        <family val="1"/>
        <charset val="186"/>
      </rPr>
      <t xml:space="preserve">4.4.5 apakšpasākums </t>
    </r>
    <r>
      <rPr>
        <b/>
        <sz val="10"/>
        <rFont val="Times New Roman"/>
        <family val="1"/>
        <charset val="186"/>
      </rPr>
      <t xml:space="preserve"> Veikt individuālā budžeta ieviešanas ietekmes izvērtējumu**</t>
    </r>
  </si>
  <si>
    <r>
      <rPr>
        <b/>
        <sz val="10"/>
        <color rgb="FFFF0000"/>
        <rFont val="Times New Roman"/>
        <family val="1"/>
        <charset val="186"/>
      </rPr>
      <t xml:space="preserve">4.5.4. apakšpasākums </t>
    </r>
    <r>
      <rPr>
        <b/>
        <sz val="10"/>
        <rFont val="Times New Roman"/>
        <family val="1"/>
        <charset val="186"/>
      </rPr>
      <t>Izvērtēt iespēju izveidot mobilo lietotni tehnisko palīglīdzekļu pakalpojuma saņēmējiem, lai veicinātu pakalpojumu pieejamību un informācijas apriti ***</t>
    </r>
  </si>
  <si>
    <r>
      <rPr>
        <b/>
        <sz val="10"/>
        <color rgb="FFFF0000"/>
        <rFont val="Times New Roman"/>
        <family val="1"/>
        <charset val="186"/>
      </rPr>
      <t>4.6.2. apakšpasākums</t>
    </r>
    <r>
      <rPr>
        <b/>
        <sz val="10"/>
        <rFont val="Times New Roman"/>
        <family val="1"/>
        <charset val="186"/>
      </rPr>
      <t xml:space="preserve">   Pilnveidot TPL pieejamību un klāstu,  ņemot vērā sabiedrības nepieciešamību un iesniegtos priekšlikumus***</t>
    </r>
  </si>
  <si>
    <r>
      <rPr>
        <b/>
        <sz val="10"/>
        <color rgb="FFFF0000"/>
        <rFont val="Times New Roman"/>
        <family val="1"/>
        <charset val="186"/>
      </rPr>
      <t xml:space="preserve">4.6.4. apakšpasākums </t>
    </r>
    <r>
      <rPr>
        <b/>
        <sz val="10"/>
        <rFont val="Times New Roman"/>
        <family val="1"/>
        <charset val="186"/>
      </rPr>
      <t xml:space="preserve"> Uzsākt diskusiju par iespēju attīstīt klientu līdzdalības principu TPL pakalpojuma nodrošināšanā**</t>
    </r>
  </si>
  <si>
    <r>
      <rPr>
        <b/>
        <sz val="10"/>
        <color rgb="FFFF0000"/>
        <rFont val="Times New Roman"/>
        <family val="1"/>
        <charset val="186"/>
      </rPr>
      <t>4.7.3. apakšpasākums</t>
    </r>
    <r>
      <rPr>
        <b/>
        <sz val="10"/>
        <rFont val="Times New Roman"/>
        <family val="1"/>
        <charset val="186"/>
      </rPr>
      <t xml:space="preserve"> Veikt sociālo problēmu izpēti pašvaldībās**</t>
    </r>
  </si>
  <si>
    <r>
      <rPr>
        <b/>
        <sz val="10"/>
        <color rgb="FFFF0000"/>
        <rFont val="Times New Roman"/>
        <family val="1"/>
        <charset val="186"/>
      </rPr>
      <t xml:space="preserve">4.9.1. apakšpasākums </t>
    </r>
    <r>
      <rPr>
        <b/>
        <sz val="10"/>
        <rFont val="Times New Roman"/>
        <family val="1"/>
        <charset val="186"/>
      </rPr>
      <t xml:space="preserve"> Aktualizēt sociālo pakalpojumu un sociālā darba jomas  terminoloģiju**</t>
    </r>
  </si>
  <si>
    <r>
      <rPr>
        <b/>
        <sz val="10"/>
        <color rgb="FFFF0000"/>
        <rFont val="Times New Roman"/>
        <family val="1"/>
        <charset val="186"/>
      </rPr>
      <t xml:space="preserve">4.9.2. apakšpasākums </t>
    </r>
    <r>
      <rPr>
        <b/>
        <sz val="10"/>
        <rFont val="Times New Roman"/>
        <family val="1"/>
        <charset val="186"/>
      </rPr>
      <t xml:space="preserve"> Identificēt pakalpojumus, kuru saturs un sniegšana būtu pārskatāms atbilstoši izmaiņām terminoloģijā**</t>
    </r>
  </si>
  <si>
    <r>
      <rPr>
        <b/>
        <sz val="10"/>
        <color rgb="FFFF0000"/>
        <rFont val="Times New Roman"/>
        <family val="1"/>
        <charset val="186"/>
      </rPr>
      <t xml:space="preserve">4.10.1. apakšpasākums </t>
    </r>
    <r>
      <rPr>
        <b/>
        <sz val="10"/>
        <rFont val="Times New Roman"/>
        <family val="1"/>
        <charset val="186"/>
      </rPr>
      <t xml:space="preserve"> Veicināt sociālo pakalpojumu sniedzēju un neformālo aprūpētāju izpratni par tehnoloģiju izmantošanu sociālo pakalpojumu sniegšanā un neformālajā aprūpē **</t>
    </r>
  </si>
  <si>
    <r>
      <rPr>
        <b/>
        <sz val="10"/>
        <color rgb="FFFF0000"/>
        <rFont val="Times New Roman"/>
        <family val="1"/>
        <charset val="186"/>
      </rPr>
      <t xml:space="preserve">5.1.5. apakšpasākums </t>
    </r>
    <r>
      <rPr>
        <b/>
        <sz val="10"/>
        <rFont val="Times New Roman"/>
        <family val="1"/>
        <charset val="186"/>
      </rPr>
      <t>Latvijas sociālo darbinieku ētikas kodeksa pārskatīšana un aktualizēšana**</t>
    </r>
  </si>
  <si>
    <r>
      <rPr>
        <b/>
        <sz val="10"/>
        <color rgb="FFFF0000"/>
        <rFont val="Times New Roman"/>
        <family val="1"/>
        <charset val="186"/>
      </rPr>
      <t xml:space="preserve">5.2.1. apakšpasākums </t>
    </r>
    <r>
      <rPr>
        <b/>
        <sz val="10"/>
        <rFont val="Times New Roman"/>
        <family val="1"/>
        <charset val="186"/>
      </rPr>
      <t xml:space="preserve"> Informatīvā ziņojuma un atbilstošu grozījumu izstrāde normatīvajos aktos, t.sk. grozījumi Sociālo pakalpojumu un sociālās palīdzības likumā vai Sociālā darba likuma izstrāde**</t>
    </r>
  </si>
  <si>
    <r>
      <rPr>
        <b/>
        <sz val="10"/>
        <color rgb="FFFF0000"/>
        <rFont val="Times New Roman"/>
        <family val="1"/>
        <charset val="186"/>
      </rPr>
      <t xml:space="preserve">6.2.1. apakšpasākums </t>
    </r>
    <r>
      <rPr>
        <b/>
        <sz val="10"/>
        <rFont val="Times New Roman"/>
        <family val="1"/>
        <charset val="186"/>
      </rPr>
      <t xml:space="preserve"> Semināri ilgstošas SAC sociālajiem darbiniekiem</t>
    </r>
  </si>
  <si>
    <r>
      <rPr>
        <b/>
        <sz val="10"/>
        <color rgb="FFFF0000"/>
        <rFont val="Times New Roman"/>
        <family val="1"/>
        <charset val="186"/>
      </rPr>
      <t xml:space="preserve">6.2.24. apakšpasākums </t>
    </r>
    <r>
      <rPr>
        <b/>
        <sz val="10"/>
        <rFont val="Times New Roman"/>
        <family val="1"/>
        <charset val="186"/>
      </rPr>
      <t>Izpēte par digitālajiem risinājumiem sociālā darba jomas datu, izglītojošo un metodisko materiālu koplietošanai**</t>
    </r>
  </si>
  <si>
    <r>
      <rPr>
        <b/>
        <sz val="10"/>
        <color rgb="FFFF0000"/>
        <rFont val="Times New Roman"/>
        <family val="1"/>
        <charset val="186"/>
      </rPr>
      <t xml:space="preserve">6.3.1. apakšpasākums </t>
    </r>
    <r>
      <rPr>
        <b/>
        <sz val="10"/>
        <rFont val="Times New Roman"/>
        <family val="1"/>
        <charset val="186"/>
      </rPr>
      <t xml:space="preserve"> Mērķdotācija ģimenes asistentu atlīdzībai pašvaldībās***</t>
    </r>
  </si>
  <si>
    <r>
      <rPr>
        <b/>
        <sz val="10"/>
        <color rgb="FFFF0000"/>
        <rFont val="Times New Roman"/>
        <family val="1"/>
        <charset val="186"/>
      </rPr>
      <t xml:space="preserve">6.6.1. apakšpasākums </t>
    </r>
    <r>
      <rPr>
        <b/>
        <sz val="10"/>
        <rFont val="Times New Roman"/>
        <family val="1"/>
        <charset val="186"/>
      </rPr>
      <t>Sociālās jomas cilvēkresursu darba tirgus prognožu veidošanu**</t>
    </r>
  </si>
  <si>
    <r>
      <rPr>
        <b/>
        <sz val="10"/>
        <color rgb="FFFF0000"/>
        <rFont val="Times New Roman"/>
        <family val="1"/>
        <charset val="186"/>
      </rPr>
      <t xml:space="preserve">7.1.1. apakšpasākums </t>
    </r>
    <r>
      <rPr>
        <b/>
        <sz val="10"/>
        <rFont val="Times New Roman"/>
        <family val="1"/>
        <charset val="186"/>
      </rPr>
      <t>Valsts mērķdotācijas sociālo darbinieku atlīdzībai***</t>
    </r>
  </si>
  <si>
    <r>
      <rPr>
        <b/>
        <sz val="10"/>
        <color rgb="FFFF0000"/>
        <rFont val="Times New Roman"/>
        <family val="1"/>
        <charset val="186"/>
      </rPr>
      <t xml:space="preserve"> 2.2. Pasākums. </t>
    </r>
    <r>
      <rPr>
        <b/>
        <sz val="10"/>
        <rFont val="Times New Roman"/>
        <family val="1"/>
        <charset val="186"/>
      </rPr>
      <t>Izveidot integrētu sociālās un veselības aprūpes jomas ( uz cilvēka vajadzībām un dzīves kvalitāti orientētu) pakalpojuma modeli***</t>
    </r>
  </si>
  <si>
    <r>
      <rPr>
        <b/>
        <sz val="10"/>
        <color rgb="FFFF0000"/>
        <rFont val="Times New Roman"/>
        <family val="1"/>
        <charset val="186"/>
      </rPr>
      <t xml:space="preserve"> 2.3. Pasākums. </t>
    </r>
    <r>
      <rPr>
        <b/>
        <sz val="10"/>
        <rFont val="Times New Roman"/>
        <family val="1"/>
        <charset val="186"/>
      </rPr>
      <t>Nodrošināt integrēta sociālās un veselības aprūpes pakalpojuma sniegšanu sociālās aprūpes un sociālās rehabilitācijas pakalpojumu sniegšanas vietās **</t>
    </r>
  </si>
  <si>
    <r>
      <rPr>
        <b/>
        <sz val="10"/>
        <color rgb="FFFF0000"/>
        <rFont val="Times New Roman"/>
        <family val="1"/>
        <charset val="186"/>
      </rPr>
      <t xml:space="preserve"> 3.2. Pasākums. </t>
    </r>
    <r>
      <rPr>
        <b/>
        <sz val="10"/>
        <rFont val="Times New Roman"/>
        <family val="1"/>
        <charset val="186"/>
      </rPr>
      <t xml:space="preserve"> Pašvaldības sociālo pakalpojumu attīstības plānošanas dokumentu izveide un aktualizēšana**</t>
    </r>
  </si>
  <si>
    <r>
      <rPr>
        <b/>
        <sz val="10"/>
        <color rgb="FFFF0000"/>
        <rFont val="Times New Roman"/>
        <family val="1"/>
        <charset val="186"/>
      </rPr>
      <t xml:space="preserve"> 3.3. Pasākums. </t>
    </r>
    <r>
      <rPr>
        <b/>
        <sz val="10"/>
        <rFont val="Times New Roman"/>
        <family val="1"/>
        <charset val="186"/>
      </rPr>
      <t xml:space="preserve"> Nodrošināts atbalsts pašvaldībām sociālo pakalpojumu plānošanā un attīstīšanā **</t>
    </r>
  </si>
  <si>
    <r>
      <rPr>
        <b/>
        <sz val="10"/>
        <color rgb="FFFF0000"/>
        <rFont val="Times New Roman"/>
        <family val="1"/>
        <charset val="186"/>
      </rPr>
      <t xml:space="preserve"> 4.1. Pasākums. </t>
    </r>
    <r>
      <rPr>
        <b/>
        <sz val="10"/>
        <rFont val="Times New Roman"/>
        <family val="1"/>
        <charset val="186"/>
      </rPr>
      <t xml:space="preserve">Starpprofesionāļu un starpnozaru tematiskās diskusijas 
Sadarbības tēmas tiks iekļautas arī ideju forumos un reģionālajos semināros 2.RV 6.2. uzdevuma ietvaros </t>
    </r>
  </si>
  <si>
    <r>
      <rPr>
        <b/>
        <sz val="10"/>
        <color rgb="FFFF0000"/>
        <rFont val="Times New Roman"/>
        <family val="1"/>
        <charset val="186"/>
      </rPr>
      <t xml:space="preserve"> 5.1. Pasākums. </t>
    </r>
    <r>
      <rPr>
        <b/>
        <sz val="10"/>
        <rFont val="Times New Roman"/>
        <family val="1"/>
        <charset val="186"/>
      </rPr>
      <t>Izvērtēt veselības un izglītības pakalpojumu pieejamību kopienā atbilstoši ārpusģimenes aprūpē esošo bērnu vajadzībām**</t>
    </r>
  </si>
  <si>
    <r>
      <rPr>
        <b/>
        <sz val="10"/>
        <color rgb="FFFF0000"/>
        <rFont val="Times New Roman"/>
        <family val="1"/>
        <charset val="186"/>
      </rPr>
      <t xml:space="preserve"> 5.2. Pasākums.</t>
    </r>
    <r>
      <rPr>
        <b/>
        <sz val="10"/>
        <rFont val="Times New Roman"/>
        <family val="1"/>
        <charset val="186"/>
      </rPr>
      <t xml:space="preserve"> Izvērtēt dažādu sociālo pakalpojumu saņēmēju mērķa grupu speciālās vajadzības pēc citu jomu nodrošināmajiem pakalpojumiem un to pieejamību sociālā pakalpojumu saņemšanas laikā **</t>
    </r>
  </si>
  <si>
    <r>
      <rPr>
        <b/>
        <sz val="10"/>
        <color rgb="FFFF0000"/>
        <rFont val="Times New Roman"/>
        <family val="1"/>
        <charset val="186"/>
      </rPr>
      <t xml:space="preserve"> 6.1. Pasākums.</t>
    </r>
    <r>
      <rPr>
        <b/>
        <sz val="10"/>
        <rFont val="Times New Roman"/>
        <family val="1"/>
        <charset val="186"/>
      </rPr>
      <t xml:space="preserve"> Vecināt  starpdisciplināras  pieejas pielietošanu sociālās aprūpes pakalpojumu nodrošināšanā bērniem un pilngadīgām personām ar funkcionāliem traucējumiem**</t>
    </r>
  </si>
  <si>
    <r>
      <rPr>
        <b/>
        <sz val="10"/>
        <color rgb="FFFF0000"/>
        <rFont val="Times New Roman"/>
        <family val="1"/>
        <charset val="186"/>
      </rPr>
      <t xml:space="preserve"> 6.2. Pasākums. </t>
    </r>
    <r>
      <rPr>
        <b/>
        <sz val="10"/>
        <rFont val="Times New Roman"/>
        <family val="1"/>
        <charset val="186"/>
      </rPr>
      <t>Precizēt sociālo pakalpojumu sniegšanas nosacījumus, t.sk.: sociālo pakalpojumu nodrošināšanu ārkārtējās situācijas apstākļos**</t>
    </r>
  </si>
  <si>
    <r>
      <rPr>
        <b/>
        <sz val="10"/>
        <color rgb="FFFF0000"/>
        <rFont val="Times New Roman"/>
        <family val="1"/>
        <charset val="186"/>
      </rPr>
      <t xml:space="preserve"> 7.2. Pasākums. </t>
    </r>
    <r>
      <rPr>
        <b/>
        <sz val="10"/>
        <rFont val="Times New Roman"/>
        <family val="1"/>
        <charset val="186"/>
      </rPr>
      <t>Uzlabot sociālās jomas speciālistu nodrošinājumu ar dzīvojamo platību**</t>
    </r>
  </si>
  <si>
    <r>
      <rPr>
        <b/>
        <sz val="10"/>
        <color rgb="FFFF0000"/>
        <rFont val="Times New Roman"/>
        <family val="1"/>
        <charset val="186"/>
      </rPr>
      <t xml:space="preserve"> 7.3. Pasākums.</t>
    </r>
    <r>
      <rPr>
        <b/>
        <sz val="10"/>
        <rFont val="Times New Roman"/>
        <family val="1"/>
        <charset val="186"/>
      </rPr>
      <t xml:space="preserve"> Veicināt sociālā darba speciālistu motivāciju  izglītības ieguvei**</t>
    </r>
  </si>
  <si>
    <r>
      <t xml:space="preserve">Daļai pasākumu šobrīd nevar pateikt precīzu finansējumu, izstrādājot piedāvājumu konkrēta pasākuma pilnveidošanai vai izstrādāšanai, tiks veikta nepieciešamā finansējuma detalizēts aprēķins un pie nepieciešamības sagatavots papildu budžeta līdzekļu pieprasījums. Šādi pasākumi Plāna pielikuma  tabulā tiek atzīmēti ar </t>
    </r>
    <r>
      <rPr>
        <b/>
        <sz val="18"/>
        <rFont val="Times New Roman"/>
        <family val="1"/>
        <charset val="186"/>
      </rPr>
      <t xml:space="preserve">*** </t>
    </r>
    <r>
      <rPr>
        <sz val="12"/>
        <rFont val="Times New Roman"/>
        <family val="1"/>
        <charset val="186"/>
      </rPr>
      <t>atzīmi un aprēķinā iekļauts 0 finansējums vai nepieciešamā finansējuma apjoma indikatīvais apjoms (detalizēti aprēķini tiks sgatavoti kopā ar normatīvā regulējuma izstrādi);</t>
    </r>
  </si>
  <si>
    <r>
      <t>Šajā pielikumā ir norādīts  finansējums Plāna 2.sadaļā norādīto pasākumu ieviešanai 1. Rīcības virzienā, lai nodrošinātu sociālo pakalpojumu pieejamību, tomēr atsevišķiem pasākumiem šobrīd nav  iespējams izdalīt konkrētu finansējumu, jo to īstenošana izriet no lielāka pasākuma vai tiek nodrošināta esošās valsts budžeta iestādes amatalgas ietvaros. Šādi pasākumi tabulā   tiek atzīmēti ar</t>
    </r>
    <r>
      <rPr>
        <b/>
        <sz val="12"/>
        <rFont val="Times New Roman"/>
        <family val="1"/>
        <charset val="186"/>
      </rPr>
      <t xml:space="preserve"> </t>
    </r>
    <r>
      <rPr>
        <b/>
        <sz val="18"/>
        <rFont val="Times New Roman"/>
        <family val="1"/>
        <charset val="186"/>
      </rPr>
      <t xml:space="preserve">* </t>
    </r>
    <r>
      <rPr>
        <sz val="12"/>
        <rFont val="Times New Roman"/>
        <family val="1"/>
        <charset val="186"/>
      </rPr>
      <t>atzīmi un aprēķinā iekļauts 0 finansējums.</t>
    </r>
  </si>
  <si>
    <r>
      <t xml:space="preserve">Pasākums tiek veikts iestādes administratīvās kapacitātes ietvaros. Šādi pasākumi tabulā   tiek atzīmēti ar </t>
    </r>
    <r>
      <rPr>
        <b/>
        <sz val="18"/>
        <rFont val="Times New Roman"/>
        <family val="1"/>
        <charset val="186"/>
      </rPr>
      <t>**</t>
    </r>
    <r>
      <rPr>
        <sz val="12"/>
        <rFont val="Times New Roman"/>
        <family val="1"/>
        <charset val="186"/>
      </rPr>
      <t xml:space="preserve"> atzīmi un aprēķinā izadlīt finansējumu šī pasākuma īstenošanai nav iespējams.</t>
    </r>
  </si>
  <si>
    <r>
      <t xml:space="preserve">Ņemot vērā, ka DP 2021.-2027.gada plānošanas periodam Plāna izstrādes laikā  nav apstiprināta, nav iespējams norādīt budžeta apakšprogrammu, no kuras attiecīgais finansējums pasākuma ieviešanai tiks nodrošināts. ES fondu finansējums  - gan DP 2014.-2020.gada plānošanas periodam, DP 2021.-2027.gada plānošanas periodam, gan “Atveseļošanas un noturības mehānisma ietvaros  - ir norādīts indikatīvi, jo pie papildu finansējuma piešķiršanas vai pasākuma saturiskām izmaiņām finansējuma apmērs var mainīties, ietekmējot arī rezultatīvo rādītāju izteiksmes. Plāna pasākumiem, kas tiek īstenoti ar ES fondu līdzfinansējumu, tiek proporcionāli noteikts 85% ES fondu finansējums, 15% valsts budžeta finansējums (ja nav noradīts citādāk). Pasākumi, kas tiek īstenoti ar ES fondu atbalstu, Plāna pielikuma  tabulā tiek atzīmēti ar </t>
    </r>
    <r>
      <rPr>
        <b/>
        <sz val="18"/>
        <rFont val="Times New Roman"/>
        <family val="1"/>
        <charset val="186"/>
      </rPr>
      <t>****</t>
    </r>
    <r>
      <rPr>
        <sz val="18"/>
        <rFont val="Times New Roman"/>
        <family val="1"/>
        <charset val="186"/>
      </rPr>
      <t xml:space="preserve"> </t>
    </r>
    <r>
      <rPr>
        <sz val="12"/>
        <rFont val="Times New Roman"/>
        <family val="1"/>
        <charset val="186"/>
      </rPr>
      <t xml:space="preserve">atzīmi.    </t>
    </r>
  </si>
  <si>
    <r>
      <rPr>
        <b/>
        <sz val="10"/>
        <color rgb="FFFF0000"/>
        <rFont val="Times New Roman"/>
        <family val="1"/>
        <charset val="186"/>
      </rPr>
      <t xml:space="preserve">6.2.4. apakšpasākums  </t>
    </r>
    <r>
      <rPr>
        <b/>
        <sz val="10"/>
        <rFont val="Times New Roman"/>
        <family val="1"/>
        <charset val="186"/>
      </rPr>
      <t xml:space="preserve"> Sociālā darba ikgadējā konference****</t>
    </r>
  </si>
  <si>
    <r>
      <rPr>
        <b/>
        <sz val="10"/>
        <color rgb="FFFF0000"/>
        <rFont val="Times New Roman"/>
        <family val="1"/>
        <charset val="186"/>
      </rPr>
      <t xml:space="preserve">6.2.6. apakšpasākums </t>
    </r>
    <r>
      <rPr>
        <b/>
        <sz val="10"/>
        <rFont val="Times New Roman"/>
        <family val="1"/>
        <charset val="186"/>
      </rPr>
      <t>Ikgadējie metodiskie/reģionālie semināri sociālā darba speciālistiem un sociālo pakalpojumu sniedzējiem****</t>
    </r>
  </si>
  <si>
    <r>
      <rPr>
        <b/>
        <sz val="10"/>
        <color rgb="FFFF0000"/>
        <rFont val="Times New Roman"/>
        <family val="1"/>
        <charset val="186"/>
      </rPr>
      <t xml:space="preserve">6.3.2. apakšpasākums  </t>
    </r>
    <r>
      <rPr>
        <b/>
        <sz val="10"/>
        <rFont val="Times New Roman"/>
        <family val="1"/>
        <charset val="186"/>
      </rPr>
      <t>Klātienes mācības sociālajiem darbiniekiem  par sociālo darbu ģimenēm ar bērniem****</t>
    </r>
  </si>
  <si>
    <t>Pasākums tiek veikts iestādes administratīvās kapacitātes ietvaros. Šādi pasākumi tabulā   tiek atzīmēti ar ** atzīmi un aprēķinā izadlīt finansējumu šī pasākuma īstenošanai nav iespējams.</t>
  </si>
  <si>
    <t>Daļai pasākumu šobrīd nevar pateikt precīzu finansējumu, izstrādājot piedāvājumu konkrēta pasākuma pilnveidošanai vai izstrādāšanai, tiks veikta nepieciešamā finansējuma detalizēts aprēķins un pie nepieciešamības sagatavots papildu budžeta līdzekļu pieprasījums. Šādi pasākumi Plāna pielikuma  tabulā tiek atzīmēti ar *** atzīmi un aprēķinā iekļauts 0 finansējums vai nepieciešamā finansējuma apjoma indikatīvais apjoms (detalizēti aprēķini tiks sgatavoti kopā ar normatīvā regulējuma izstrādi);</t>
  </si>
  <si>
    <t xml:space="preserve">Ņemot vērā, ka DP 2021.-2027.gada plānošanas periodam Plāna izstrādes laikā  nav apstiprināta, nav iespējams norādīt budžeta apakšprogrammu, no kuras attiecīgais finansējums pasākuma ieviešanai tiks nodrošināts. ES fondu finansējums  - gan DP 2014.-2020.gada plānošanas periodam, DP 2021.-2027.gada plānošanas periodam, gan “Atveseļošanas un noturības mehānisma ietvaros  - ir norādīts indikatīvi, jo pie papildu finansējuma piešķiršanas vai pasākuma saturiskām izmaiņām finansējuma apmērs var mainīties, ietekmējot arī rezultatīvo rādītāju izteiksmes. Plāna pasākumiem, kas tiek īstenoti ar ES fondu līdzfinansējumu, tiek proporcionāli noteikts 85% ES fondu finansējums, 15% valsts budžeta finansējums (ja nav noradīts citādāk). Pasākumi, kas tiek īstenoti ar ES fondu atbalstu, Plāna pielikuma  tabulā tiek atzīmēti ar **** atzīmi.    </t>
  </si>
  <si>
    <t>apakšprogramma 05.01.00 "Sociālās rehabilitācijas valsts programmas"
tiks īstenots Labklājības ministrijai piešķirto valsts budžeta līdzekļu ietvaros</t>
  </si>
  <si>
    <t>apakšprogramma 05.63.00 "Dotācija biedrībām, nodibinājumiem un reliģiskām organizācijām", tiks īstenots Labklājības ministrijai piešķirto valsts budžeta līdzekļu ietvaros</t>
  </si>
  <si>
    <r>
      <rPr>
        <b/>
        <sz val="10"/>
        <color rgb="FFFF0000"/>
        <rFont val="Times New Roman"/>
        <family val="1"/>
        <charset val="186"/>
      </rPr>
      <t>1.1.8. apakšpasākums</t>
    </r>
    <r>
      <rPr>
        <b/>
        <sz val="10"/>
        <rFont val="Times New Roman"/>
        <family val="1"/>
        <charset val="186"/>
      </rPr>
      <t xml:space="preserve"> Veidot atbalsta sistēmu bērniem ar autiskā spektra traucējumiem, nodrošinot valsts finansētu sociālo rehabilitāciju un pierādījumos balstītu agrīno intervenci***</t>
    </r>
  </si>
  <si>
    <r>
      <rPr>
        <b/>
        <sz val="10"/>
        <color rgb="FFFF0000"/>
        <rFont val="Times New Roman"/>
        <family val="1"/>
        <charset val="186"/>
      </rPr>
      <t xml:space="preserve">4.8.1. apakšpasākums </t>
    </r>
    <r>
      <rPr>
        <b/>
        <sz val="10"/>
        <rFont val="Times New Roman"/>
        <family val="1"/>
        <charset val="186"/>
      </rPr>
      <t xml:space="preserve"> Veicināt praktiskās apmācības piederīgajiem un neformālajiem aprūpētājiem  **</t>
    </r>
  </si>
  <si>
    <r>
      <rPr>
        <b/>
        <sz val="10"/>
        <color rgb="FFFF0000"/>
        <rFont val="Times New Roman"/>
        <family val="1"/>
        <charset val="186"/>
      </rPr>
      <t xml:space="preserve">5.4.1. apakšpasākums </t>
    </r>
    <r>
      <rPr>
        <b/>
        <sz val="10"/>
        <rFont val="Times New Roman"/>
        <family val="1"/>
        <charset val="186"/>
      </rPr>
      <t xml:space="preserve"> Sociālā darba prakses izpēte dažādās pašvaldībās (SAM pasākuma Nr: 4.3.5.4.)</t>
    </r>
  </si>
  <si>
    <r>
      <rPr>
        <b/>
        <sz val="10"/>
        <color rgb="FFFF0000"/>
        <rFont val="Times New Roman"/>
        <family val="1"/>
        <charset val="186"/>
      </rPr>
      <t>6.2.5. apakšpasākums</t>
    </r>
    <r>
      <rPr>
        <b/>
        <sz val="10"/>
        <rFont val="Times New Roman"/>
        <family val="1"/>
        <charset val="186"/>
      </rPr>
      <t xml:space="preserve"> Profesionālās un izziņas literatūras par sociālās jomas aktualitātēm un teorijām izstrāde un izdošana****</t>
    </r>
  </si>
  <si>
    <r>
      <rPr>
        <b/>
        <sz val="10"/>
        <color rgb="FFFF0000"/>
        <rFont val="Times New Roman"/>
        <family val="1"/>
        <charset val="186"/>
      </rPr>
      <t xml:space="preserve">6.2.15. apakšpasākums </t>
    </r>
    <r>
      <rPr>
        <b/>
        <sz val="10"/>
        <rFont val="Times New Roman"/>
        <family val="1"/>
        <charset val="186"/>
      </rPr>
      <t xml:space="preserve">  Tālākizglītības programmu (vismaz 160h) izstrāde (5 programmas) sociālajiem darbiniekiem darbam ar dažādām mērķa grupām un to realizācija (SAM pasākuma Nr: 4.3.5.4.)</t>
    </r>
  </si>
  <si>
    <r>
      <rPr>
        <b/>
        <sz val="10"/>
        <color rgb="FFFF0000"/>
        <rFont val="Times New Roman"/>
        <family val="1"/>
        <charset val="186"/>
      </rPr>
      <t>6.2.21. apakšpasākums</t>
    </r>
    <r>
      <rPr>
        <b/>
        <sz val="10"/>
        <rFont val="Times New Roman"/>
        <family val="1"/>
        <charset val="186"/>
      </rPr>
      <t xml:space="preserve"> Atbalsts sociālajiem darbiniekiem ar profesionālu pieredzi supervizora izglītības ieguvei (SAM pasākuma Nr: 4.3.5.4.)</t>
    </r>
  </si>
  <si>
    <r>
      <rPr>
        <b/>
        <sz val="10"/>
        <color rgb="FFFF0000"/>
        <rFont val="Times New Roman"/>
        <family val="1"/>
        <charset val="186"/>
      </rPr>
      <t xml:space="preserve">6.3.4. apakšpasākums  </t>
    </r>
    <r>
      <rPr>
        <b/>
        <sz val="10"/>
        <rFont val="Times New Roman"/>
        <family val="1"/>
        <charset val="186"/>
      </rPr>
      <t xml:space="preserve"> Licencētas tālākizglītības programmas (vismaz 160h) izstrāde un realizācija sociālajam darbam ar ģimenēm ar bērniem (SAM pasākuma Nr: 4.3.5.4.)</t>
    </r>
  </si>
  <si>
    <r>
      <rPr>
        <b/>
        <sz val="10"/>
        <color rgb="FFFF0000"/>
        <rFont val="Times New Roman"/>
        <family val="1"/>
        <charset val="186"/>
      </rPr>
      <t xml:space="preserve">6.5.1. apakšpasākums </t>
    </r>
    <r>
      <rPr>
        <b/>
        <sz val="10"/>
        <rFont val="Times New Roman"/>
        <family val="1"/>
        <charset val="186"/>
      </rPr>
      <t xml:space="preserve"> Sociālā darba praktiķu studijas sociālā darba maģistra studiju programmās nolūkā nodrošināt mācībspēkus darba vidē balstītu mācību moduļu īstenošanai sociālā darba studijās, kā arī profesionālās pilnveides izglītības programmās. (SAM pasākuma Nr: 4.3.5.4.)</t>
    </r>
  </si>
  <si>
    <r>
      <rPr>
        <b/>
        <sz val="10"/>
        <color rgb="FFFF0000"/>
        <rFont val="Times New Roman"/>
        <family val="1"/>
        <charset val="186"/>
      </rPr>
      <t xml:space="preserve"> 7.1. Pasākums.</t>
    </r>
    <r>
      <rPr>
        <b/>
        <sz val="10"/>
        <rFont val="Times New Roman"/>
        <family val="1"/>
        <charset val="186"/>
      </rPr>
      <t xml:space="preserve">  Valsts un pašvaldību iestāžu sociālo pakalpojumu sniedzēju iestāžu vadības līmeņa speciālistu profesionālās kompetences pilnveide pārvaldības un līderības moduļu veidā profesionālās pilnveides izglītības programmu ietvaros ****</t>
    </r>
  </si>
  <si>
    <r>
      <rPr>
        <b/>
        <sz val="10"/>
        <color rgb="FFFF0000"/>
        <rFont val="Times New Roman"/>
        <family val="1"/>
        <charset val="186"/>
      </rPr>
      <t>6.2.14. apakšpasākums</t>
    </r>
    <r>
      <rPr>
        <b/>
        <sz val="10"/>
        <rFont val="Times New Roman"/>
        <family val="1"/>
        <charset val="186"/>
      </rPr>
      <t xml:space="preserve"> Jaunu, aktuālu metodiku izstrāde un realizācija, t.sk. sociālajam darbam ar personām ar bēgļa vai alternatīvo statusu (SAM pasākuma Nr: 4.3.5.4.)</t>
    </r>
  </si>
  <si>
    <t>****</t>
  </si>
  <si>
    <r>
      <rPr>
        <b/>
        <sz val="10"/>
        <color rgb="FFFF0000"/>
        <rFont val="Times New Roman"/>
        <family val="1"/>
        <charset val="186"/>
      </rPr>
      <t xml:space="preserve">7.2.1. apakšpasākums </t>
    </r>
    <r>
      <rPr>
        <b/>
        <sz val="10"/>
        <rFont val="Times New Roman"/>
        <family val="1"/>
        <charset val="186"/>
      </rPr>
      <t xml:space="preserve">Atalgojuma sistēmas izstrāde un nostiprināšana normatīvajos aktos (t.sk. grozījumi Valsts amatu katalogā) </t>
    </r>
  </si>
  <si>
    <t>apakšprogramma 97.00.00 "Nozaru vadība un politikas plānošana"</t>
  </si>
  <si>
    <r>
      <rPr>
        <b/>
        <sz val="10"/>
        <color rgb="FFFF0000"/>
        <rFont val="Times New Roman"/>
        <family val="1"/>
        <charset val="186"/>
      </rPr>
      <t xml:space="preserve"> 7.3. Pasākums.</t>
    </r>
    <r>
      <rPr>
        <b/>
        <sz val="10"/>
        <rFont val="Times New Roman"/>
        <family val="1"/>
        <charset val="186"/>
      </rPr>
      <t xml:space="preserve"> Izstrādāt objektīvus kritērijus sociālo darbinieku slodzes noteikšanai un uzsākt to ieviešanu</t>
    </r>
  </si>
  <si>
    <r>
      <rPr>
        <b/>
        <sz val="10"/>
        <color rgb="FFFF0000"/>
        <rFont val="Times New Roman"/>
        <family val="1"/>
        <charset val="186"/>
      </rPr>
      <t xml:space="preserve">7.3.1. apakšpasākums </t>
    </r>
    <r>
      <rPr>
        <b/>
        <sz val="10"/>
        <rFont val="Times New Roman"/>
        <family val="1"/>
        <charset val="186"/>
      </rPr>
      <t xml:space="preserve"> Sociālā darba prakses slodzes kritēriju, rezultatīvo rādītāju un kvalitātes vadības moduļa izstrāde. </t>
    </r>
  </si>
  <si>
    <t>**** ERAF 2021. – 2027.gada plānošanas perioda darbības programmas “Eiropas Savienības kohēzijas politikas programma 2021.–2027.gadam” projekta 1.3.1. specifiskā atbalsta mērķa “Izmantot digitalizācijas priekšrocības  iedzīvotājiem, uzņēmumiem, pētniecības organizācijām un  publiskajām iestādēm” ietvaros</t>
  </si>
  <si>
    <t>apakšprogramma 97.01.00 "Labklājības nozares vadība un politikas plānošana"**</t>
  </si>
  <si>
    <r>
      <t xml:space="preserve">turpmākajā laikposmā līdz pasākuma pabeigšanai </t>
    </r>
    <r>
      <rPr>
        <i/>
        <sz val="12"/>
        <rFont val="Times New Roman"/>
        <family val="1"/>
        <charset val="186"/>
      </rPr>
      <t>(ja pasākuma īstenošana ir terminēta)</t>
    </r>
  </si>
  <si>
    <r>
      <t xml:space="preserve">turpmāk ik gadu </t>
    </r>
    <r>
      <rPr>
        <i/>
        <sz val="12"/>
        <rFont val="Times New Roman"/>
        <family val="1"/>
        <charset val="186"/>
      </rPr>
      <t>(ja pasākuma izpilde nav terminēta)</t>
    </r>
  </si>
  <si>
    <r>
      <rPr>
        <b/>
        <sz val="10"/>
        <color rgb="FFFF0000"/>
        <rFont val="Times New Roman"/>
        <family val="1"/>
        <charset val="186"/>
      </rPr>
      <t>1.4.2. apakšpasākums</t>
    </r>
    <r>
      <rPr>
        <b/>
        <sz val="10"/>
        <rFont val="Times New Roman"/>
        <family val="1"/>
        <charset val="186"/>
      </rPr>
      <t xml:space="preserve"> Plānot starpdisciplinārus un sociālās rehabilitācijas pakalpojumus bērniem ar psihiskās veselības traucējumiem īstenošanai stacionārās veselības aprūpes iestādēs**</t>
    </r>
  </si>
  <si>
    <r>
      <rPr>
        <b/>
        <sz val="10"/>
        <color rgb="FFFF0000"/>
        <rFont val="Times New Roman"/>
        <family val="1"/>
        <charset val="186"/>
      </rPr>
      <t xml:space="preserve">1.4.1. apakšpasākums </t>
    </r>
    <r>
      <rPr>
        <b/>
        <sz val="10"/>
        <rFont val="Times New Roman"/>
        <family val="1"/>
        <charset val="186"/>
      </rPr>
      <t xml:space="preserve"> Ieviest sadarbībā ar nozares ekspertiem sociālās rehabilitācijas pakalpojumus pusaudžiem un jauniešiem ar uzvedības traucējumiem ***</t>
    </r>
  </si>
  <si>
    <r>
      <rPr>
        <b/>
        <sz val="10"/>
        <color rgb="FFFF0000"/>
        <rFont val="Times New Roman"/>
        <family val="1"/>
        <charset val="186"/>
      </rPr>
      <t xml:space="preserve">4.2.1. apakšpasākums </t>
    </r>
    <r>
      <rPr>
        <b/>
        <sz val="10"/>
        <rFont val="Times New Roman"/>
        <family val="1"/>
        <charset val="186"/>
      </rPr>
      <t xml:space="preserve"> Nodrošināt vienlīdzīgu atalgojumu SAC, VSAC strādājošiem aprūpētājiem</t>
    </r>
  </si>
  <si>
    <t>Plāns sociālo pakalpojumu pilnveidošanai un attīstībai 2022.-2024.gadam</t>
  </si>
  <si>
    <r>
      <rPr>
        <b/>
        <sz val="10"/>
        <color rgb="FFFF0000"/>
        <rFont val="Times New Roman"/>
        <family val="1"/>
        <charset val="186"/>
      </rPr>
      <t>2.1.2. apakšpasākums</t>
    </r>
    <r>
      <rPr>
        <b/>
        <sz val="10"/>
        <rFont val="Times New Roman"/>
        <family val="1"/>
        <charset val="186"/>
      </rPr>
      <t xml:space="preserve"> Attīstīt sociālos pakalpojumus bērniem ar smagiem un ļoti smagiem funkcionāliem traucējumiem kopienā**</t>
    </r>
  </si>
  <si>
    <r>
      <rPr>
        <b/>
        <sz val="10"/>
        <color rgb="FFFF0000"/>
        <rFont val="Times New Roman"/>
        <family val="1"/>
        <charset val="186"/>
      </rPr>
      <t>2.1.3. apakšpasākums</t>
    </r>
    <r>
      <rPr>
        <b/>
        <sz val="10"/>
        <rFont val="Times New Roman"/>
        <family val="1"/>
        <charset val="186"/>
      </rPr>
      <t xml:space="preserve">  Popularizēt ģimeniskai videi pietuvināta pakalpojuma bez vecāku gādības palikušajiem bērniem pozitīvo pieredzi**</t>
    </r>
  </si>
  <si>
    <r>
      <rPr>
        <b/>
        <sz val="10"/>
        <color rgb="FFFF0000"/>
        <rFont val="Times New Roman"/>
        <family val="1"/>
        <charset val="186"/>
      </rPr>
      <t xml:space="preserve">2.1.4. apakšpasākums </t>
    </r>
    <r>
      <rPr>
        <b/>
        <sz val="10"/>
        <rFont val="Times New Roman"/>
        <family val="1"/>
        <charset val="186"/>
      </rPr>
      <t>Izstrādāt prasības ģimeniskai videi pietuvinātam pakalpojumam **</t>
    </r>
  </si>
  <si>
    <r>
      <rPr>
        <b/>
        <sz val="10"/>
        <color rgb="FFFF0000"/>
        <rFont val="Times New Roman"/>
        <family val="1"/>
        <charset val="186"/>
      </rPr>
      <t xml:space="preserve">2.1.5. apakšpasākums  </t>
    </r>
    <r>
      <rPr>
        <b/>
        <sz val="10"/>
        <rFont val="Times New Roman"/>
        <family val="1"/>
        <charset val="186"/>
      </rPr>
      <t>Izvērtēt SAC pakalpojuma bērniem, kuru vecākiem nav ierobežotas aizgādības tiesības, pakalpojuma nodrošināšanas tiesiskos aspektus **</t>
    </r>
  </si>
  <si>
    <r>
      <rPr>
        <b/>
        <sz val="10"/>
        <color rgb="FFFF0000"/>
        <rFont val="Times New Roman"/>
        <family val="1"/>
        <charset val="186"/>
      </rPr>
      <t>4.8.2. apakšpasākums</t>
    </r>
    <r>
      <rPr>
        <b/>
        <sz val="10"/>
        <rFont val="Times New Roman"/>
        <family val="1"/>
        <charset val="186"/>
      </rPr>
      <t xml:space="preserve">  Nodrošināt sociālās un profesionālās rehabilitācijas pakalpojumu sinerģisku attīstību</t>
    </r>
  </si>
  <si>
    <r>
      <rPr>
        <b/>
        <sz val="10"/>
        <color rgb="FFFF0000"/>
        <rFont val="Times New Roman"/>
        <family val="1"/>
        <charset val="186"/>
      </rPr>
      <t xml:space="preserve"> 1.1. Pasākums. </t>
    </r>
    <r>
      <rPr>
        <b/>
        <sz val="10"/>
        <rFont val="Times New Roman"/>
        <family val="1"/>
        <charset val="186"/>
      </rPr>
      <t>Nodrošināt apkopotas informācijas pieejamību par atbalsta pakalpojumiem invaliditātes seku mazināšanai (VK #Lab)***</t>
    </r>
  </si>
  <si>
    <r>
      <rPr>
        <b/>
        <sz val="10"/>
        <color rgb="FFFF0000"/>
        <rFont val="Times New Roman"/>
        <family val="1"/>
        <charset val="186"/>
      </rPr>
      <t xml:space="preserve">6.1.1. apakšpasākums  </t>
    </r>
    <r>
      <rPr>
        <b/>
        <sz val="10"/>
        <rFont val="Times New Roman"/>
        <family val="1"/>
        <charset val="186"/>
      </rPr>
      <t>Iespēju izvērtēšana, prasību un priekšlikumu izstrāde ar sociālā darba jomu saistīto nozaru citu profesiju pārstāvju pārkvalifikācijai par sociālā darba speciālistiem. (SAM pasākuma Nr: 4.3.5.4.)</t>
    </r>
  </si>
  <si>
    <r>
      <rPr>
        <b/>
        <sz val="10"/>
        <color rgb="FFFF0000"/>
        <rFont val="Times New Roman"/>
        <family val="1"/>
        <charset val="186"/>
      </rPr>
      <t>6.1.2. apakšpasākums</t>
    </r>
    <r>
      <rPr>
        <b/>
        <sz val="10"/>
        <rFont val="Times New Roman"/>
        <family val="1"/>
        <charset val="186"/>
      </rPr>
      <t xml:space="preserve"> 5 mācību moduļu satura izstrāde integrēšanai augstskolu sociālā darba studiju programmās sociālā darba metožu apguvei darbam ar dažādām mērķa grupām, t.sk. 3 sociālā darba izglītības programmu ar integrētajiem mācību moduļiem akreditēšana (SAM pasākuma Nr: 4.3.5.4.)</t>
    </r>
  </si>
  <si>
    <r>
      <rPr>
        <b/>
        <sz val="10"/>
        <color rgb="FFFF0000"/>
        <rFont val="Times New Roman"/>
        <family val="1"/>
        <charset val="186"/>
      </rPr>
      <t xml:space="preserve">6.1.3. apakšpasākums </t>
    </r>
    <r>
      <rPr>
        <b/>
        <sz val="10"/>
        <rFont val="Times New Roman"/>
        <family val="1"/>
        <charset val="186"/>
      </rPr>
      <t xml:space="preserve"> Starptautisku zinātnisko konferenču organizēšana par sociālā darba jomas jautājumiem</t>
    </r>
  </si>
  <si>
    <r>
      <rPr>
        <b/>
        <sz val="10"/>
        <color rgb="FFFF0000"/>
        <rFont val="Times New Roman"/>
        <family val="1"/>
        <charset val="186"/>
      </rPr>
      <t>6.1.4. apakšpasākums</t>
    </r>
    <r>
      <rPr>
        <b/>
        <sz val="10"/>
        <rFont val="Times New Roman"/>
        <family val="1"/>
        <charset val="186"/>
      </rPr>
      <t xml:space="preserve"> Sociālā darba izglītības attīstības jautājumu aktualizēšana un starpinstitucionāla politikas plānošana**</t>
    </r>
  </si>
  <si>
    <r>
      <rPr>
        <b/>
        <sz val="8"/>
        <rFont val="Times New Roman"/>
        <family val="1"/>
        <charset val="186"/>
      </rPr>
      <t>turpmākajā laikposmā līdz pasākuma pabeigšanai</t>
    </r>
    <r>
      <rPr>
        <b/>
        <sz val="10"/>
        <rFont val="Times New Roman"/>
        <family val="1"/>
        <charset val="186"/>
      </rPr>
      <t xml:space="preserve"> </t>
    </r>
    <r>
      <rPr>
        <i/>
        <sz val="8"/>
        <rFont val="Times New Roman"/>
        <family val="1"/>
        <charset val="186"/>
      </rPr>
      <t>(ja pasākuma īstenošana ir terminēta)</t>
    </r>
  </si>
  <si>
    <t xml:space="preserve"> Sociālo pakalpojumu pilnveidošanas un attīstības plāns 2022.-2024.gadam</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</si>
</sst>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 #,##0.00_-;_-* &quot;-&quot;??_-;_-@_-"/>
    <numFmt numFmtId="165" formatCode="_-&quot;€&quot;\ * #,##0.00_-;\-&quot;€&quot;\ * #,##0.00_-;_-&quot;€&quot;\ * &quot;-&quot;??_-;_-@_-"/>
  </numFmts>
  <fonts count="49" x14ac:knownFonts="1">
    <font>
      <sz val="11"/>
      <color theme="1"/>
      <name val="Calibri"/>
      <family val="2"/>
      <scheme val="minor"/>
    </font>
    <font>
      <sz val="11"/>
      <color theme="1"/>
      <name val="Calibri"/>
      <family val="2"/>
      <charset val="186"/>
      <scheme val="minor"/>
    </font>
    <font>
      <b/>
      <sz val="10"/>
      <color theme="1"/>
      <name val="Times New Roman"/>
      <family val="1"/>
      <charset val="186"/>
    </font>
    <font>
      <sz val="12"/>
      <color theme="1"/>
      <name val="Times New Roman"/>
      <family val="1"/>
      <charset val="186"/>
    </font>
    <font>
      <i/>
      <sz val="8"/>
      <color theme="1"/>
      <name val="Times New Roman"/>
      <family val="1"/>
      <charset val="186"/>
    </font>
    <font>
      <sz val="7"/>
      <color theme="1"/>
      <name val="Times New Roman"/>
      <family val="1"/>
      <charset val="186"/>
    </font>
    <font>
      <sz val="11"/>
      <color theme="1"/>
      <name val="Times New Roman"/>
      <family val="1"/>
      <charset val="186"/>
    </font>
    <font>
      <b/>
      <sz val="11"/>
      <color theme="1"/>
      <name val="Times New Roman"/>
      <family val="1"/>
      <charset val="186"/>
    </font>
    <font>
      <sz val="10"/>
      <name val="Times New Roman"/>
      <family val="1"/>
      <charset val="186"/>
    </font>
    <font>
      <b/>
      <sz val="10"/>
      <name val="Times New Roman"/>
      <family val="1"/>
      <charset val="186"/>
    </font>
    <font>
      <b/>
      <i/>
      <sz val="10"/>
      <name val="Times New Roman"/>
      <family val="1"/>
      <charset val="186"/>
    </font>
    <font>
      <i/>
      <sz val="10"/>
      <name val="Times New Roman"/>
      <family val="1"/>
      <charset val="186"/>
    </font>
    <font>
      <b/>
      <sz val="10"/>
      <color rgb="FFFF0000"/>
      <name val="Times New Roman"/>
      <family val="1"/>
      <charset val="186"/>
    </font>
    <font>
      <b/>
      <sz val="8"/>
      <name val="Times New Roman"/>
      <family val="1"/>
      <charset val="186"/>
    </font>
    <font>
      <sz val="7"/>
      <name val="Times New Roman"/>
      <family val="1"/>
      <charset val="186"/>
    </font>
    <font>
      <sz val="9"/>
      <color theme="1"/>
      <name val="Times New Roman"/>
      <family val="1"/>
      <charset val="186"/>
    </font>
    <font>
      <b/>
      <u/>
      <sz val="16"/>
      <color theme="1"/>
      <name val="Times New Roman"/>
      <family val="1"/>
      <charset val="186"/>
    </font>
    <font>
      <sz val="7.5"/>
      <color theme="1"/>
      <name val="Times New Roman"/>
      <family val="1"/>
      <charset val="186"/>
    </font>
    <font>
      <b/>
      <sz val="14"/>
      <color theme="1"/>
      <name val="Times New Roman"/>
      <family val="1"/>
      <charset val="186"/>
    </font>
    <font>
      <b/>
      <sz val="16"/>
      <color theme="1"/>
      <name val="Times New Roman"/>
      <family val="1"/>
      <charset val="186"/>
    </font>
    <font>
      <b/>
      <sz val="14"/>
      <name val="Times New Roman"/>
      <family val="1"/>
      <charset val="186"/>
    </font>
    <font>
      <b/>
      <sz val="12"/>
      <name val="Times New Roman"/>
      <family val="1"/>
      <charset val="186"/>
    </font>
    <font>
      <sz val="12"/>
      <name val="Times New Roman"/>
      <family val="1"/>
      <charset val="186"/>
    </font>
    <font>
      <b/>
      <sz val="13"/>
      <name val="Times New Roman"/>
      <family val="1"/>
      <charset val="186"/>
    </font>
    <font>
      <sz val="14"/>
      <color theme="1"/>
      <name val="Times New Roman"/>
      <family val="1"/>
      <charset val="186"/>
    </font>
    <font>
      <sz val="16"/>
      <color rgb="FFFF0000"/>
      <name val="Times New Roman"/>
      <family val="1"/>
      <charset val="186"/>
    </font>
    <font>
      <sz val="13"/>
      <name val="Times New Roman"/>
      <family val="1"/>
      <charset val="186"/>
    </font>
    <font>
      <sz val="10"/>
      <color indexed="8"/>
      <name val="Times New Roman"/>
      <family val="1"/>
      <charset val="186"/>
    </font>
    <font>
      <sz val="10"/>
      <name val="Arial"/>
      <family val="2"/>
      <charset val="186"/>
    </font>
    <font>
      <b/>
      <sz val="7"/>
      <name val="Times New Roman"/>
      <family val="1"/>
      <charset val="186"/>
    </font>
    <font>
      <b/>
      <sz val="7"/>
      <color theme="1"/>
      <name val="Times New Roman"/>
      <family val="1"/>
      <charset val="186"/>
    </font>
    <font>
      <sz val="9"/>
      <color rgb="FFFF0000"/>
      <name val="Times New Roman"/>
      <family val="1"/>
      <charset val="186"/>
    </font>
    <font>
      <i/>
      <sz val="9"/>
      <color rgb="FFFF0000"/>
      <name val="Times New Roman"/>
      <family val="1"/>
      <charset val="186"/>
    </font>
    <font>
      <sz val="12"/>
      <color rgb="FFFF0000"/>
      <name val="Times New Roman"/>
      <family val="1"/>
      <charset val="186"/>
    </font>
    <font>
      <b/>
      <sz val="9"/>
      <color rgb="FFFF0000"/>
      <name val="Times New Roman"/>
      <family val="1"/>
      <charset val="186"/>
    </font>
    <font>
      <i/>
      <sz val="9"/>
      <name val="Times New Roman"/>
      <family val="1"/>
      <charset val="186"/>
    </font>
    <font>
      <b/>
      <sz val="9"/>
      <name val="Times New Roman"/>
      <family val="1"/>
      <charset val="186"/>
    </font>
    <font>
      <i/>
      <sz val="13"/>
      <name val="Times New Roman"/>
      <family val="1"/>
      <charset val="186"/>
    </font>
    <font>
      <sz val="10"/>
      <color rgb="FFFF0000"/>
      <name val="Times New Roman"/>
      <family val="1"/>
      <charset val="186"/>
    </font>
    <font>
      <b/>
      <sz val="18"/>
      <name val="Times New Roman"/>
      <family val="1"/>
      <charset val="186"/>
    </font>
    <font>
      <sz val="18"/>
      <name val="Times New Roman"/>
      <family val="1"/>
      <charset val="186"/>
    </font>
    <font>
      <b/>
      <sz val="16"/>
      <name val="Times New Roman"/>
      <family val="1"/>
      <charset val="186"/>
    </font>
    <font>
      <sz val="14"/>
      <name val="Times New Roman"/>
      <family val="1"/>
      <charset val="186"/>
    </font>
    <font>
      <sz val="11"/>
      <name val="Times New Roman"/>
      <family val="1"/>
      <charset val="186"/>
    </font>
    <font>
      <b/>
      <sz val="20"/>
      <name val="Times New Roman"/>
      <family val="1"/>
      <charset val="186"/>
    </font>
    <font>
      <i/>
      <sz val="12"/>
      <name val="Times New Roman"/>
      <family val="1"/>
      <charset val="186"/>
    </font>
    <font>
      <b/>
      <sz val="11"/>
      <name val="Times New Roman"/>
      <family val="1"/>
      <charset val="186"/>
    </font>
    <font>
      <i/>
      <sz val="11"/>
      <name val="Times New Roman"/>
      <family val="1"/>
      <charset val="186"/>
    </font>
    <font>
      <i/>
      <sz val="8"/>
      <name val="Times New Roman"/>
      <family val="1"/>
      <charset val="186"/>
    </font>
  </fonts>
  <fills count="15">
    <fill>
      <patternFill patternType="none"/>
    </fill>
    <fill>
      <patternFill patternType="gray125"/>
    </fill>
    <fill>
      <patternFill patternType="solid">
        <fgColor theme="0" tint="-0.34998626667073579"/>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7" tint="0.79995117038483843"/>
        <bgColor indexed="64"/>
      </patternFill>
    </fill>
    <fill>
      <patternFill patternType="solid">
        <fgColor theme="4" tint="0.79998168889431442"/>
        <bgColor indexed="64"/>
      </patternFill>
    </fill>
    <fill>
      <patternFill patternType="solid">
        <fgColor rgb="FFEAD5C0"/>
        <bgColor indexed="64"/>
      </patternFill>
    </fill>
    <fill>
      <patternFill patternType="gray0625">
        <bgColor rgb="FFEAD5C0"/>
      </patternFill>
    </fill>
    <fill>
      <patternFill patternType="solid">
        <fgColor indexed="41"/>
      </patternFill>
    </fill>
    <fill>
      <patternFill patternType="solid">
        <fgColor rgb="FFFFFF00"/>
        <bgColor indexed="64"/>
      </patternFill>
    </fill>
  </fills>
  <borders count="55">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thin">
        <color indexed="48"/>
      </left>
      <right style="thin">
        <color indexed="48"/>
      </right>
      <top style="thin">
        <color indexed="48"/>
      </top>
      <bottom style="thin">
        <color indexed="48"/>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dotted">
        <color indexed="64"/>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style="medium">
        <color indexed="64"/>
      </left>
      <right style="medium">
        <color indexed="64"/>
      </right>
      <top style="dotted">
        <color indexed="64"/>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medium">
        <color indexed="64"/>
      </right>
      <top style="dotted">
        <color indexed="64"/>
      </top>
      <bottom style="medium">
        <color indexed="64"/>
      </bottom>
      <diagonal/>
    </border>
    <border>
      <left style="medium">
        <color indexed="64"/>
      </left>
      <right style="thin">
        <color indexed="64"/>
      </right>
      <top style="dotted">
        <color indexed="64"/>
      </top>
      <bottom style="medium">
        <color indexed="64"/>
      </bottom>
      <diagonal/>
    </border>
    <border>
      <left style="thin">
        <color indexed="64"/>
      </left>
      <right style="thin">
        <color indexed="64"/>
      </right>
      <top style="dotted">
        <color indexed="64"/>
      </top>
      <bottom style="medium">
        <color indexed="64"/>
      </bottom>
      <diagonal/>
    </border>
    <border>
      <left style="thin">
        <color indexed="64"/>
      </left>
      <right style="medium">
        <color indexed="64"/>
      </right>
      <top style="dotted">
        <color indexed="64"/>
      </top>
      <bottom style="medium">
        <color indexed="64"/>
      </bottom>
      <diagonal/>
    </border>
    <border>
      <left style="medium">
        <color indexed="64"/>
      </left>
      <right style="medium">
        <color indexed="64"/>
      </right>
      <top/>
      <bottom style="dotted">
        <color indexed="64"/>
      </bottom>
      <diagonal/>
    </border>
    <border>
      <left style="medium">
        <color indexed="64"/>
      </left>
      <right style="thin">
        <color indexed="64"/>
      </right>
      <top/>
      <bottom style="dotted">
        <color indexed="64"/>
      </bottom>
      <diagonal/>
    </border>
    <border>
      <left style="thin">
        <color indexed="64"/>
      </left>
      <right style="thin">
        <color indexed="64"/>
      </right>
      <top/>
      <bottom style="dotted">
        <color indexed="64"/>
      </bottom>
      <diagonal/>
    </border>
    <border>
      <left style="thin">
        <color indexed="64"/>
      </left>
      <right style="medium">
        <color indexed="64"/>
      </right>
      <top/>
      <bottom style="dotted">
        <color indexed="64"/>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thin">
        <color indexed="64"/>
      </left>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s>
  <cellStyleXfs count="6">
    <xf numFmtId="0" fontId="0" fillId="0" borderId="0"/>
    <xf numFmtId="0" fontId="1" fillId="0" borderId="0"/>
    <xf numFmtId="164" fontId="1" fillId="0" borderId="0" applyFont="0" applyFill="0" applyBorder="0" applyAlignment="0" applyProtection="0"/>
    <xf numFmtId="4" fontId="27" fillId="13" borderId="30" applyNumberFormat="0" applyFill="0" applyProtection="0">
      <alignment horizontal="right" vertical="center"/>
    </xf>
    <xf numFmtId="165" fontId="1" fillId="0" borderId="0" applyFont="0" applyFill="0" applyBorder="0" applyAlignment="0" applyProtection="0"/>
    <xf numFmtId="0" fontId="28" fillId="0" borderId="0"/>
  </cellStyleXfs>
  <cellXfs count="305">
    <xf numFmtId="0" fontId="0" fillId="0" borderId="0" xfId="0"/>
    <xf numFmtId="0" fontId="17" fillId="0" borderId="0" xfId="0" applyFont="1" applyAlignment="1" applyProtection="1">
      <alignment horizontal="center" vertical="center" wrapText="1"/>
      <protection hidden="1"/>
    </xf>
    <xf numFmtId="0" fontId="6" fillId="0" borderId="0" xfId="0" applyFont="1" applyAlignment="1" applyProtection="1">
      <alignment vertical="center"/>
      <protection hidden="1"/>
    </xf>
    <xf numFmtId="0" fontId="9" fillId="4" borderId="12" xfId="0" applyFont="1" applyFill="1" applyBorder="1" applyAlignment="1" applyProtection="1">
      <alignment horizontal="center" vertical="center" wrapText="1"/>
      <protection hidden="1"/>
    </xf>
    <xf numFmtId="0" fontId="9" fillId="4" borderId="2" xfId="0" applyFont="1" applyFill="1" applyBorder="1" applyAlignment="1" applyProtection="1">
      <alignment horizontal="center" vertical="center" wrapText="1"/>
      <protection hidden="1"/>
    </xf>
    <xf numFmtId="0" fontId="13" fillId="4" borderId="13" xfId="0" applyFont="1" applyFill="1" applyBorder="1" applyAlignment="1" applyProtection="1">
      <alignment horizontal="center" vertical="center" wrapText="1"/>
      <protection hidden="1"/>
    </xf>
    <xf numFmtId="3" fontId="9" fillId="2" borderId="12" xfId="0" applyNumberFormat="1" applyFont="1" applyFill="1" applyBorder="1" applyAlignment="1" applyProtection="1">
      <alignment horizontal="center" vertical="center"/>
      <protection hidden="1"/>
    </xf>
    <xf numFmtId="3" fontId="9" fillId="2" borderId="2" xfId="0" applyNumberFormat="1" applyFont="1" applyFill="1" applyBorder="1" applyAlignment="1" applyProtection="1">
      <alignment horizontal="center" vertical="center"/>
      <protection hidden="1"/>
    </xf>
    <xf numFmtId="3" fontId="9" fillId="2" borderId="13" xfId="0" applyNumberFormat="1" applyFont="1" applyFill="1" applyBorder="1" applyAlignment="1" applyProtection="1">
      <alignment horizontal="center" vertical="center"/>
      <protection hidden="1"/>
    </xf>
    <xf numFmtId="0" fontId="7" fillId="0" borderId="0" xfId="0" applyFont="1" applyAlignment="1" applyProtection="1">
      <alignment vertical="center"/>
      <protection hidden="1"/>
    </xf>
    <xf numFmtId="3" fontId="8" fillId="6" borderId="12" xfId="0" applyNumberFormat="1" applyFont="1" applyFill="1" applyBorder="1" applyAlignment="1" applyProtection="1">
      <alignment horizontal="right" vertical="center"/>
      <protection hidden="1"/>
    </xf>
    <xf numFmtId="3" fontId="8" fillId="6" borderId="2" xfId="0" applyNumberFormat="1" applyFont="1" applyFill="1" applyBorder="1" applyAlignment="1" applyProtection="1">
      <alignment horizontal="right" vertical="center"/>
      <protection hidden="1"/>
    </xf>
    <xf numFmtId="3" fontId="8" fillId="6" borderId="13" xfId="0" applyNumberFormat="1" applyFont="1" applyFill="1" applyBorder="1" applyAlignment="1" applyProtection="1">
      <alignment horizontal="right" vertical="center"/>
      <protection hidden="1"/>
    </xf>
    <xf numFmtId="3" fontId="11" fillId="0" borderId="12" xfId="0" applyNumberFormat="1" applyFont="1" applyFill="1" applyBorder="1" applyAlignment="1" applyProtection="1">
      <alignment horizontal="right" vertical="center"/>
      <protection hidden="1"/>
    </xf>
    <xf numFmtId="3" fontId="11" fillId="0" borderId="2" xfId="0" applyNumberFormat="1" applyFont="1" applyFill="1" applyBorder="1" applyAlignment="1" applyProtection="1">
      <alignment horizontal="right" vertical="center"/>
      <protection hidden="1"/>
    </xf>
    <xf numFmtId="3" fontId="11" fillId="0" borderId="13" xfId="0" applyNumberFormat="1" applyFont="1" applyFill="1" applyBorder="1" applyAlignment="1" applyProtection="1">
      <alignment horizontal="right" vertical="center"/>
      <protection hidden="1"/>
    </xf>
    <xf numFmtId="3" fontId="11" fillId="7" borderId="12" xfId="0" applyNumberFormat="1" applyFont="1" applyFill="1" applyBorder="1" applyAlignment="1" applyProtection="1">
      <alignment horizontal="right" vertical="center"/>
      <protection hidden="1"/>
    </xf>
    <xf numFmtId="3" fontId="11" fillId="7" borderId="2" xfId="0" applyNumberFormat="1" applyFont="1" applyFill="1" applyBorder="1" applyAlignment="1" applyProtection="1">
      <alignment horizontal="right" vertical="center"/>
      <protection hidden="1"/>
    </xf>
    <xf numFmtId="3" fontId="11" fillId="7" borderId="13" xfId="0" applyNumberFormat="1" applyFont="1" applyFill="1" applyBorder="1" applyAlignment="1" applyProtection="1">
      <alignment horizontal="right" vertical="center"/>
      <protection hidden="1"/>
    </xf>
    <xf numFmtId="3" fontId="11" fillId="9" borderId="2" xfId="0" applyNumberFormat="1" applyFont="1" applyFill="1" applyBorder="1" applyAlignment="1" applyProtection="1">
      <alignment horizontal="right" vertical="center"/>
      <protection hidden="1"/>
    </xf>
    <xf numFmtId="3" fontId="11" fillId="9" borderId="13" xfId="0" applyNumberFormat="1" applyFont="1" applyFill="1" applyBorder="1" applyAlignment="1" applyProtection="1">
      <alignment horizontal="right" vertical="center"/>
      <protection hidden="1"/>
    </xf>
    <xf numFmtId="3" fontId="9" fillId="10" borderId="12" xfId="0" applyNumberFormat="1" applyFont="1" applyFill="1" applyBorder="1" applyAlignment="1" applyProtection="1">
      <alignment horizontal="center" vertical="center"/>
      <protection locked="0"/>
    </xf>
    <xf numFmtId="3" fontId="9" fillId="10" borderId="2" xfId="0" applyNumberFormat="1" applyFont="1" applyFill="1" applyBorder="1" applyAlignment="1" applyProtection="1">
      <alignment horizontal="center" vertical="center"/>
      <protection locked="0"/>
    </xf>
    <xf numFmtId="3" fontId="9" fillId="10" borderId="13" xfId="0" applyNumberFormat="1" applyFont="1" applyFill="1" applyBorder="1" applyAlignment="1" applyProtection="1">
      <alignment horizontal="center" vertical="center"/>
      <protection locked="0"/>
    </xf>
    <xf numFmtId="3" fontId="11" fillId="10" borderId="12" xfId="0" applyNumberFormat="1" applyFont="1" applyFill="1" applyBorder="1" applyAlignment="1" applyProtection="1">
      <alignment horizontal="right" vertical="center"/>
      <protection locked="0"/>
    </xf>
    <xf numFmtId="3" fontId="11" fillId="10" borderId="2" xfId="0" applyNumberFormat="1" applyFont="1" applyFill="1" applyBorder="1" applyAlignment="1" applyProtection="1">
      <alignment horizontal="right" vertical="center"/>
      <protection locked="0"/>
    </xf>
    <xf numFmtId="3" fontId="11" fillId="10" borderId="13" xfId="0" applyNumberFormat="1" applyFont="1" applyFill="1" applyBorder="1" applyAlignment="1" applyProtection="1">
      <alignment horizontal="right" vertical="center"/>
      <protection locked="0"/>
    </xf>
    <xf numFmtId="3" fontId="11" fillId="10" borderId="9" xfId="0" applyNumberFormat="1" applyFont="1" applyFill="1" applyBorder="1" applyAlignment="1" applyProtection="1">
      <alignment horizontal="right" vertical="center"/>
      <protection locked="0"/>
    </xf>
    <xf numFmtId="3" fontId="11" fillId="10" borderId="10" xfId="0" applyNumberFormat="1" applyFont="1" applyFill="1" applyBorder="1" applyAlignment="1" applyProtection="1">
      <alignment horizontal="right" vertical="center"/>
      <protection locked="0"/>
    </xf>
    <xf numFmtId="3" fontId="11" fillId="10" borderId="11" xfId="0" applyNumberFormat="1" applyFont="1" applyFill="1" applyBorder="1" applyAlignment="1" applyProtection="1">
      <alignment horizontal="right" vertical="center"/>
      <protection locked="0"/>
    </xf>
    <xf numFmtId="0" fontId="5" fillId="0" borderId="0" xfId="0" applyFont="1" applyAlignment="1" applyProtection="1">
      <alignment horizontal="center" vertical="center"/>
      <protection locked="0"/>
    </xf>
    <xf numFmtId="3" fontId="21" fillId="3" borderId="16" xfId="0" applyNumberFormat="1" applyFont="1" applyFill="1" applyBorder="1" applyAlignment="1" applyProtection="1">
      <alignment horizontal="right" vertical="center"/>
      <protection hidden="1"/>
    </xf>
    <xf numFmtId="3" fontId="21" fillId="3" borderId="4" xfId="0" applyNumberFormat="1" applyFont="1" applyFill="1" applyBorder="1" applyAlignment="1" applyProtection="1">
      <alignment horizontal="right" vertical="center"/>
      <protection hidden="1"/>
    </xf>
    <xf numFmtId="3" fontId="21" fillId="3" borderId="17" xfId="0" applyNumberFormat="1" applyFont="1" applyFill="1" applyBorder="1" applyAlignment="1" applyProtection="1">
      <alignment horizontal="right" vertical="center"/>
      <protection hidden="1"/>
    </xf>
    <xf numFmtId="3" fontId="21" fillId="3" borderId="21" xfId="0" applyNumberFormat="1" applyFont="1" applyFill="1" applyBorder="1" applyAlignment="1" applyProtection="1">
      <alignment horizontal="right" vertical="center"/>
      <protection hidden="1"/>
    </xf>
    <xf numFmtId="3" fontId="21" fillId="4" borderId="12" xfId="0" applyNumberFormat="1" applyFont="1" applyFill="1" applyBorder="1" applyAlignment="1" applyProtection="1">
      <alignment horizontal="right" vertical="center"/>
      <protection hidden="1"/>
    </xf>
    <xf numFmtId="3" fontId="21" fillId="4" borderId="2" xfId="0" applyNumberFormat="1" applyFont="1" applyFill="1" applyBorder="1" applyAlignment="1" applyProtection="1">
      <alignment horizontal="right" vertical="center"/>
      <protection hidden="1"/>
    </xf>
    <xf numFmtId="3" fontId="21" fillId="4" borderId="13" xfId="0" applyNumberFormat="1" applyFont="1" applyFill="1" applyBorder="1" applyAlignment="1" applyProtection="1">
      <alignment horizontal="right" vertical="center"/>
      <protection hidden="1"/>
    </xf>
    <xf numFmtId="3" fontId="21" fillId="4" borderId="5" xfId="0" applyNumberFormat="1" applyFont="1" applyFill="1" applyBorder="1" applyAlignment="1" applyProtection="1">
      <alignment horizontal="right" vertical="center"/>
      <protection hidden="1"/>
    </xf>
    <xf numFmtId="3" fontId="22" fillId="0" borderId="12" xfId="0" applyNumberFormat="1" applyFont="1" applyFill="1" applyBorder="1" applyAlignment="1" applyProtection="1">
      <alignment horizontal="right" vertical="center"/>
      <protection hidden="1"/>
    </xf>
    <xf numFmtId="3" fontId="22" fillId="0" borderId="2" xfId="0" applyNumberFormat="1" applyFont="1" applyFill="1" applyBorder="1" applyAlignment="1" applyProtection="1">
      <alignment horizontal="right" vertical="center"/>
      <protection hidden="1"/>
    </xf>
    <xf numFmtId="3" fontId="22" fillId="0" borderId="13" xfId="0" applyNumberFormat="1" applyFont="1" applyFill="1" applyBorder="1" applyAlignment="1" applyProtection="1">
      <alignment horizontal="right" vertical="center"/>
      <protection hidden="1"/>
    </xf>
    <xf numFmtId="3" fontId="22" fillId="0" borderId="5" xfId="0" applyNumberFormat="1" applyFont="1" applyFill="1" applyBorder="1" applyAlignment="1" applyProtection="1">
      <alignment horizontal="right" vertical="center"/>
      <protection hidden="1"/>
    </xf>
    <xf numFmtId="3" fontId="21" fillId="3" borderId="12" xfId="0" applyNumberFormat="1" applyFont="1" applyFill="1" applyBorder="1" applyAlignment="1" applyProtection="1">
      <alignment horizontal="right" vertical="center"/>
      <protection hidden="1"/>
    </xf>
    <xf numFmtId="3" fontId="21" fillId="3" borderId="2" xfId="0" applyNumberFormat="1" applyFont="1" applyFill="1" applyBorder="1" applyAlignment="1" applyProtection="1">
      <alignment horizontal="right" vertical="center"/>
      <protection hidden="1"/>
    </xf>
    <xf numFmtId="3" fontId="21" fillId="3" borderId="13" xfId="0" applyNumberFormat="1" applyFont="1" applyFill="1" applyBorder="1" applyAlignment="1" applyProtection="1">
      <alignment horizontal="right" vertical="center"/>
      <protection hidden="1"/>
    </xf>
    <xf numFmtId="3" fontId="21" fillId="3" borderId="5" xfId="0" applyNumberFormat="1" applyFont="1" applyFill="1" applyBorder="1" applyAlignment="1" applyProtection="1">
      <alignment horizontal="right" vertical="center"/>
      <protection hidden="1"/>
    </xf>
    <xf numFmtId="3" fontId="22" fillId="0" borderId="14" xfId="0" applyNumberFormat="1" applyFont="1" applyFill="1" applyBorder="1" applyAlignment="1" applyProtection="1">
      <alignment horizontal="right" vertical="center"/>
      <protection hidden="1"/>
    </xf>
    <xf numFmtId="3" fontId="22" fillId="0" borderId="3" xfId="0" applyNumberFormat="1" applyFont="1" applyFill="1" applyBorder="1" applyAlignment="1" applyProtection="1">
      <alignment horizontal="right" vertical="center"/>
      <protection hidden="1"/>
    </xf>
    <xf numFmtId="3" fontId="22" fillId="0" borderId="15" xfId="0" applyNumberFormat="1" applyFont="1" applyFill="1" applyBorder="1" applyAlignment="1" applyProtection="1">
      <alignment horizontal="right" vertical="center"/>
      <protection hidden="1"/>
    </xf>
    <xf numFmtId="3" fontId="22" fillId="0" borderId="22" xfId="0" applyNumberFormat="1" applyFont="1" applyFill="1" applyBorder="1" applyAlignment="1" applyProtection="1">
      <alignment horizontal="right" vertical="center"/>
      <protection hidden="1"/>
    </xf>
    <xf numFmtId="0" fontId="22" fillId="0" borderId="0" xfId="0" applyFont="1" applyAlignment="1" applyProtection="1">
      <alignment vertical="center"/>
      <protection hidden="1"/>
    </xf>
    <xf numFmtId="0" fontId="21" fillId="4" borderId="12" xfId="0" applyFont="1" applyFill="1" applyBorder="1" applyAlignment="1" applyProtection="1">
      <alignment horizontal="center" vertical="center" wrapText="1"/>
      <protection hidden="1"/>
    </xf>
    <xf numFmtId="0" fontId="21" fillId="4" borderId="2" xfId="0" applyFont="1" applyFill="1" applyBorder="1" applyAlignment="1" applyProtection="1">
      <alignment horizontal="center" vertical="center" wrapText="1"/>
      <protection hidden="1"/>
    </xf>
    <xf numFmtId="0" fontId="21" fillId="4" borderId="13" xfId="0" applyFont="1" applyFill="1" applyBorder="1" applyAlignment="1" applyProtection="1">
      <alignment horizontal="center" vertical="center" wrapText="1"/>
      <protection hidden="1"/>
    </xf>
    <xf numFmtId="0" fontId="21" fillId="4" borderId="5" xfId="0" applyFont="1" applyFill="1" applyBorder="1" applyAlignment="1" applyProtection="1">
      <alignment horizontal="center" vertical="center" wrapText="1"/>
      <protection hidden="1"/>
    </xf>
    <xf numFmtId="0" fontId="17" fillId="0" borderId="10" xfId="0" applyFont="1" applyBorder="1" applyAlignment="1" applyProtection="1">
      <alignment horizontal="center" vertical="center" wrapText="1"/>
      <protection locked="0"/>
    </xf>
    <xf numFmtId="3" fontId="9" fillId="2" borderId="28" xfId="0" applyNumberFormat="1" applyFont="1" applyFill="1" applyBorder="1" applyAlignment="1" applyProtection="1">
      <alignment horizontal="center" vertical="center"/>
      <protection locked="0"/>
    </xf>
    <xf numFmtId="3" fontId="8" fillId="6" borderId="28" xfId="0" applyNumberFormat="1" applyFont="1" applyFill="1" applyBorder="1" applyAlignment="1" applyProtection="1">
      <alignment horizontal="center" vertical="center"/>
      <protection locked="0"/>
    </xf>
    <xf numFmtId="0" fontId="6" fillId="0" borderId="0" xfId="0" applyFont="1" applyAlignment="1" applyProtection="1">
      <alignment horizontal="center" vertical="center"/>
      <protection hidden="1"/>
    </xf>
    <xf numFmtId="0" fontId="6" fillId="0" borderId="0" xfId="0" applyFont="1" applyAlignment="1" applyProtection="1">
      <alignment horizontal="center" vertical="center"/>
      <protection locked="0"/>
    </xf>
    <xf numFmtId="0" fontId="24" fillId="0" borderId="0" xfId="0" applyFont="1" applyAlignment="1" applyProtection="1">
      <alignment vertical="center"/>
      <protection hidden="1"/>
    </xf>
    <xf numFmtId="3" fontId="23" fillId="3" borderId="19" xfId="0" applyNumberFormat="1" applyFont="1" applyFill="1" applyBorder="1" applyAlignment="1" applyProtection="1">
      <alignment vertical="center" wrapText="1"/>
      <protection hidden="1"/>
    </xf>
    <xf numFmtId="3" fontId="23" fillId="4" borderId="23" xfId="0" applyNumberFormat="1" applyFont="1" applyFill="1" applyBorder="1" applyAlignment="1" applyProtection="1">
      <alignment horizontal="left" vertical="center" wrapText="1"/>
      <protection hidden="1"/>
    </xf>
    <xf numFmtId="3" fontId="26" fillId="0" borderId="23" xfId="0" applyNumberFormat="1" applyFont="1" applyFill="1" applyBorder="1" applyAlignment="1" applyProtection="1">
      <alignment vertical="center" wrapText="1"/>
      <protection hidden="1"/>
    </xf>
    <xf numFmtId="3" fontId="23" fillId="3" borderId="23" xfId="0" applyNumberFormat="1" applyFont="1" applyFill="1" applyBorder="1" applyAlignment="1" applyProtection="1">
      <alignment vertical="center" wrapText="1"/>
      <protection hidden="1"/>
    </xf>
    <xf numFmtId="3" fontId="26" fillId="0" borderId="24" xfId="0" applyNumberFormat="1" applyFont="1" applyFill="1" applyBorder="1" applyAlignment="1" applyProtection="1">
      <alignment vertical="center" wrapText="1"/>
      <protection hidden="1"/>
    </xf>
    <xf numFmtId="0" fontId="8" fillId="4" borderId="24" xfId="0" applyFont="1" applyFill="1" applyBorder="1" applyAlignment="1" applyProtection="1">
      <alignment horizontal="center" vertical="center" wrapText="1"/>
      <protection hidden="1"/>
    </xf>
    <xf numFmtId="0" fontId="8" fillId="4" borderId="14" xfId="0" applyFont="1" applyFill="1" applyBorder="1" applyAlignment="1" applyProtection="1">
      <alignment horizontal="center" vertical="center" wrapText="1"/>
      <protection hidden="1"/>
    </xf>
    <xf numFmtId="0" fontId="8" fillId="4" borderId="3" xfId="0" applyFont="1" applyFill="1" applyBorder="1" applyAlignment="1" applyProtection="1">
      <alignment horizontal="center" vertical="center" wrapText="1"/>
      <protection hidden="1"/>
    </xf>
    <xf numFmtId="0" fontId="8" fillId="4" borderId="15" xfId="0" applyFont="1" applyFill="1" applyBorder="1" applyAlignment="1" applyProtection="1">
      <alignment horizontal="center" vertical="center" wrapText="1"/>
      <protection hidden="1"/>
    </xf>
    <xf numFmtId="0" fontId="8" fillId="4" borderId="22" xfId="0" applyFont="1" applyFill="1" applyBorder="1" applyAlignment="1" applyProtection="1">
      <alignment horizontal="center" vertical="center" wrapText="1"/>
      <protection hidden="1"/>
    </xf>
    <xf numFmtId="0" fontId="30" fillId="0" borderId="0" xfId="0" applyFont="1" applyAlignment="1" applyProtection="1">
      <alignment horizontal="center" vertical="center"/>
      <protection locked="0"/>
    </xf>
    <xf numFmtId="0" fontId="29" fillId="4" borderId="2" xfId="0" applyFont="1" applyFill="1" applyBorder="1" applyAlignment="1" applyProtection="1">
      <alignment horizontal="center" vertical="center" wrapText="1"/>
      <protection locked="0"/>
    </xf>
    <xf numFmtId="0" fontId="29" fillId="4" borderId="28" xfId="0" applyFont="1" applyFill="1" applyBorder="1" applyAlignment="1" applyProtection="1">
      <alignment horizontal="center" vertical="center" wrapText="1"/>
      <protection locked="0"/>
    </xf>
    <xf numFmtId="0" fontId="29" fillId="4" borderId="13" xfId="0" applyFont="1" applyFill="1" applyBorder="1" applyAlignment="1" applyProtection="1">
      <alignment horizontal="center" vertical="center" wrapText="1"/>
      <protection locked="0"/>
    </xf>
    <xf numFmtId="0" fontId="29" fillId="4" borderId="12" xfId="0" applyFont="1" applyFill="1" applyBorder="1" applyAlignment="1" applyProtection="1">
      <alignment horizontal="center" vertical="center" wrapText="1"/>
      <protection locked="0"/>
    </xf>
    <xf numFmtId="3" fontId="31" fillId="6" borderId="28" xfId="0" applyNumberFormat="1" applyFont="1" applyFill="1" applyBorder="1" applyAlignment="1" applyProtection="1">
      <alignment horizontal="right" vertical="center" wrapText="1"/>
      <protection hidden="1"/>
    </xf>
    <xf numFmtId="3" fontId="32" fillId="0" borderId="28" xfId="0" applyNumberFormat="1" applyFont="1" applyFill="1" applyBorder="1" applyAlignment="1" applyProtection="1">
      <alignment horizontal="left" vertical="center" wrapText="1"/>
      <protection hidden="1"/>
    </xf>
    <xf numFmtId="3" fontId="32" fillId="7" borderId="28" xfId="0" applyNumberFormat="1" applyFont="1" applyFill="1" applyBorder="1" applyAlignment="1" applyProtection="1">
      <alignment horizontal="left" vertical="center" wrapText="1"/>
      <protection hidden="1"/>
    </xf>
    <xf numFmtId="0" fontId="31" fillId="0" borderId="0" xfId="0" applyFont="1" applyAlignment="1" applyProtection="1">
      <alignment vertical="center"/>
      <protection hidden="1"/>
    </xf>
    <xf numFmtId="3" fontId="31" fillId="6" borderId="28" xfId="0" applyNumberFormat="1" applyFont="1" applyFill="1" applyBorder="1" applyAlignment="1" applyProtection="1">
      <alignment horizontal="left" vertical="center" wrapText="1"/>
      <protection hidden="1"/>
    </xf>
    <xf numFmtId="3" fontId="32" fillId="9" borderId="28" xfId="0" applyNumberFormat="1" applyFont="1" applyFill="1" applyBorder="1" applyAlignment="1" applyProtection="1">
      <alignment horizontal="left" vertical="center" wrapText="1"/>
      <protection hidden="1"/>
    </xf>
    <xf numFmtId="0" fontId="31" fillId="0" borderId="0" xfId="0" applyFont="1" applyAlignment="1" applyProtection="1">
      <alignment horizontal="left" vertical="center"/>
      <protection hidden="1"/>
    </xf>
    <xf numFmtId="0" fontId="8" fillId="4" borderId="29" xfId="0" applyFont="1" applyFill="1" applyBorder="1" applyAlignment="1" applyProtection="1">
      <alignment horizontal="center" vertical="center" wrapText="1"/>
      <protection hidden="1"/>
    </xf>
    <xf numFmtId="3" fontId="26" fillId="3" borderId="26" xfId="0" applyNumberFormat="1" applyFont="1" applyFill="1" applyBorder="1" applyAlignment="1" applyProtection="1">
      <alignment horizontal="center" vertical="center" wrapText="1"/>
      <protection hidden="1"/>
    </xf>
    <xf numFmtId="3" fontId="26" fillId="4" borderId="28" xfId="0" applyNumberFormat="1" applyFont="1" applyFill="1" applyBorder="1" applyAlignment="1" applyProtection="1">
      <alignment horizontal="center" vertical="center" wrapText="1"/>
      <protection hidden="1"/>
    </xf>
    <xf numFmtId="3" fontId="26" fillId="0" borderId="28" xfId="0" applyNumberFormat="1" applyFont="1" applyFill="1" applyBorder="1" applyAlignment="1" applyProtection="1">
      <alignment horizontal="left" vertical="center" wrapText="1"/>
      <protection hidden="1"/>
    </xf>
    <xf numFmtId="3" fontId="26" fillId="3" borderId="28" xfId="0" applyNumberFormat="1" applyFont="1" applyFill="1" applyBorder="1" applyAlignment="1" applyProtection="1">
      <alignment horizontal="center" vertical="center" wrapText="1"/>
      <protection hidden="1"/>
    </xf>
    <xf numFmtId="3" fontId="26" fillId="0" borderId="29" xfId="0" applyNumberFormat="1" applyFont="1" applyFill="1" applyBorder="1" applyAlignment="1" applyProtection="1">
      <alignment horizontal="left" vertical="center" wrapText="1"/>
      <protection hidden="1"/>
    </xf>
    <xf numFmtId="3" fontId="26" fillId="4" borderId="28" xfId="0" applyNumberFormat="1" applyFont="1" applyFill="1" applyBorder="1" applyAlignment="1" applyProtection="1">
      <alignment horizontal="left" vertical="center" wrapText="1"/>
      <protection hidden="1"/>
    </xf>
    <xf numFmtId="3" fontId="11" fillId="9" borderId="28" xfId="0" applyNumberFormat="1" applyFont="1" applyFill="1" applyBorder="1" applyAlignment="1" applyProtection="1">
      <alignment horizontal="left" vertical="center" wrapText="1"/>
      <protection hidden="1"/>
    </xf>
    <xf numFmtId="3" fontId="8" fillId="10" borderId="2" xfId="0" applyNumberFormat="1" applyFont="1" applyFill="1" applyBorder="1" applyAlignment="1" applyProtection="1">
      <alignment horizontal="center" vertical="center"/>
      <protection locked="0"/>
    </xf>
    <xf numFmtId="3" fontId="11" fillId="0" borderId="28" xfId="0" applyNumberFormat="1" applyFont="1" applyFill="1" applyBorder="1" applyAlignment="1" applyProtection="1">
      <alignment horizontal="left" vertical="center" wrapText="1"/>
      <protection hidden="1"/>
    </xf>
    <xf numFmtId="3" fontId="11" fillId="7" borderId="28" xfId="0" applyNumberFormat="1" applyFont="1" applyFill="1" applyBorder="1" applyAlignment="1" applyProtection="1">
      <alignment horizontal="left" vertical="center" wrapText="1"/>
      <protection hidden="1"/>
    </xf>
    <xf numFmtId="3" fontId="9" fillId="5" borderId="2" xfId="0" applyNumberFormat="1" applyFont="1" applyFill="1" applyBorder="1" applyAlignment="1" applyProtection="1">
      <alignment horizontal="center" vertical="center"/>
      <protection hidden="1"/>
    </xf>
    <xf numFmtId="3" fontId="10" fillId="0" borderId="2" xfId="0" applyNumberFormat="1" applyFont="1" applyFill="1" applyBorder="1" applyAlignment="1" applyProtection="1">
      <alignment horizontal="center" vertical="center"/>
      <protection hidden="1"/>
    </xf>
    <xf numFmtId="3" fontId="9" fillId="7" borderId="2" xfId="0" applyNumberFormat="1" applyFont="1" applyFill="1" applyBorder="1" applyAlignment="1" applyProtection="1">
      <alignment horizontal="center" vertical="center"/>
      <protection hidden="1"/>
    </xf>
    <xf numFmtId="3" fontId="10" fillId="7" borderId="2" xfId="0" applyNumberFormat="1" applyFont="1" applyFill="1" applyBorder="1" applyAlignment="1" applyProtection="1">
      <alignment horizontal="center" vertical="center"/>
      <protection hidden="1"/>
    </xf>
    <xf numFmtId="3" fontId="9" fillId="8" borderId="2" xfId="0" applyNumberFormat="1" applyFont="1" applyFill="1" applyBorder="1" applyAlignment="1" applyProtection="1">
      <alignment horizontal="center" vertical="center"/>
      <protection hidden="1"/>
    </xf>
    <xf numFmtId="3" fontId="10" fillId="9" borderId="2" xfId="0" applyNumberFormat="1" applyFont="1" applyFill="1" applyBorder="1" applyAlignment="1" applyProtection="1">
      <alignment horizontal="center" vertical="center"/>
      <protection hidden="1"/>
    </xf>
    <xf numFmtId="3" fontId="9" fillId="12" borderId="2" xfId="0" applyNumberFormat="1" applyFont="1" applyFill="1" applyBorder="1" applyAlignment="1" applyProtection="1">
      <alignment horizontal="center" vertical="center"/>
      <protection hidden="1"/>
    </xf>
    <xf numFmtId="3" fontId="9" fillId="5" borderId="12" xfId="0" applyNumberFormat="1" applyFont="1" applyFill="1" applyBorder="1" applyAlignment="1" applyProtection="1">
      <alignment horizontal="center" vertical="center"/>
      <protection hidden="1"/>
    </xf>
    <xf numFmtId="3" fontId="9" fillId="5" borderId="13" xfId="0" applyNumberFormat="1" applyFont="1" applyFill="1" applyBorder="1" applyAlignment="1" applyProtection="1">
      <alignment horizontal="center" vertical="center"/>
      <protection hidden="1"/>
    </xf>
    <xf numFmtId="3" fontId="10" fillId="0" borderId="12" xfId="0" applyNumberFormat="1" applyFont="1" applyFill="1" applyBorder="1" applyAlignment="1" applyProtection="1">
      <alignment horizontal="center" vertical="center"/>
      <protection hidden="1"/>
    </xf>
    <xf numFmtId="3" fontId="10" fillId="0" borderId="13" xfId="0" applyNumberFormat="1" applyFont="1" applyFill="1" applyBorder="1" applyAlignment="1" applyProtection="1">
      <alignment horizontal="center" vertical="center"/>
      <protection hidden="1"/>
    </xf>
    <xf numFmtId="3" fontId="9" fillId="7" borderId="12" xfId="0" applyNumberFormat="1" applyFont="1" applyFill="1" applyBorder="1" applyAlignment="1" applyProtection="1">
      <alignment horizontal="center" vertical="center"/>
      <protection hidden="1"/>
    </xf>
    <xf numFmtId="3" fontId="9" fillId="7" borderId="13" xfId="0" applyNumberFormat="1" applyFont="1" applyFill="1" applyBorder="1" applyAlignment="1" applyProtection="1">
      <alignment horizontal="center" vertical="center"/>
      <protection hidden="1"/>
    </xf>
    <xf numFmtId="3" fontId="10" fillId="7" borderId="12" xfId="0" applyNumberFormat="1" applyFont="1" applyFill="1" applyBorder="1" applyAlignment="1" applyProtection="1">
      <alignment horizontal="center" vertical="center"/>
      <protection hidden="1"/>
    </xf>
    <xf numFmtId="3" fontId="10" fillId="7" borderId="13" xfId="0" applyNumberFormat="1" applyFont="1" applyFill="1" applyBorder="1" applyAlignment="1" applyProtection="1">
      <alignment horizontal="center" vertical="center"/>
      <protection hidden="1"/>
    </xf>
    <xf numFmtId="3" fontId="9" fillId="8" borderId="13" xfId="0" applyNumberFormat="1" applyFont="1" applyFill="1" applyBorder="1" applyAlignment="1" applyProtection="1">
      <alignment horizontal="center" vertical="center"/>
      <protection hidden="1"/>
    </xf>
    <xf numFmtId="3" fontId="10" fillId="9" borderId="13" xfId="0" applyNumberFormat="1" applyFont="1" applyFill="1" applyBorder="1" applyAlignment="1" applyProtection="1">
      <alignment horizontal="center" vertical="center"/>
      <protection hidden="1"/>
    </xf>
    <xf numFmtId="3" fontId="9" fillId="12" borderId="12" xfId="0" applyNumberFormat="1" applyFont="1" applyFill="1" applyBorder="1" applyAlignment="1" applyProtection="1">
      <alignment horizontal="center" vertical="center"/>
      <protection hidden="1"/>
    </xf>
    <xf numFmtId="3" fontId="9" fillId="12" borderId="13" xfId="0" applyNumberFormat="1" applyFont="1" applyFill="1" applyBorder="1" applyAlignment="1" applyProtection="1">
      <alignment horizontal="center" vertical="center"/>
      <protection hidden="1"/>
    </xf>
    <xf numFmtId="3" fontId="9" fillId="5" borderId="28" xfId="0" applyNumberFormat="1" applyFont="1" applyFill="1" applyBorder="1" applyAlignment="1" applyProtection="1">
      <alignment horizontal="center" vertical="center"/>
      <protection locked="0"/>
    </xf>
    <xf numFmtId="3" fontId="10" fillId="0" borderId="28" xfId="0" applyNumberFormat="1" applyFont="1" applyFill="1" applyBorder="1" applyAlignment="1" applyProtection="1">
      <alignment horizontal="center" vertical="center"/>
      <protection locked="0"/>
    </xf>
    <xf numFmtId="3" fontId="11" fillId="0" borderId="28" xfId="0" applyNumberFormat="1" applyFont="1" applyFill="1" applyBorder="1" applyAlignment="1" applyProtection="1">
      <alignment horizontal="center" vertical="center"/>
      <protection locked="0"/>
    </xf>
    <xf numFmtId="3" fontId="9" fillId="7" borderId="28" xfId="0" applyNumberFormat="1" applyFont="1" applyFill="1" applyBorder="1" applyAlignment="1" applyProtection="1">
      <alignment horizontal="center" vertical="center"/>
      <protection locked="0"/>
    </xf>
    <xf numFmtId="3" fontId="10" fillId="7" borderId="28" xfId="0" applyNumberFormat="1" applyFont="1" applyFill="1" applyBorder="1" applyAlignment="1" applyProtection="1">
      <alignment horizontal="center" vertical="center"/>
      <protection locked="0"/>
    </xf>
    <xf numFmtId="3" fontId="11" fillId="7" borderId="28" xfId="0" applyNumberFormat="1" applyFont="1" applyFill="1" applyBorder="1" applyAlignment="1" applyProtection="1">
      <alignment horizontal="center" vertical="center"/>
      <protection locked="0"/>
    </xf>
    <xf numFmtId="3" fontId="9" fillId="8" borderId="28" xfId="0" applyNumberFormat="1" applyFont="1" applyFill="1" applyBorder="1" applyAlignment="1" applyProtection="1">
      <alignment horizontal="center" vertical="center"/>
      <protection locked="0"/>
    </xf>
    <xf numFmtId="3" fontId="10" fillId="9" borderId="28" xfId="0" applyNumberFormat="1" applyFont="1" applyFill="1" applyBorder="1" applyAlignment="1" applyProtection="1">
      <alignment horizontal="center" vertical="center"/>
      <protection locked="0"/>
    </xf>
    <xf numFmtId="3" fontId="11" fillId="9" borderId="28" xfId="0" applyNumberFormat="1" applyFont="1" applyFill="1" applyBorder="1" applyAlignment="1" applyProtection="1">
      <alignment horizontal="center" vertical="center"/>
      <protection locked="0"/>
    </xf>
    <xf numFmtId="3" fontId="9" fillId="12" borderId="28" xfId="0" applyNumberFormat="1" applyFont="1" applyFill="1" applyBorder="1" applyAlignment="1" applyProtection="1">
      <alignment horizontal="center" vertical="center"/>
      <protection locked="0"/>
    </xf>
    <xf numFmtId="3" fontId="9" fillId="10" borderId="28" xfId="0" applyNumberFormat="1" applyFont="1" applyFill="1" applyBorder="1" applyAlignment="1" applyProtection="1">
      <alignment horizontal="center" vertical="center"/>
      <protection locked="0"/>
    </xf>
    <xf numFmtId="3" fontId="11" fillId="10" borderId="28" xfId="0" applyNumberFormat="1" applyFont="1" applyFill="1" applyBorder="1" applyAlignment="1" applyProtection="1">
      <alignment horizontal="center" vertical="center"/>
      <protection locked="0"/>
    </xf>
    <xf numFmtId="3" fontId="11" fillId="10" borderId="27" xfId="0" applyNumberFormat="1" applyFont="1" applyFill="1" applyBorder="1" applyAlignment="1" applyProtection="1">
      <alignment horizontal="center" vertical="center"/>
      <protection locked="0"/>
    </xf>
    <xf numFmtId="3" fontId="31" fillId="5" borderId="28" xfId="0" applyNumberFormat="1" applyFont="1" applyFill="1" applyBorder="1" applyAlignment="1" applyProtection="1">
      <alignment horizontal="left" vertical="center" wrapText="1"/>
      <protection hidden="1"/>
    </xf>
    <xf numFmtId="3" fontId="9" fillId="2" borderId="28" xfId="0" applyNumberFormat="1" applyFont="1" applyFill="1" applyBorder="1" applyAlignment="1" applyProtection="1">
      <alignment vertical="center" wrapText="1"/>
      <protection hidden="1"/>
    </xf>
    <xf numFmtId="3" fontId="8" fillId="2" borderId="28" xfId="0" applyNumberFormat="1" applyFont="1" applyFill="1" applyBorder="1" applyAlignment="1" applyProtection="1">
      <alignment vertical="center" wrapText="1"/>
      <protection hidden="1"/>
    </xf>
    <xf numFmtId="3" fontId="31" fillId="2" borderId="28" xfId="0" applyNumberFormat="1" applyFont="1" applyFill="1" applyBorder="1" applyAlignment="1" applyProtection="1">
      <alignment horizontal="left" vertical="center" wrapText="1"/>
      <protection hidden="1"/>
    </xf>
    <xf numFmtId="3" fontId="10" fillId="0" borderId="28" xfId="0" applyNumberFormat="1" applyFont="1" applyFill="1" applyBorder="1" applyAlignment="1" applyProtection="1">
      <alignment vertical="center" wrapText="1"/>
      <protection hidden="1"/>
    </xf>
    <xf numFmtId="3" fontId="11" fillId="0" borderId="28" xfId="0" applyNumberFormat="1" applyFont="1" applyFill="1" applyBorder="1" applyAlignment="1" applyProtection="1">
      <alignment vertical="center" wrapText="1"/>
      <protection hidden="1"/>
    </xf>
    <xf numFmtId="3" fontId="10" fillId="0" borderId="28" xfId="0" applyNumberFormat="1" applyFont="1" applyFill="1" applyBorder="1" applyAlignment="1" applyProtection="1">
      <alignment horizontal="left" vertical="center" wrapText="1"/>
      <protection hidden="1"/>
    </xf>
    <xf numFmtId="3" fontId="31" fillId="7" borderId="28" xfId="0" applyNumberFormat="1" applyFont="1" applyFill="1" applyBorder="1" applyAlignment="1" applyProtection="1">
      <alignment horizontal="left" vertical="center" wrapText="1"/>
      <protection locked="0"/>
    </xf>
    <xf numFmtId="3" fontId="10" fillId="7" borderId="28" xfId="0" applyNumberFormat="1" applyFont="1" applyFill="1" applyBorder="1" applyAlignment="1" applyProtection="1">
      <alignment vertical="center" wrapText="1"/>
      <protection hidden="1"/>
    </xf>
    <xf numFmtId="3" fontId="11" fillId="7" borderId="28" xfId="0" applyNumberFormat="1" applyFont="1" applyFill="1" applyBorder="1" applyAlignment="1" applyProtection="1">
      <alignment vertical="center" wrapText="1"/>
      <protection hidden="1"/>
    </xf>
    <xf numFmtId="3" fontId="10" fillId="7" borderId="28" xfId="0" applyNumberFormat="1" applyFont="1" applyFill="1" applyBorder="1" applyAlignment="1" applyProtection="1">
      <alignment horizontal="left" vertical="center" wrapText="1"/>
      <protection hidden="1"/>
    </xf>
    <xf numFmtId="3" fontId="31" fillId="8" borderId="28" xfId="0" applyNumberFormat="1" applyFont="1" applyFill="1" applyBorder="1" applyAlignment="1" applyProtection="1">
      <alignment horizontal="left" vertical="center" wrapText="1"/>
      <protection locked="0"/>
    </xf>
    <xf numFmtId="3" fontId="10" fillId="9" borderId="28" xfId="0" applyNumberFormat="1" applyFont="1" applyFill="1" applyBorder="1" applyAlignment="1" applyProtection="1">
      <alignment vertical="center" wrapText="1"/>
      <protection hidden="1"/>
    </xf>
    <xf numFmtId="3" fontId="11" fillId="9" borderId="28" xfId="0" applyNumberFormat="1" applyFont="1" applyFill="1" applyBorder="1" applyAlignment="1" applyProtection="1">
      <alignment vertical="center" wrapText="1"/>
      <protection hidden="1"/>
    </xf>
    <xf numFmtId="3" fontId="10" fillId="9" borderId="28" xfId="0" applyNumberFormat="1" applyFont="1" applyFill="1" applyBorder="1" applyAlignment="1" applyProtection="1">
      <alignment horizontal="left" vertical="center" wrapText="1"/>
      <protection hidden="1"/>
    </xf>
    <xf numFmtId="3" fontId="31" fillId="11" borderId="28" xfId="0" applyNumberFormat="1" applyFont="1" applyFill="1" applyBorder="1" applyAlignment="1" applyProtection="1">
      <alignment horizontal="left" vertical="center" wrapText="1"/>
      <protection locked="0"/>
    </xf>
    <xf numFmtId="3" fontId="8" fillId="10" borderId="28" xfId="0" applyNumberFormat="1" applyFont="1" applyFill="1" applyBorder="1" applyAlignment="1" applyProtection="1">
      <alignment vertical="center" wrapText="1"/>
      <protection hidden="1"/>
    </xf>
    <xf numFmtId="3" fontId="9" fillId="10" borderId="28" xfId="0" applyNumberFormat="1" applyFont="1" applyFill="1" applyBorder="1" applyAlignment="1" applyProtection="1">
      <alignment vertical="center" wrapText="1"/>
      <protection hidden="1"/>
    </xf>
    <xf numFmtId="3" fontId="11" fillId="10" borderId="28" xfId="0" applyNumberFormat="1" applyFont="1" applyFill="1" applyBorder="1" applyAlignment="1" applyProtection="1">
      <alignment vertical="center" wrapText="1"/>
      <protection locked="0"/>
    </xf>
    <xf numFmtId="3" fontId="11" fillId="10" borderId="28" xfId="0" applyNumberFormat="1" applyFont="1" applyFill="1" applyBorder="1" applyAlignment="1" applyProtection="1">
      <alignment vertical="center" wrapText="1"/>
      <protection hidden="1"/>
    </xf>
    <xf numFmtId="3" fontId="11" fillId="0" borderId="27" xfId="0" applyNumberFormat="1" applyFont="1" applyFill="1" applyBorder="1" applyAlignment="1" applyProtection="1">
      <alignment horizontal="left" vertical="center" wrapText="1"/>
      <protection hidden="1"/>
    </xf>
    <xf numFmtId="3" fontId="12" fillId="5" borderId="28" xfId="0" applyNumberFormat="1" applyFont="1" applyFill="1" applyBorder="1" applyAlignment="1" applyProtection="1">
      <alignment horizontal="right" vertical="center" wrapText="1"/>
      <protection hidden="1"/>
    </xf>
    <xf numFmtId="3" fontId="8" fillId="6" borderId="28" xfId="0" applyNumberFormat="1" applyFont="1" applyFill="1" applyBorder="1" applyAlignment="1" applyProtection="1">
      <alignment horizontal="right" vertical="center" wrapText="1"/>
      <protection hidden="1"/>
    </xf>
    <xf numFmtId="3" fontId="9" fillId="7" borderId="28" xfId="0" applyNumberFormat="1" applyFont="1" applyFill="1" applyBorder="1" applyAlignment="1" applyProtection="1">
      <alignment vertical="center" wrapText="1"/>
      <protection locked="0"/>
    </xf>
    <xf numFmtId="3" fontId="9" fillId="8" borderId="28" xfId="0" applyNumberFormat="1" applyFont="1" applyFill="1" applyBorder="1" applyAlignment="1" applyProtection="1">
      <alignment horizontal="left" vertical="center" wrapText="1"/>
      <protection locked="0"/>
    </xf>
    <xf numFmtId="3" fontId="9" fillId="11" borderId="28" xfId="0" applyNumberFormat="1" applyFont="1" applyFill="1" applyBorder="1" applyAlignment="1" applyProtection="1">
      <alignment vertical="center" wrapText="1"/>
      <protection locked="0"/>
    </xf>
    <xf numFmtId="0" fontId="14" fillId="4" borderId="2" xfId="0" applyFont="1" applyFill="1" applyBorder="1" applyAlignment="1" applyProtection="1">
      <alignment horizontal="center" vertical="center" wrapText="1"/>
      <protection locked="0"/>
    </xf>
    <xf numFmtId="0" fontId="14" fillId="4" borderId="12" xfId="0" applyFont="1" applyFill="1" applyBorder="1" applyAlignment="1" applyProtection="1">
      <alignment horizontal="center" vertical="center" wrapText="1"/>
      <protection locked="0"/>
    </xf>
    <xf numFmtId="0" fontId="14" fillId="4" borderId="13" xfId="0" applyFont="1" applyFill="1" applyBorder="1" applyAlignment="1" applyProtection="1">
      <alignment horizontal="center" vertical="center" wrapText="1"/>
      <protection locked="0"/>
    </xf>
    <xf numFmtId="0" fontId="14" fillId="4" borderId="28" xfId="0" applyFont="1" applyFill="1" applyBorder="1" applyAlignment="1" applyProtection="1">
      <alignment horizontal="center" vertical="center" wrapText="1"/>
      <protection locked="0"/>
    </xf>
    <xf numFmtId="3" fontId="31" fillId="5" borderId="28" xfId="0" applyNumberFormat="1" applyFont="1" applyFill="1" applyBorder="1" applyAlignment="1" applyProtection="1">
      <alignment horizontal="right" vertical="center" wrapText="1"/>
      <protection locked="0"/>
    </xf>
    <xf numFmtId="3" fontId="31" fillId="2" borderId="28" xfId="0" applyNumberFormat="1" applyFont="1" applyFill="1" applyBorder="1" applyAlignment="1" applyProtection="1">
      <alignment vertical="center" wrapText="1"/>
      <protection hidden="1"/>
    </xf>
    <xf numFmtId="3" fontId="32" fillId="0" borderId="28" xfId="0" applyNumberFormat="1" applyFont="1" applyFill="1" applyBorder="1" applyAlignment="1" applyProtection="1">
      <alignment vertical="center" wrapText="1"/>
      <protection hidden="1"/>
    </xf>
    <xf numFmtId="3" fontId="31" fillId="7" borderId="28" xfId="0" applyNumberFormat="1" applyFont="1" applyFill="1" applyBorder="1" applyAlignment="1" applyProtection="1">
      <alignment vertical="center" wrapText="1"/>
      <protection locked="0"/>
    </xf>
    <xf numFmtId="3" fontId="32" fillId="7" borderId="28" xfId="0" applyNumberFormat="1" applyFont="1" applyFill="1" applyBorder="1" applyAlignment="1" applyProtection="1">
      <alignment vertical="center" wrapText="1"/>
      <protection hidden="1"/>
    </xf>
    <xf numFmtId="3" fontId="31" fillId="11" borderId="28" xfId="0" applyNumberFormat="1" applyFont="1" applyFill="1" applyBorder="1" applyAlignment="1" applyProtection="1">
      <alignment vertical="center" wrapText="1"/>
      <protection locked="0"/>
    </xf>
    <xf numFmtId="3" fontId="12" fillId="5" borderId="28" xfId="0" applyNumberFormat="1" applyFont="1" applyFill="1" applyBorder="1" applyAlignment="1" applyProtection="1">
      <alignment horizontal="right" vertical="center" wrapText="1"/>
      <protection locked="0"/>
    </xf>
    <xf numFmtId="3" fontId="12" fillId="7" borderId="28" xfId="0" applyNumberFormat="1" applyFont="1" applyFill="1" applyBorder="1" applyAlignment="1" applyProtection="1">
      <alignment vertical="center" wrapText="1"/>
      <protection locked="0"/>
    </xf>
    <xf numFmtId="3" fontId="26" fillId="4" borderId="27" xfId="0" applyNumberFormat="1" applyFont="1" applyFill="1" applyBorder="1" applyAlignment="1" applyProtection="1">
      <alignment horizontal="left" vertical="center" wrapText="1"/>
      <protection hidden="1"/>
    </xf>
    <xf numFmtId="3" fontId="26" fillId="6" borderId="39" xfId="0" applyNumberFormat="1" applyFont="1" applyFill="1" applyBorder="1" applyAlignment="1" applyProtection="1">
      <alignment horizontal="right" vertical="center"/>
      <protection hidden="1"/>
    </xf>
    <xf numFmtId="3" fontId="26" fillId="6" borderId="40" xfId="0" applyNumberFormat="1" applyFont="1" applyFill="1" applyBorder="1" applyAlignment="1" applyProtection="1">
      <alignment horizontal="right" vertical="center"/>
      <protection hidden="1"/>
    </xf>
    <xf numFmtId="3" fontId="26" fillId="6" borderId="41" xfId="0" applyNumberFormat="1" applyFont="1" applyFill="1" applyBorder="1" applyAlignment="1" applyProtection="1">
      <alignment horizontal="right" vertical="center"/>
      <protection hidden="1"/>
    </xf>
    <xf numFmtId="3" fontId="26" fillId="6" borderId="43" xfId="0" applyNumberFormat="1" applyFont="1" applyFill="1" applyBorder="1" applyAlignment="1" applyProtection="1">
      <alignment horizontal="right" vertical="center"/>
      <protection hidden="1"/>
    </xf>
    <xf numFmtId="3" fontId="26" fillId="6" borderId="44" xfId="0" applyNumberFormat="1" applyFont="1" applyFill="1" applyBorder="1" applyAlignment="1" applyProtection="1">
      <alignment horizontal="right" vertical="center"/>
      <protection hidden="1"/>
    </xf>
    <xf numFmtId="3" fontId="26" fillId="6" borderId="45" xfId="0" applyNumberFormat="1" applyFont="1" applyFill="1" applyBorder="1" applyAlignment="1" applyProtection="1">
      <alignment horizontal="right" vertical="center"/>
      <protection hidden="1"/>
    </xf>
    <xf numFmtId="3" fontId="23" fillId="2" borderId="35" xfId="0" applyNumberFormat="1" applyFont="1" applyFill="1" applyBorder="1" applyAlignment="1" applyProtection="1">
      <alignment horizontal="right" vertical="center"/>
      <protection hidden="1"/>
    </xf>
    <xf numFmtId="3" fontId="23" fillId="2" borderId="36" xfId="0" applyNumberFormat="1" applyFont="1" applyFill="1" applyBorder="1" applyAlignment="1" applyProtection="1">
      <alignment horizontal="right" vertical="center"/>
      <protection hidden="1"/>
    </xf>
    <xf numFmtId="3" fontId="23" fillId="2" borderId="37" xfId="0" applyNumberFormat="1" applyFont="1" applyFill="1" applyBorder="1" applyAlignment="1" applyProtection="1">
      <alignment horizontal="right" vertical="center"/>
      <protection hidden="1"/>
    </xf>
    <xf numFmtId="3" fontId="26" fillId="6" borderId="38" xfId="0" applyNumberFormat="1" applyFont="1" applyFill="1" applyBorder="1" applyAlignment="1" applyProtection="1">
      <alignment horizontal="right" vertical="center" wrapText="1"/>
      <protection hidden="1"/>
    </xf>
    <xf numFmtId="3" fontId="26" fillId="6" borderId="42" xfId="0" applyNumberFormat="1" applyFont="1" applyFill="1" applyBorder="1" applyAlignment="1" applyProtection="1">
      <alignment horizontal="right" vertical="center" wrapText="1"/>
      <protection hidden="1"/>
    </xf>
    <xf numFmtId="3" fontId="37" fillId="6" borderId="43" xfId="0" applyNumberFormat="1" applyFont="1" applyFill="1" applyBorder="1" applyAlignment="1" applyProtection="1">
      <alignment horizontal="right" vertical="center"/>
      <protection hidden="1"/>
    </xf>
    <xf numFmtId="3" fontId="37" fillId="6" borderId="44" xfId="0" applyNumberFormat="1" applyFont="1" applyFill="1" applyBorder="1" applyAlignment="1" applyProtection="1">
      <alignment horizontal="right" vertical="center"/>
      <protection hidden="1"/>
    </xf>
    <xf numFmtId="3" fontId="37" fillId="6" borderId="45" xfId="0" applyNumberFormat="1" applyFont="1" applyFill="1" applyBorder="1" applyAlignment="1" applyProtection="1">
      <alignment horizontal="right" vertical="center"/>
      <protection hidden="1"/>
    </xf>
    <xf numFmtId="0" fontId="25" fillId="0" borderId="0" xfId="0" applyFont="1" applyAlignment="1" applyProtection="1">
      <alignment horizontal="center" vertical="center" wrapText="1"/>
      <protection locked="0"/>
    </xf>
    <xf numFmtId="3" fontId="38" fillId="14" borderId="28" xfId="0" applyNumberFormat="1" applyFont="1" applyFill="1" applyBorder="1" applyAlignment="1" applyProtection="1">
      <alignment vertical="center" wrapText="1"/>
      <protection hidden="1"/>
    </xf>
    <xf numFmtId="3" fontId="23" fillId="2" borderId="34" xfId="0" applyNumberFormat="1" applyFont="1" applyFill="1" applyBorder="1" applyAlignment="1" applyProtection="1">
      <alignment vertical="center" wrapText="1"/>
      <protection hidden="1"/>
    </xf>
    <xf numFmtId="3" fontId="23" fillId="2" borderId="38" xfId="0" applyNumberFormat="1" applyFont="1" applyFill="1" applyBorder="1" applyAlignment="1" applyProtection="1">
      <alignment horizontal="right" vertical="center" wrapText="1"/>
      <protection hidden="1"/>
    </xf>
    <xf numFmtId="3" fontId="23" fillId="2" borderId="39" xfId="0" applyNumberFormat="1" applyFont="1" applyFill="1" applyBorder="1" applyAlignment="1" applyProtection="1">
      <alignment horizontal="right" vertical="center"/>
      <protection hidden="1"/>
    </xf>
    <xf numFmtId="3" fontId="23" fillId="2" borderId="40" xfId="0" applyNumberFormat="1" applyFont="1" applyFill="1" applyBorder="1" applyAlignment="1" applyProtection="1">
      <alignment horizontal="right" vertical="center"/>
      <protection hidden="1"/>
    </xf>
    <xf numFmtId="3" fontId="23" fillId="2" borderId="41" xfId="0" applyNumberFormat="1" applyFont="1" applyFill="1" applyBorder="1" applyAlignment="1" applyProtection="1">
      <alignment horizontal="right" vertical="center"/>
      <protection hidden="1"/>
    </xf>
    <xf numFmtId="3" fontId="37" fillId="6" borderId="32" xfId="0" applyNumberFormat="1" applyFont="1" applyFill="1" applyBorder="1" applyAlignment="1" applyProtection="1">
      <alignment horizontal="right" vertical="center" wrapText="1"/>
      <protection hidden="1"/>
    </xf>
    <xf numFmtId="3" fontId="37" fillId="6" borderId="33" xfId="0" applyNumberFormat="1" applyFont="1" applyFill="1" applyBorder="1" applyAlignment="1" applyProtection="1">
      <alignment horizontal="right" vertical="center" wrapText="1"/>
      <protection hidden="1"/>
    </xf>
    <xf numFmtId="3" fontId="23" fillId="6" borderId="46" xfId="0" applyNumberFormat="1" applyFont="1" applyFill="1" applyBorder="1" applyAlignment="1" applyProtection="1">
      <alignment horizontal="right" vertical="center" wrapText="1"/>
      <protection hidden="1"/>
    </xf>
    <xf numFmtId="3" fontId="37" fillId="6" borderId="46" xfId="0" applyNumberFormat="1" applyFont="1" applyFill="1" applyBorder="1" applyAlignment="1" applyProtection="1">
      <alignment horizontal="right" vertical="center" wrapText="1"/>
      <protection hidden="1"/>
    </xf>
    <xf numFmtId="3" fontId="23" fillId="6" borderId="39" xfId="0" applyNumberFormat="1" applyFont="1" applyFill="1" applyBorder="1" applyAlignment="1" applyProtection="1">
      <alignment horizontal="right" vertical="center"/>
      <protection hidden="1"/>
    </xf>
    <xf numFmtId="3" fontId="23" fillId="6" borderId="40" xfId="0" applyNumberFormat="1" applyFont="1" applyFill="1" applyBorder="1" applyAlignment="1" applyProtection="1">
      <alignment horizontal="right" vertical="center"/>
      <protection hidden="1"/>
    </xf>
    <xf numFmtId="3" fontId="23" fillId="6" borderId="41" xfId="0" applyNumberFormat="1" applyFont="1" applyFill="1" applyBorder="1" applyAlignment="1" applyProtection="1">
      <alignment horizontal="right" vertical="center"/>
      <protection hidden="1"/>
    </xf>
    <xf numFmtId="3" fontId="26" fillId="6" borderId="32" xfId="0" applyNumberFormat="1" applyFont="1" applyFill="1" applyBorder="1" applyAlignment="1" applyProtection="1">
      <alignment horizontal="right" vertical="center" wrapText="1"/>
      <protection hidden="1"/>
    </xf>
    <xf numFmtId="3" fontId="37" fillId="6" borderId="39" xfId="0" applyNumberFormat="1" applyFont="1" applyFill="1" applyBorder="1" applyAlignment="1" applyProtection="1">
      <alignment horizontal="right" vertical="center"/>
      <protection hidden="1"/>
    </xf>
    <xf numFmtId="3" fontId="37" fillId="6" borderId="40" xfId="0" applyNumberFormat="1" applyFont="1" applyFill="1" applyBorder="1" applyAlignment="1" applyProtection="1">
      <alignment horizontal="right" vertical="center"/>
      <protection hidden="1"/>
    </xf>
    <xf numFmtId="3" fontId="37" fillId="6" borderId="41" xfId="0" applyNumberFormat="1" applyFont="1" applyFill="1" applyBorder="1" applyAlignment="1" applyProtection="1">
      <alignment horizontal="right" vertical="center"/>
      <protection hidden="1"/>
    </xf>
    <xf numFmtId="3" fontId="23" fillId="6" borderId="47" xfId="0" applyNumberFormat="1" applyFont="1" applyFill="1" applyBorder="1" applyAlignment="1" applyProtection="1">
      <alignment horizontal="right" vertical="center"/>
      <protection hidden="1"/>
    </xf>
    <xf numFmtId="3" fontId="23" fillId="6" borderId="48" xfId="0" applyNumberFormat="1" applyFont="1" applyFill="1" applyBorder="1" applyAlignment="1" applyProtection="1">
      <alignment horizontal="right" vertical="center"/>
      <protection hidden="1"/>
    </xf>
    <xf numFmtId="3" fontId="23" fillId="6" borderId="49" xfId="0" applyNumberFormat="1" applyFont="1" applyFill="1" applyBorder="1" applyAlignment="1" applyProtection="1">
      <alignment horizontal="right" vertical="center"/>
      <protection hidden="1"/>
    </xf>
    <xf numFmtId="3" fontId="41" fillId="2" borderId="34" xfId="0" applyNumberFormat="1" applyFont="1" applyFill="1" applyBorder="1" applyAlignment="1" applyProtection="1">
      <alignment horizontal="right" vertical="center" wrapText="1"/>
      <protection hidden="1"/>
    </xf>
    <xf numFmtId="3" fontId="41" fillId="2" borderId="35" xfId="0" applyNumberFormat="1" applyFont="1" applyFill="1" applyBorder="1" applyAlignment="1" applyProtection="1">
      <alignment horizontal="right" vertical="center"/>
      <protection hidden="1"/>
    </xf>
    <xf numFmtId="3" fontId="41" fillId="2" borderId="36" xfId="0" applyNumberFormat="1" applyFont="1" applyFill="1" applyBorder="1" applyAlignment="1" applyProtection="1">
      <alignment horizontal="right" vertical="center"/>
      <protection hidden="1"/>
    </xf>
    <xf numFmtId="3" fontId="41" fillId="2" borderId="37" xfId="0" applyNumberFormat="1" applyFont="1" applyFill="1" applyBorder="1" applyAlignment="1" applyProtection="1">
      <alignment horizontal="right" vertical="center"/>
      <protection hidden="1"/>
    </xf>
    <xf numFmtId="0" fontId="33" fillId="0" borderId="0" xfId="0" applyFont="1" applyAlignment="1" applyProtection="1">
      <alignment horizontal="center" vertical="center" wrapText="1"/>
      <protection locked="0"/>
    </xf>
    <xf numFmtId="3" fontId="26" fillId="0" borderId="15" xfId="0" applyNumberFormat="1" applyFont="1" applyFill="1" applyBorder="1" applyAlignment="1" applyProtection="1">
      <alignment horizontal="left" vertical="center" wrapText="1"/>
      <protection hidden="1"/>
    </xf>
    <xf numFmtId="3" fontId="26" fillId="0" borderId="15" xfId="0" applyNumberFormat="1" applyFont="1" applyFill="1" applyBorder="1" applyAlignment="1" applyProtection="1">
      <alignment vertical="center" wrapText="1"/>
      <protection hidden="1"/>
    </xf>
    <xf numFmtId="0" fontId="43" fillId="0" borderId="0" xfId="0" applyFont="1" applyAlignment="1" applyProtection="1">
      <alignment vertical="center"/>
      <protection locked="0"/>
    </xf>
    <xf numFmtId="0" fontId="8" fillId="0" borderId="0" xfId="0" applyFont="1" applyAlignment="1" applyProtection="1">
      <alignment horizontal="center" vertical="center"/>
      <protection locked="0"/>
    </xf>
    <xf numFmtId="0" fontId="8" fillId="0" borderId="0" xfId="0" applyFont="1" applyAlignment="1" applyProtection="1">
      <alignment vertical="center"/>
      <protection locked="0"/>
    </xf>
    <xf numFmtId="0" fontId="46" fillId="0" borderId="0" xfId="0" applyFont="1" applyAlignment="1" applyProtection="1">
      <alignment vertical="center"/>
      <protection locked="0"/>
    </xf>
    <xf numFmtId="0" fontId="47" fillId="0" borderId="0" xfId="0" applyFont="1" applyAlignment="1" applyProtection="1">
      <alignment vertical="center"/>
      <protection locked="0"/>
    </xf>
    <xf numFmtId="0" fontId="22" fillId="0" borderId="0" xfId="0" applyFont="1" applyAlignment="1" applyProtection="1">
      <alignment horizontal="left" vertical="center"/>
      <protection hidden="1"/>
    </xf>
    <xf numFmtId="0" fontId="43" fillId="0" borderId="0" xfId="0" applyFont="1" applyAlignment="1" applyProtection="1">
      <alignment vertical="center"/>
      <protection hidden="1"/>
    </xf>
    <xf numFmtId="3" fontId="9" fillId="5" borderId="23" xfId="0" applyNumberFormat="1" applyFont="1" applyFill="1" applyBorder="1" applyAlignment="1" applyProtection="1">
      <alignment horizontal="center" vertical="center"/>
      <protection hidden="1"/>
    </xf>
    <xf numFmtId="3" fontId="9" fillId="2" borderId="23" xfId="0" applyNumberFormat="1" applyFont="1" applyFill="1" applyBorder="1" applyAlignment="1" applyProtection="1">
      <alignment horizontal="center" vertical="center"/>
      <protection hidden="1"/>
    </xf>
    <xf numFmtId="3" fontId="8" fillId="6" borderId="23" xfId="0" applyNumberFormat="1" applyFont="1" applyFill="1" applyBorder="1" applyAlignment="1" applyProtection="1">
      <alignment horizontal="right" vertical="center"/>
      <protection hidden="1"/>
    </xf>
    <xf numFmtId="3" fontId="10" fillId="0" borderId="23" xfId="0" applyNumberFormat="1" applyFont="1" applyFill="1" applyBorder="1" applyAlignment="1" applyProtection="1">
      <alignment horizontal="center" vertical="center"/>
      <protection hidden="1"/>
    </xf>
    <xf numFmtId="3" fontId="11" fillId="0" borderId="23" xfId="0" applyNumberFormat="1" applyFont="1" applyFill="1" applyBorder="1" applyAlignment="1" applyProtection="1">
      <alignment horizontal="right" vertical="center"/>
      <protection hidden="1"/>
    </xf>
    <xf numFmtId="3" fontId="9" fillId="7" borderId="23" xfId="0" applyNumberFormat="1" applyFont="1" applyFill="1" applyBorder="1" applyAlignment="1" applyProtection="1">
      <alignment horizontal="center" vertical="center"/>
      <protection hidden="1"/>
    </xf>
    <xf numFmtId="3" fontId="10" fillId="7" borderId="23" xfId="0" applyNumberFormat="1" applyFont="1" applyFill="1" applyBorder="1" applyAlignment="1" applyProtection="1">
      <alignment horizontal="center" vertical="center"/>
      <protection hidden="1"/>
    </xf>
    <xf numFmtId="3" fontId="11" fillId="7" borderId="23" xfId="0" applyNumberFormat="1" applyFont="1" applyFill="1" applyBorder="1" applyAlignment="1" applyProtection="1">
      <alignment horizontal="right" vertical="center"/>
      <protection hidden="1"/>
    </xf>
    <xf numFmtId="3" fontId="9" fillId="8" borderId="23" xfId="0" applyNumberFormat="1" applyFont="1" applyFill="1" applyBorder="1" applyAlignment="1" applyProtection="1">
      <alignment horizontal="center" vertical="center"/>
      <protection hidden="1"/>
    </xf>
    <xf numFmtId="3" fontId="10" fillId="9" borderId="23" xfId="0" applyNumberFormat="1" applyFont="1" applyFill="1" applyBorder="1" applyAlignment="1" applyProtection="1">
      <alignment horizontal="center" vertical="center"/>
      <protection hidden="1"/>
    </xf>
    <xf numFmtId="3" fontId="11" fillId="9" borderId="23" xfId="0" applyNumberFormat="1" applyFont="1" applyFill="1" applyBorder="1" applyAlignment="1" applyProtection="1">
      <alignment horizontal="right" vertical="center"/>
      <protection hidden="1"/>
    </xf>
    <xf numFmtId="3" fontId="9" fillId="12" borderId="23" xfId="0" applyNumberFormat="1" applyFont="1" applyFill="1" applyBorder="1" applyAlignment="1" applyProtection="1">
      <alignment horizontal="center" vertical="center"/>
      <protection hidden="1"/>
    </xf>
    <xf numFmtId="3" fontId="9" fillId="10" borderId="23" xfId="0" applyNumberFormat="1" applyFont="1" applyFill="1" applyBorder="1" applyAlignment="1" applyProtection="1">
      <alignment horizontal="center" vertical="center"/>
      <protection locked="0"/>
    </xf>
    <xf numFmtId="3" fontId="11" fillId="10" borderId="23" xfId="0" applyNumberFormat="1" applyFont="1" applyFill="1" applyBorder="1" applyAlignment="1" applyProtection="1">
      <alignment horizontal="right" vertical="center"/>
      <protection locked="0"/>
    </xf>
    <xf numFmtId="3" fontId="11" fillId="10" borderId="52" xfId="0" applyNumberFormat="1" applyFont="1" applyFill="1" applyBorder="1" applyAlignment="1" applyProtection="1">
      <alignment horizontal="right" vertical="center"/>
      <protection locked="0"/>
    </xf>
    <xf numFmtId="3" fontId="9" fillId="5" borderId="53" xfId="0" applyNumberFormat="1" applyFont="1" applyFill="1" applyBorder="1" applyAlignment="1" applyProtection="1">
      <alignment horizontal="center" vertical="center"/>
      <protection hidden="1"/>
    </xf>
    <xf numFmtId="3" fontId="9" fillId="2" borderId="53" xfId="0" applyNumberFormat="1" applyFont="1" applyFill="1" applyBorder="1" applyAlignment="1" applyProtection="1">
      <alignment horizontal="center" vertical="center"/>
      <protection hidden="1"/>
    </xf>
    <xf numFmtId="3" fontId="8" fillId="6" borderId="53" xfId="0" applyNumberFormat="1" applyFont="1" applyFill="1" applyBorder="1" applyAlignment="1" applyProtection="1">
      <alignment horizontal="right" vertical="center"/>
      <protection hidden="1"/>
    </xf>
    <xf numFmtId="3" fontId="10" fillId="0" borderId="53" xfId="0" applyNumberFormat="1" applyFont="1" applyFill="1" applyBorder="1" applyAlignment="1" applyProtection="1">
      <alignment horizontal="center" vertical="center"/>
      <protection hidden="1"/>
    </xf>
    <xf numFmtId="3" fontId="11" fillId="0" borderId="53" xfId="0" applyNumberFormat="1" applyFont="1" applyFill="1" applyBorder="1" applyAlignment="1" applyProtection="1">
      <alignment horizontal="right" vertical="center"/>
      <protection hidden="1"/>
    </xf>
    <xf numFmtId="3" fontId="9" fillId="7" borderId="53" xfId="0" applyNumberFormat="1" applyFont="1" applyFill="1" applyBorder="1" applyAlignment="1" applyProtection="1">
      <alignment horizontal="center" vertical="center"/>
      <protection hidden="1"/>
    </xf>
    <xf numFmtId="3" fontId="10" fillId="7" borderId="53" xfId="0" applyNumberFormat="1" applyFont="1" applyFill="1" applyBorder="1" applyAlignment="1" applyProtection="1">
      <alignment horizontal="center" vertical="center"/>
      <protection hidden="1"/>
    </xf>
    <xf numFmtId="3" fontId="11" fillId="7" borderId="53" xfId="0" applyNumberFormat="1" applyFont="1" applyFill="1" applyBorder="1" applyAlignment="1" applyProtection="1">
      <alignment horizontal="right" vertical="center"/>
      <protection hidden="1"/>
    </xf>
    <xf numFmtId="3" fontId="9" fillId="12" borderId="53" xfId="0" applyNumberFormat="1" applyFont="1" applyFill="1" applyBorder="1" applyAlignment="1" applyProtection="1">
      <alignment horizontal="center" vertical="center"/>
      <protection hidden="1"/>
    </xf>
    <xf numFmtId="3" fontId="9" fillId="10" borderId="53" xfId="0" applyNumberFormat="1" applyFont="1" applyFill="1" applyBorder="1" applyAlignment="1" applyProtection="1">
      <alignment horizontal="center" vertical="center"/>
      <protection locked="0"/>
    </xf>
    <xf numFmtId="3" fontId="11" fillId="10" borderId="53" xfId="0" applyNumberFormat="1" applyFont="1" applyFill="1" applyBorder="1" applyAlignment="1" applyProtection="1">
      <alignment horizontal="right" vertical="center"/>
      <protection locked="0"/>
    </xf>
    <xf numFmtId="3" fontId="11" fillId="10" borderId="54" xfId="0" applyNumberFormat="1" applyFont="1" applyFill="1" applyBorder="1" applyAlignment="1" applyProtection="1">
      <alignment horizontal="right" vertical="center"/>
      <protection locked="0"/>
    </xf>
    <xf numFmtId="3" fontId="11" fillId="10" borderId="5" xfId="0" applyNumberFormat="1" applyFont="1" applyFill="1" applyBorder="1" applyAlignment="1" applyProtection="1">
      <alignment horizontal="right" vertical="center"/>
      <protection locked="0"/>
    </xf>
    <xf numFmtId="0" fontId="9" fillId="4" borderId="13" xfId="0" applyFont="1" applyFill="1" applyBorder="1" applyAlignment="1" applyProtection="1">
      <alignment horizontal="center" vertical="center" wrapText="1"/>
      <protection hidden="1"/>
    </xf>
    <xf numFmtId="0" fontId="42" fillId="0" borderId="0" xfId="0" applyFont="1" applyAlignment="1" applyProtection="1">
      <alignment horizontal="left" vertical="center" wrapText="1"/>
      <protection locked="0"/>
    </xf>
    <xf numFmtId="0" fontId="44" fillId="0" borderId="1" xfId="0" applyFont="1" applyBorder="1" applyAlignment="1" applyProtection="1">
      <alignment horizontal="center" vertical="center"/>
      <protection locked="0"/>
    </xf>
    <xf numFmtId="0" fontId="21" fillId="4" borderId="25" xfId="0" applyFont="1" applyFill="1" applyBorder="1" applyAlignment="1" applyProtection="1">
      <alignment horizontal="center" vertical="center" wrapText="1"/>
      <protection hidden="1"/>
    </xf>
    <xf numFmtId="0" fontId="21" fillId="4" borderId="26" xfId="0" applyFont="1" applyFill="1" applyBorder="1" applyAlignment="1" applyProtection="1">
      <alignment horizontal="center" vertical="center" wrapText="1"/>
      <protection hidden="1"/>
    </xf>
    <xf numFmtId="0" fontId="21" fillId="4" borderId="18" xfId="0" applyFont="1" applyFill="1" applyBorder="1" applyAlignment="1" applyProtection="1">
      <alignment horizontal="center" vertical="center" wrapText="1"/>
      <protection hidden="1"/>
    </xf>
    <xf numFmtId="0" fontId="21" fillId="4" borderId="23" xfId="0" applyFont="1" applyFill="1" applyBorder="1" applyAlignment="1" applyProtection="1">
      <alignment horizontal="center" vertical="center" wrapText="1"/>
      <protection hidden="1"/>
    </xf>
    <xf numFmtId="3" fontId="26" fillId="6" borderId="25" xfId="0" applyNumberFormat="1" applyFont="1" applyFill="1" applyBorder="1" applyAlignment="1" applyProtection="1">
      <alignment horizontal="center" vertical="center" wrapText="1"/>
      <protection hidden="1"/>
    </xf>
    <xf numFmtId="3" fontId="26" fillId="6" borderId="32" xfId="0" applyNumberFormat="1" applyFont="1" applyFill="1" applyBorder="1" applyAlignment="1" applyProtection="1">
      <alignment horizontal="center" vertical="center" wrapText="1"/>
      <protection hidden="1"/>
    </xf>
    <xf numFmtId="3" fontId="26" fillId="6" borderId="33" xfId="0" applyNumberFormat="1" applyFont="1" applyFill="1" applyBorder="1" applyAlignment="1" applyProtection="1">
      <alignment horizontal="center" vertical="center" wrapText="1"/>
      <protection hidden="1"/>
    </xf>
    <xf numFmtId="3" fontId="20" fillId="2" borderId="25" xfId="0" applyNumberFormat="1" applyFont="1" applyFill="1" applyBorder="1" applyAlignment="1" applyProtection="1">
      <alignment horizontal="center" vertical="center" wrapText="1"/>
      <protection hidden="1"/>
    </xf>
    <xf numFmtId="3" fontId="20" fillId="2" borderId="32" xfId="0" applyNumberFormat="1" applyFont="1" applyFill="1" applyBorder="1" applyAlignment="1" applyProtection="1">
      <alignment horizontal="center" vertical="center" wrapText="1"/>
      <protection hidden="1"/>
    </xf>
    <xf numFmtId="3" fontId="20" fillId="2" borderId="33" xfId="0" applyNumberFormat="1" applyFont="1" applyFill="1" applyBorder="1" applyAlignment="1" applyProtection="1">
      <alignment horizontal="center" vertical="center" wrapText="1"/>
      <protection hidden="1"/>
    </xf>
    <xf numFmtId="3" fontId="26" fillId="0" borderId="15" xfId="0" applyNumberFormat="1" applyFont="1" applyFill="1" applyBorder="1" applyAlignment="1" applyProtection="1">
      <alignment horizontal="left" vertical="center" wrapText="1"/>
      <protection hidden="1"/>
    </xf>
    <xf numFmtId="3" fontId="26" fillId="0" borderId="17" xfId="0" applyNumberFormat="1" applyFont="1" applyFill="1" applyBorder="1" applyAlignment="1" applyProtection="1">
      <alignment horizontal="left" vertical="center" wrapText="1"/>
      <protection hidden="1"/>
    </xf>
    <xf numFmtId="3" fontId="23" fillId="4" borderId="15" xfId="0" applyNumberFormat="1" applyFont="1" applyFill="1" applyBorder="1" applyAlignment="1" applyProtection="1">
      <alignment horizontal="left" vertical="center" wrapText="1"/>
      <protection hidden="1"/>
    </xf>
    <xf numFmtId="3" fontId="23" fillId="4" borderId="17" xfId="0" applyNumberFormat="1" applyFont="1" applyFill="1" applyBorder="1" applyAlignment="1" applyProtection="1">
      <alignment horizontal="left" vertical="center" wrapText="1"/>
      <protection hidden="1"/>
    </xf>
    <xf numFmtId="0" fontId="42" fillId="0" borderId="0" xfId="0" applyFont="1" applyAlignment="1" applyProtection="1">
      <alignment horizontal="right" vertical="center"/>
      <protection locked="0"/>
    </xf>
    <xf numFmtId="0" fontId="42" fillId="0" borderId="0" xfId="0" applyFont="1" applyAlignment="1" applyProtection="1">
      <alignment horizontal="right" vertical="center" wrapText="1"/>
      <protection locked="0"/>
    </xf>
    <xf numFmtId="0" fontId="21" fillId="4" borderId="6" xfId="0" applyFont="1" applyFill="1" applyBorder="1" applyAlignment="1" applyProtection="1">
      <alignment horizontal="center" vertical="center" wrapText="1"/>
      <protection hidden="1"/>
    </xf>
    <xf numFmtId="0" fontId="21" fillId="4" borderId="7" xfId="0" applyFont="1" applyFill="1" applyBorder="1" applyAlignment="1" applyProtection="1">
      <alignment horizontal="center" vertical="center" wrapText="1"/>
      <protection hidden="1"/>
    </xf>
    <xf numFmtId="0" fontId="21" fillId="4" borderId="8" xfId="0" applyFont="1" applyFill="1" applyBorder="1" applyAlignment="1" applyProtection="1">
      <alignment horizontal="center" vertical="center" wrapText="1"/>
      <protection hidden="1"/>
    </xf>
    <xf numFmtId="0" fontId="21" fillId="4" borderId="20" xfId="0" applyFont="1" applyFill="1" applyBorder="1" applyAlignment="1" applyProtection="1">
      <alignment horizontal="center" vertical="center" wrapText="1"/>
      <protection hidden="1"/>
    </xf>
    <xf numFmtId="3" fontId="26" fillId="0" borderId="51" xfId="0" applyNumberFormat="1" applyFont="1" applyFill="1" applyBorder="1" applyAlignment="1" applyProtection="1">
      <alignment horizontal="left" vertical="center" wrapText="1"/>
      <protection hidden="1"/>
    </xf>
    <xf numFmtId="3" fontId="35" fillId="10" borderId="28" xfId="0" applyNumberFormat="1" applyFont="1" applyFill="1" applyBorder="1" applyAlignment="1" applyProtection="1">
      <alignment horizontal="left" vertical="center" wrapText="1"/>
      <protection locked="0"/>
    </xf>
    <xf numFmtId="3" fontId="35" fillId="10" borderId="28" xfId="0" applyNumberFormat="1" applyFont="1" applyFill="1" applyBorder="1" applyAlignment="1" applyProtection="1">
      <alignment horizontal="left" vertical="center" wrapText="1"/>
      <protection hidden="1"/>
    </xf>
    <xf numFmtId="0" fontId="22" fillId="0" borderId="0" xfId="0" applyFont="1" applyBorder="1" applyAlignment="1" applyProtection="1">
      <alignment horizontal="left" vertical="center" wrapText="1"/>
      <protection hidden="1"/>
    </xf>
    <xf numFmtId="3" fontId="35" fillId="10" borderId="29" xfId="0" applyNumberFormat="1" applyFont="1" applyFill="1" applyBorder="1" applyAlignment="1" applyProtection="1">
      <alignment horizontal="left" vertical="center" wrapText="1"/>
      <protection locked="0"/>
    </xf>
    <xf numFmtId="3" fontId="35" fillId="10" borderId="32" xfId="0" applyNumberFormat="1" applyFont="1" applyFill="1" applyBorder="1" applyAlignment="1" applyProtection="1">
      <alignment horizontal="left" vertical="center" wrapText="1"/>
      <protection locked="0"/>
    </xf>
    <xf numFmtId="3" fontId="35" fillId="10" borderId="26" xfId="0" applyNumberFormat="1" applyFont="1" applyFill="1" applyBorder="1" applyAlignment="1" applyProtection="1">
      <alignment horizontal="left" vertical="center" wrapText="1"/>
      <protection locked="0"/>
    </xf>
    <xf numFmtId="0" fontId="24" fillId="0" borderId="0" xfId="0" applyFont="1" applyAlignment="1" applyProtection="1">
      <alignment horizontal="right" vertical="center"/>
      <protection locked="0"/>
    </xf>
    <xf numFmtId="0" fontId="31" fillId="0" borderId="0" xfId="0" applyFont="1" applyAlignment="1" applyProtection="1">
      <alignment horizontal="left" vertical="center"/>
      <protection locked="0"/>
    </xf>
    <xf numFmtId="0" fontId="24" fillId="0" borderId="0" xfId="0" applyFont="1" applyAlignment="1" applyProtection="1">
      <alignment horizontal="right" vertical="center" wrapText="1"/>
      <protection locked="0"/>
    </xf>
    <xf numFmtId="0" fontId="31" fillId="0" borderId="0" xfId="0" applyFont="1" applyAlignment="1" applyProtection="1">
      <alignment horizontal="left" vertical="center" wrapText="1"/>
      <protection locked="0"/>
    </xf>
    <xf numFmtId="0" fontId="19" fillId="0" borderId="0" xfId="0" applyFont="1" applyBorder="1" applyAlignment="1" applyProtection="1">
      <alignment horizontal="center" vertical="center"/>
      <protection locked="0"/>
    </xf>
    <xf numFmtId="0" fontId="31" fillId="0" borderId="0" xfId="0" applyFont="1" applyBorder="1" applyAlignment="1" applyProtection="1">
      <alignment horizontal="left" vertical="center"/>
      <protection locked="0"/>
    </xf>
    <xf numFmtId="0" fontId="15" fillId="0" borderId="50" xfId="0" applyFont="1" applyBorder="1" applyAlignment="1" applyProtection="1">
      <alignment horizontal="center" textRotation="90" wrapText="1"/>
      <protection hidden="1"/>
    </xf>
    <xf numFmtId="0" fontId="15" fillId="0" borderId="4" xfId="0" applyFont="1" applyBorder="1" applyAlignment="1" applyProtection="1">
      <alignment horizontal="center" textRotation="90" wrapText="1"/>
      <protection hidden="1"/>
    </xf>
    <xf numFmtId="0" fontId="9" fillId="4" borderId="31" xfId="0" applyFont="1" applyFill="1" applyBorder="1" applyAlignment="1" applyProtection="1">
      <alignment horizontal="center" vertical="center" wrapText="1"/>
      <protection hidden="1"/>
    </xf>
    <xf numFmtId="0" fontId="9" fillId="4" borderId="28" xfId="0" applyFont="1" applyFill="1" applyBorder="1" applyAlignment="1" applyProtection="1">
      <alignment horizontal="center" vertical="center" wrapText="1"/>
      <protection hidden="1"/>
    </xf>
    <xf numFmtId="0" fontId="9" fillId="4" borderId="6" xfId="0" applyFont="1" applyFill="1" applyBorder="1" applyAlignment="1" applyProtection="1">
      <alignment horizontal="center" vertical="center" wrapText="1"/>
      <protection hidden="1"/>
    </xf>
    <xf numFmtId="0" fontId="9" fillId="4" borderId="7" xfId="0" applyFont="1" applyFill="1" applyBorder="1" applyAlignment="1" applyProtection="1">
      <alignment horizontal="center" vertical="center" wrapText="1"/>
      <protection hidden="1"/>
    </xf>
    <xf numFmtId="0" fontId="9" fillId="4" borderId="8" xfId="0" applyFont="1" applyFill="1" applyBorder="1" applyAlignment="1" applyProtection="1">
      <alignment horizontal="center" vertical="center" wrapText="1"/>
      <protection hidden="1"/>
    </xf>
    <xf numFmtId="0" fontId="36" fillId="4" borderId="31" xfId="0" applyFont="1" applyFill="1" applyBorder="1" applyAlignment="1" applyProtection="1">
      <alignment horizontal="center" vertical="center" wrapText="1"/>
      <protection hidden="1"/>
    </xf>
    <xf numFmtId="0" fontId="36" fillId="4" borderId="28" xfId="0" applyFont="1" applyFill="1" applyBorder="1" applyAlignment="1" applyProtection="1">
      <alignment horizontal="center" vertical="center" wrapText="1"/>
      <protection hidden="1"/>
    </xf>
    <xf numFmtId="0" fontId="9" fillId="4" borderId="31" xfId="0" applyFont="1" applyFill="1" applyBorder="1" applyAlignment="1" applyProtection="1">
      <alignment horizontal="center" vertical="center" wrapText="1"/>
      <protection locked="0"/>
    </xf>
    <xf numFmtId="0" fontId="9" fillId="4" borderId="28" xfId="0" applyFont="1" applyFill="1" applyBorder="1" applyAlignment="1" applyProtection="1">
      <alignment horizontal="center" vertical="center" wrapText="1"/>
      <protection locked="0"/>
    </xf>
    <xf numFmtId="0" fontId="2" fillId="0" borderId="1" xfId="0" applyFont="1" applyBorder="1" applyAlignment="1" applyProtection="1">
      <alignment horizontal="center" vertical="center" wrapText="1"/>
      <protection locked="0"/>
    </xf>
    <xf numFmtId="0" fontId="2" fillId="0" borderId="0" xfId="0" applyFont="1" applyBorder="1" applyAlignment="1" applyProtection="1">
      <alignment horizontal="center" vertical="center" wrapText="1"/>
      <protection locked="0"/>
    </xf>
    <xf numFmtId="0" fontId="31" fillId="0" borderId="0" xfId="0" applyFont="1" applyBorder="1" applyAlignment="1" applyProtection="1">
      <alignment horizontal="left" vertical="center" wrapText="1"/>
      <protection locked="0"/>
    </xf>
    <xf numFmtId="0" fontId="3" fillId="0" borderId="0" xfId="0" applyFont="1" applyAlignment="1" applyProtection="1">
      <alignment horizontal="left" vertical="center" wrapText="1"/>
      <protection hidden="1"/>
    </xf>
    <xf numFmtId="3" fontId="11" fillId="10" borderId="29" xfId="0" applyNumberFormat="1" applyFont="1" applyFill="1" applyBorder="1" applyAlignment="1" applyProtection="1">
      <alignment horizontal="left" vertical="center" wrapText="1"/>
      <protection hidden="1"/>
    </xf>
    <xf numFmtId="3" fontId="11" fillId="10" borderId="32" xfId="0" applyNumberFormat="1" applyFont="1" applyFill="1" applyBorder="1" applyAlignment="1" applyProtection="1">
      <alignment horizontal="left" vertical="center" wrapText="1"/>
      <protection hidden="1"/>
    </xf>
    <xf numFmtId="3" fontId="11" fillId="10" borderId="26" xfId="0" applyNumberFormat="1" applyFont="1" applyFill="1" applyBorder="1" applyAlignment="1" applyProtection="1">
      <alignment horizontal="left" vertical="center" wrapText="1"/>
      <protection hidden="1"/>
    </xf>
    <xf numFmtId="0" fontId="31" fillId="0" borderId="0" xfId="0" applyFont="1" applyAlignment="1" applyProtection="1">
      <alignment horizontal="right" vertical="center"/>
      <protection locked="0"/>
    </xf>
    <xf numFmtId="0" fontId="18" fillId="0" borderId="1" xfId="0" applyFont="1" applyBorder="1" applyAlignment="1" applyProtection="1">
      <alignment horizontal="center" vertical="center" wrapText="1"/>
      <protection locked="0"/>
    </xf>
    <xf numFmtId="0" fontId="18" fillId="0" borderId="0" xfId="0" applyFont="1" applyBorder="1" applyAlignment="1" applyProtection="1">
      <alignment horizontal="center" vertical="center" wrapText="1"/>
      <protection locked="0"/>
    </xf>
    <xf numFmtId="0" fontId="34" fillId="0" borderId="0" xfId="0" applyFont="1" applyBorder="1" applyAlignment="1" applyProtection="1">
      <alignment horizontal="center" vertical="center" wrapText="1"/>
      <protection locked="0"/>
    </xf>
    <xf numFmtId="0" fontId="34" fillId="0" borderId="0" xfId="0" applyFont="1" applyBorder="1" applyAlignment="1" applyProtection="1">
      <alignment horizontal="center" vertical="center"/>
      <protection locked="0"/>
    </xf>
    <xf numFmtId="0" fontId="31" fillId="0" borderId="0" xfId="0" applyFont="1" applyAlignment="1" applyProtection="1">
      <alignment horizontal="right" vertical="center" wrapText="1"/>
      <protection locked="0"/>
    </xf>
    <xf numFmtId="0" fontId="15" fillId="0" borderId="7" xfId="0" applyFont="1" applyBorder="1" applyAlignment="1" applyProtection="1">
      <alignment horizontal="center" textRotation="90" wrapText="1"/>
      <protection hidden="1"/>
    </xf>
    <xf numFmtId="0" fontId="15" fillId="0" borderId="2" xfId="0" applyFont="1" applyBorder="1" applyAlignment="1" applyProtection="1">
      <alignment horizontal="center" textRotation="90" wrapText="1"/>
      <protection hidden="1"/>
    </xf>
  </cellXfs>
  <cellStyles count="6">
    <cellStyle name="Comma 2" xfId="2"/>
    <cellStyle name="Currency 2" xfId="4"/>
    <cellStyle name="Normal" xfId="0" builtinId="0"/>
    <cellStyle name="Normal 2" xfId="5"/>
    <cellStyle name="Normal 3" xfId="1"/>
    <cellStyle name="SAPBEXstdData" xfId="3"/>
  </cellStyles>
  <dxfs count="0"/>
  <tableStyles count="0" defaultTableStyle="TableStyleMedium2" defaultPivotStyle="PivotStyleLight16"/>
  <colors>
    <mruColors>
      <color rgb="FFEAD5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J263"/>
  <sheetViews>
    <sheetView tabSelected="1" zoomScale="50" zoomScaleNormal="50" workbookViewId="0">
      <pane ySplit="6" topLeftCell="A7" activePane="bottomLeft" state="frozen"/>
      <selection activeCell="D1" sqref="D1"/>
      <selection pane="bottomLeft" activeCell="A2" sqref="A2:J2"/>
    </sheetView>
  </sheetViews>
  <sheetFormatPr defaultColWidth="8.85546875" defaultRowHeight="15.75" x14ac:dyDescent="0.25"/>
  <cols>
    <col min="1" max="1" width="68.28515625" style="51" customWidth="1"/>
    <col min="2" max="2" width="40.85546875" style="213" customWidth="1"/>
    <col min="3" max="10" width="16.7109375" style="214" customWidth="1"/>
    <col min="11" max="11" width="19.28515625" style="208" customWidth="1"/>
    <col min="12" max="16384" width="8.85546875" style="208"/>
  </cols>
  <sheetData>
    <row r="1" spans="1:10" ht="36" customHeight="1" x14ac:dyDescent="0.25">
      <c r="A1" s="260" t="s">
        <v>133</v>
      </c>
      <c r="B1" s="260"/>
      <c r="C1" s="260"/>
      <c r="D1" s="260"/>
      <c r="E1" s="260"/>
      <c r="F1" s="260"/>
      <c r="G1" s="260"/>
      <c r="H1" s="260"/>
      <c r="I1" s="260"/>
      <c r="J1" s="260"/>
    </row>
    <row r="2" spans="1:10" ht="36" customHeight="1" x14ac:dyDescent="0.25">
      <c r="A2" s="261" t="s">
        <v>254</v>
      </c>
      <c r="B2" s="261"/>
      <c r="C2" s="261"/>
      <c r="D2" s="261"/>
      <c r="E2" s="261"/>
      <c r="F2" s="261"/>
      <c r="G2" s="261"/>
      <c r="H2" s="261"/>
      <c r="I2" s="261"/>
      <c r="J2" s="261"/>
    </row>
    <row r="3" spans="1:10" ht="34.15" customHeight="1" thickBot="1" x14ac:dyDescent="0.3">
      <c r="A3" s="245" t="s">
        <v>4</v>
      </c>
      <c r="B3" s="245"/>
      <c r="C3" s="245"/>
      <c r="D3" s="245"/>
      <c r="E3" s="245"/>
      <c r="F3" s="245"/>
      <c r="G3" s="245"/>
      <c r="H3" s="245"/>
      <c r="I3" s="245"/>
      <c r="J3" s="245"/>
    </row>
    <row r="4" spans="1:10" ht="25.15" customHeight="1" x14ac:dyDescent="0.25">
      <c r="A4" s="248" t="s">
        <v>2</v>
      </c>
      <c r="B4" s="246" t="s">
        <v>93</v>
      </c>
      <c r="C4" s="262" t="s">
        <v>5</v>
      </c>
      <c r="D4" s="263"/>
      <c r="E4" s="264"/>
      <c r="F4" s="265" t="s">
        <v>0</v>
      </c>
      <c r="G4" s="263"/>
      <c r="H4" s="263"/>
      <c r="I4" s="263"/>
      <c r="J4" s="264"/>
    </row>
    <row r="5" spans="1:10" ht="124.9" customHeight="1" x14ac:dyDescent="0.25">
      <c r="A5" s="249"/>
      <c r="B5" s="247"/>
      <c r="C5" s="52">
        <v>2022</v>
      </c>
      <c r="D5" s="53">
        <v>2023</v>
      </c>
      <c r="E5" s="54">
        <v>2024</v>
      </c>
      <c r="F5" s="55">
        <v>2023</v>
      </c>
      <c r="G5" s="53">
        <v>2024</v>
      </c>
      <c r="H5" s="53">
        <v>2025</v>
      </c>
      <c r="I5" s="53" t="s">
        <v>237</v>
      </c>
      <c r="J5" s="54" t="s">
        <v>238</v>
      </c>
    </row>
    <row r="6" spans="1:10" s="209" customFormat="1" ht="15.6" customHeight="1" thickBot="1" x14ac:dyDescent="0.3">
      <c r="A6" s="67">
        <v>1</v>
      </c>
      <c r="B6" s="84">
        <v>2</v>
      </c>
      <c r="C6" s="68">
        <v>3</v>
      </c>
      <c r="D6" s="69">
        <v>4</v>
      </c>
      <c r="E6" s="70">
        <v>5</v>
      </c>
      <c r="F6" s="71">
        <v>6</v>
      </c>
      <c r="G6" s="69">
        <v>7</v>
      </c>
      <c r="H6" s="69">
        <v>8</v>
      </c>
      <c r="I6" s="69">
        <v>9</v>
      </c>
      <c r="J6" s="70">
        <v>10</v>
      </c>
    </row>
    <row r="7" spans="1:10" s="210" customFormat="1" ht="46.9" customHeight="1" x14ac:dyDescent="0.25">
      <c r="A7" s="201" t="s">
        <v>83</v>
      </c>
      <c r="B7" s="253" t="s">
        <v>2</v>
      </c>
      <c r="C7" s="202">
        <f t="shared" ref="C7:J8" si="0">C26+C222</f>
        <v>21044248.913999997</v>
      </c>
      <c r="D7" s="203">
        <f t="shared" si="0"/>
        <v>44064739</v>
      </c>
      <c r="E7" s="204">
        <f t="shared" si="0"/>
        <v>38633125</v>
      </c>
      <c r="F7" s="202">
        <f t="shared" si="0"/>
        <v>12909313</v>
      </c>
      <c r="G7" s="203">
        <f t="shared" si="0"/>
        <v>23174618.600000001</v>
      </c>
      <c r="H7" s="203">
        <f t="shared" si="0"/>
        <v>21552843.600000001</v>
      </c>
      <c r="I7" s="203">
        <f t="shared" si="0"/>
        <v>5610368.4000000004</v>
      </c>
      <c r="J7" s="204">
        <f t="shared" si="0"/>
        <v>18290539</v>
      </c>
    </row>
    <row r="8" spans="1:10" ht="28.9" customHeight="1" x14ac:dyDescent="0.25">
      <c r="A8" s="183" t="s">
        <v>1</v>
      </c>
      <c r="B8" s="254"/>
      <c r="C8" s="184">
        <f t="shared" si="0"/>
        <v>0</v>
      </c>
      <c r="D8" s="185">
        <f t="shared" si="0"/>
        <v>0</v>
      </c>
      <c r="E8" s="186">
        <f t="shared" si="0"/>
        <v>0</v>
      </c>
      <c r="F8" s="184">
        <f t="shared" si="0"/>
        <v>0</v>
      </c>
      <c r="G8" s="185">
        <f t="shared" si="0"/>
        <v>0</v>
      </c>
      <c r="H8" s="185">
        <f t="shared" si="0"/>
        <v>0</v>
      </c>
      <c r="I8" s="185">
        <f t="shared" si="0"/>
        <v>0</v>
      </c>
      <c r="J8" s="186">
        <f t="shared" si="0"/>
        <v>0</v>
      </c>
    </row>
    <row r="9" spans="1:10" ht="28.9" customHeight="1" x14ac:dyDescent="0.25">
      <c r="A9" s="183" t="s">
        <v>18</v>
      </c>
      <c r="B9" s="254"/>
      <c r="C9" s="184">
        <f>C16+C19+C22</f>
        <v>21044248.913999997</v>
      </c>
      <c r="D9" s="185">
        <f t="shared" ref="D9:J9" si="1">D16+D19+D22</f>
        <v>44064739</v>
      </c>
      <c r="E9" s="186">
        <f t="shared" si="1"/>
        <v>38633125</v>
      </c>
      <c r="F9" s="184">
        <f t="shared" si="1"/>
        <v>12909313</v>
      </c>
      <c r="G9" s="185">
        <f t="shared" si="1"/>
        <v>23174618.600000001</v>
      </c>
      <c r="H9" s="185">
        <f t="shared" si="1"/>
        <v>21552843.600000001</v>
      </c>
      <c r="I9" s="185">
        <f t="shared" si="1"/>
        <v>5610368.4000000004</v>
      </c>
      <c r="J9" s="186">
        <f t="shared" si="1"/>
        <v>18290539</v>
      </c>
    </row>
    <row r="10" spans="1:10" ht="28.9" customHeight="1" x14ac:dyDescent="0.25">
      <c r="A10" s="175" t="s">
        <v>8</v>
      </c>
      <c r="B10" s="254"/>
      <c r="C10" s="166">
        <f>C17+C20+C23</f>
        <v>17780754.913999997</v>
      </c>
      <c r="D10" s="167">
        <f t="shared" ref="D10:J10" si="2">D17+D20+D23</f>
        <v>9552364</v>
      </c>
      <c r="E10" s="168">
        <f t="shared" si="2"/>
        <v>6193456</v>
      </c>
      <c r="F10" s="166">
        <f t="shared" si="2"/>
        <v>7105504</v>
      </c>
      <c r="G10" s="167">
        <f t="shared" si="2"/>
        <v>11551721</v>
      </c>
      <c r="H10" s="167">
        <f t="shared" si="2"/>
        <v>18290539</v>
      </c>
      <c r="I10" s="167">
        <f t="shared" si="2"/>
        <v>0</v>
      </c>
      <c r="J10" s="168">
        <f t="shared" si="2"/>
        <v>18290539</v>
      </c>
    </row>
    <row r="11" spans="1:10" ht="28.9" customHeight="1" x14ac:dyDescent="0.25">
      <c r="A11" s="175" t="s">
        <v>9</v>
      </c>
      <c r="B11" s="254"/>
      <c r="C11" s="166">
        <f>C24</f>
        <v>0</v>
      </c>
      <c r="D11" s="167">
        <f t="shared" ref="D11:J11" si="3">D24</f>
        <v>0</v>
      </c>
      <c r="E11" s="168">
        <f t="shared" si="3"/>
        <v>0</v>
      </c>
      <c r="F11" s="166">
        <f t="shared" si="3"/>
        <v>0</v>
      </c>
      <c r="G11" s="167">
        <f t="shared" si="3"/>
        <v>0</v>
      </c>
      <c r="H11" s="167">
        <f t="shared" si="3"/>
        <v>0</v>
      </c>
      <c r="I11" s="167">
        <f t="shared" si="3"/>
        <v>0</v>
      </c>
      <c r="J11" s="168">
        <f t="shared" si="3"/>
        <v>0</v>
      </c>
    </row>
    <row r="12" spans="1:10" ht="48" customHeight="1" thickBot="1" x14ac:dyDescent="0.3">
      <c r="A12" s="176" t="s">
        <v>10</v>
      </c>
      <c r="B12" s="254"/>
      <c r="C12" s="169">
        <f>C18+C21+C25</f>
        <v>3263494</v>
      </c>
      <c r="D12" s="170">
        <f t="shared" ref="D12:J12" si="4">D18+D21+D25</f>
        <v>34512375</v>
      </c>
      <c r="E12" s="171">
        <f t="shared" si="4"/>
        <v>32439669</v>
      </c>
      <c r="F12" s="169">
        <f t="shared" si="4"/>
        <v>5803809</v>
      </c>
      <c r="G12" s="170">
        <f t="shared" si="4"/>
        <v>11622897.6</v>
      </c>
      <c r="H12" s="170">
        <f t="shared" si="4"/>
        <v>3262304.6</v>
      </c>
      <c r="I12" s="170">
        <f t="shared" si="4"/>
        <v>5610368.4000000004</v>
      </c>
      <c r="J12" s="171">
        <f t="shared" si="4"/>
        <v>0</v>
      </c>
    </row>
    <row r="13" spans="1:10" ht="27.6" customHeight="1" x14ac:dyDescent="0.25">
      <c r="A13" s="189" t="str">
        <f>A32</f>
        <v xml:space="preserve">12.Ekonomikas ministrija </v>
      </c>
      <c r="B13" s="254"/>
      <c r="C13" s="198">
        <f>C32</f>
        <v>0</v>
      </c>
      <c r="D13" s="199">
        <f t="shared" ref="D13:J13" si="5">D32</f>
        <v>0</v>
      </c>
      <c r="E13" s="200">
        <f t="shared" si="5"/>
        <v>0</v>
      </c>
      <c r="F13" s="198">
        <f t="shared" si="5"/>
        <v>0</v>
      </c>
      <c r="G13" s="199">
        <f t="shared" si="5"/>
        <v>0</v>
      </c>
      <c r="H13" s="199">
        <f t="shared" si="5"/>
        <v>0</v>
      </c>
      <c r="I13" s="199">
        <f t="shared" si="5"/>
        <v>0</v>
      </c>
      <c r="J13" s="200">
        <f t="shared" si="5"/>
        <v>0</v>
      </c>
    </row>
    <row r="14" spans="1:10" ht="27.6" customHeight="1" x14ac:dyDescent="0.25">
      <c r="A14" s="194" t="str">
        <f t="shared" ref="A14:A15" si="6">A33</f>
        <v>valsts pamatfunkciju īstenošana</v>
      </c>
      <c r="B14" s="254"/>
      <c r="C14" s="195">
        <f t="shared" ref="C14:J15" si="7">C33</f>
        <v>0</v>
      </c>
      <c r="D14" s="196">
        <f t="shared" si="7"/>
        <v>0</v>
      </c>
      <c r="E14" s="197">
        <f t="shared" si="7"/>
        <v>0</v>
      </c>
      <c r="F14" s="195">
        <f t="shared" si="7"/>
        <v>0</v>
      </c>
      <c r="G14" s="196">
        <f t="shared" si="7"/>
        <v>0</v>
      </c>
      <c r="H14" s="196">
        <f t="shared" si="7"/>
        <v>0</v>
      </c>
      <c r="I14" s="196">
        <f t="shared" si="7"/>
        <v>0</v>
      </c>
      <c r="J14" s="197">
        <f t="shared" si="7"/>
        <v>0</v>
      </c>
    </row>
    <row r="15" spans="1:10" ht="48" customHeight="1" x14ac:dyDescent="0.25">
      <c r="A15" s="194" t="str">
        <f t="shared" si="6"/>
        <v>Eiropas Savienības politiku instrumentu un pārējās ārvalstu finanšu palīdzības līdzfinansēto projektu un pasākumu īstenošana</v>
      </c>
      <c r="B15" s="254"/>
      <c r="C15" s="195">
        <f t="shared" si="7"/>
        <v>0</v>
      </c>
      <c r="D15" s="196">
        <f t="shared" si="7"/>
        <v>0</v>
      </c>
      <c r="E15" s="197">
        <f t="shared" si="7"/>
        <v>0</v>
      </c>
      <c r="F15" s="195">
        <f t="shared" si="7"/>
        <v>0</v>
      </c>
      <c r="G15" s="196">
        <f t="shared" si="7"/>
        <v>0</v>
      </c>
      <c r="H15" s="196">
        <f t="shared" si="7"/>
        <v>0</v>
      </c>
      <c r="I15" s="196">
        <f t="shared" si="7"/>
        <v>0</v>
      </c>
      <c r="J15" s="197">
        <f t="shared" si="7"/>
        <v>0</v>
      </c>
    </row>
    <row r="16" spans="1:10" ht="22.9" customHeight="1" x14ac:dyDescent="0.25">
      <c r="A16" s="189" t="s">
        <v>131</v>
      </c>
      <c r="B16" s="254"/>
      <c r="C16" s="198">
        <f>C228</f>
        <v>0</v>
      </c>
      <c r="D16" s="199">
        <f t="shared" ref="D16:J16" si="8">D228</f>
        <v>0</v>
      </c>
      <c r="E16" s="200">
        <f t="shared" si="8"/>
        <v>0</v>
      </c>
      <c r="F16" s="198">
        <f t="shared" si="8"/>
        <v>0</v>
      </c>
      <c r="G16" s="199">
        <f t="shared" si="8"/>
        <v>0</v>
      </c>
      <c r="H16" s="199">
        <f t="shared" si="8"/>
        <v>0</v>
      </c>
      <c r="I16" s="199">
        <f t="shared" si="8"/>
        <v>0</v>
      </c>
      <c r="J16" s="200">
        <f t="shared" si="8"/>
        <v>0</v>
      </c>
    </row>
    <row r="17" spans="1:10" ht="22.9" customHeight="1" x14ac:dyDescent="0.25">
      <c r="A17" s="194" t="s">
        <v>8</v>
      </c>
      <c r="B17" s="254"/>
      <c r="C17" s="195">
        <f t="shared" ref="C17:J17" si="9">C229</f>
        <v>0</v>
      </c>
      <c r="D17" s="196">
        <f t="shared" si="9"/>
        <v>0</v>
      </c>
      <c r="E17" s="197">
        <f t="shared" si="9"/>
        <v>0</v>
      </c>
      <c r="F17" s="195">
        <f t="shared" si="9"/>
        <v>0</v>
      </c>
      <c r="G17" s="196">
        <f t="shared" si="9"/>
        <v>0</v>
      </c>
      <c r="H17" s="196">
        <f t="shared" si="9"/>
        <v>0</v>
      </c>
      <c r="I17" s="196">
        <f t="shared" si="9"/>
        <v>0</v>
      </c>
      <c r="J17" s="197">
        <f t="shared" si="9"/>
        <v>0</v>
      </c>
    </row>
    <row r="18" spans="1:10" ht="48" customHeight="1" x14ac:dyDescent="0.25">
      <c r="A18" s="194" t="s">
        <v>10</v>
      </c>
      <c r="B18" s="254"/>
      <c r="C18" s="195">
        <f t="shared" ref="C18:J18" si="10">C230</f>
        <v>0</v>
      </c>
      <c r="D18" s="196">
        <f t="shared" si="10"/>
        <v>0</v>
      </c>
      <c r="E18" s="197">
        <f t="shared" si="10"/>
        <v>0</v>
      </c>
      <c r="F18" s="195">
        <f t="shared" si="10"/>
        <v>0</v>
      </c>
      <c r="G18" s="196">
        <f t="shared" si="10"/>
        <v>0</v>
      </c>
      <c r="H18" s="196">
        <f t="shared" si="10"/>
        <v>0</v>
      </c>
      <c r="I18" s="196">
        <f t="shared" si="10"/>
        <v>0</v>
      </c>
      <c r="J18" s="197">
        <f t="shared" si="10"/>
        <v>0</v>
      </c>
    </row>
    <row r="19" spans="1:10" s="211" customFormat="1" ht="28.9" customHeight="1" x14ac:dyDescent="0.25">
      <c r="A19" s="189" t="s">
        <v>12</v>
      </c>
      <c r="B19" s="254"/>
      <c r="C19" s="198">
        <f>C35</f>
        <v>575064</v>
      </c>
      <c r="D19" s="199">
        <f t="shared" ref="D19:J19" si="11">D35</f>
        <v>575064</v>
      </c>
      <c r="E19" s="200">
        <f t="shared" si="11"/>
        <v>575064</v>
      </c>
      <c r="F19" s="198">
        <f t="shared" si="11"/>
        <v>238836</v>
      </c>
      <c r="G19" s="199">
        <f t="shared" si="11"/>
        <v>358253</v>
      </c>
      <c r="H19" s="199">
        <f t="shared" si="11"/>
        <v>477671</v>
      </c>
      <c r="I19" s="199">
        <f t="shared" si="11"/>
        <v>0</v>
      </c>
      <c r="J19" s="200">
        <f t="shared" si="11"/>
        <v>477671</v>
      </c>
    </row>
    <row r="20" spans="1:10" s="212" customFormat="1" ht="28.9" customHeight="1" x14ac:dyDescent="0.25">
      <c r="A20" s="187" t="s">
        <v>8</v>
      </c>
      <c r="B20" s="254"/>
      <c r="C20" s="195">
        <f t="shared" ref="C20:J20" si="12">C36</f>
        <v>575064</v>
      </c>
      <c r="D20" s="196">
        <f t="shared" si="12"/>
        <v>575064</v>
      </c>
      <c r="E20" s="197">
        <f t="shared" si="12"/>
        <v>575064</v>
      </c>
      <c r="F20" s="195">
        <f t="shared" si="12"/>
        <v>238836</v>
      </c>
      <c r="G20" s="196">
        <f t="shared" si="12"/>
        <v>358253</v>
      </c>
      <c r="H20" s="196">
        <f t="shared" si="12"/>
        <v>477671</v>
      </c>
      <c r="I20" s="196">
        <f t="shared" si="12"/>
        <v>0</v>
      </c>
      <c r="J20" s="197">
        <f t="shared" si="12"/>
        <v>477671</v>
      </c>
    </row>
    <row r="21" spans="1:10" s="212" customFormat="1" ht="64.900000000000006" customHeight="1" x14ac:dyDescent="0.25">
      <c r="A21" s="190" t="s">
        <v>10</v>
      </c>
      <c r="B21" s="254"/>
      <c r="C21" s="195">
        <f t="shared" ref="C21:J21" si="13">C37</f>
        <v>0</v>
      </c>
      <c r="D21" s="196">
        <f t="shared" si="13"/>
        <v>0</v>
      </c>
      <c r="E21" s="197">
        <f t="shared" si="13"/>
        <v>0</v>
      </c>
      <c r="F21" s="195">
        <f t="shared" si="13"/>
        <v>0</v>
      </c>
      <c r="G21" s="196">
        <f t="shared" si="13"/>
        <v>0</v>
      </c>
      <c r="H21" s="196">
        <f t="shared" si="13"/>
        <v>0</v>
      </c>
      <c r="I21" s="196">
        <f t="shared" si="13"/>
        <v>0</v>
      </c>
      <c r="J21" s="197">
        <f t="shared" si="13"/>
        <v>0</v>
      </c>
    </row>
    <row r="22" spans="1:10" s="211" customFormat="1" ht="28.9" customHeight="1" x14ac:dyDescent="0.25">
      <c r="A22" s="189" t="s">
        <v>13</v>
      </c>
      <c r="B22" s="254"/>
      <c r="C22" s="191">
        <f>C23+C24+C25</f>
        <v>20469184.913999997</v>
      </c>
      <c r="D22" s="192">
        <f t="shared" ref="D22:J22" si="14">D23+D24+D25</f>
        <v>43489675</v>
      </c>
      <c r="E22" s="193">
        <f t="shared" si="14"/>
        <v>38058061</v>
      </c>
      <c r="F22" s="191">
        <f t="shared" si="14"/>
        <v>12670477</v>
      </c>
      <c r="G22" s="192">
        <f t="shared" si="14"/>
        <v>22816365.600000001</v>
      </c>
      <c r="H22" s="192">
        <f t="shared" si="14"/>
        <v>21075172.600000001</v>
      </c>
      <c r="I22" s="192">
        <f t="shared" si="14"/>
        <v>5610368.4000000004</v>
      </c>
      <c r="J22" s="193">
        <f t="shared" si="14"/>
        <v>17812868</v>
      </c>
    </row>
    <row r="23" spans="1:10" s="212" customFormat="1" ht="28.9" customHeight="1" x14ac:dyDescent="0.25">
      <c r="A23" s="187" t="s">
        <v>8</v>
      </c>
      <c r="B23" s="254"/>
      <c r="C23" s="195">
        <f t="shared" ref="C23:J25" si="15">C39+C232</f>
        <v>17205690.913999997</v>
      </c>
      <c r="D23" s="196">
        <f t="shared" si="15"/>
        <v>8977300</v>
      </c>
      <c r="E23" s="197">
        <f t="shared" si="15"/>
        <v>5618392</v>
      </c>
      <c r="F23" s="195">
        <f t="shared" si="15"/>
        <v>6866668</v>
      </c>
      <c r="G23" s="196">
        <f t="shared" si="15"/>
        <v>11193468</v>
      </c>
      <c r="H23" s="196">
        <f t="shared" si="15"/>
        <v>17812868</v>
      </c>
      <c r="I23" s="196">
        <f t="shared" si="15"/>
        <v>0</v>
      </c>
      <c r="J23" s="197">
        <f t="shared" si="15"/>
        <v>17812868</v>
      </c>
    </row>
    <row r="24" spans="1:10" s="212" customFormat="1" ht="28.9" customHeight="1" x14ac:dyDescent="0.25">
      <c r="A24" s="187" t="s">
        <v>9</v>
      </c>
      <c r="B24" s="254"/>
      <c r="C24" s="195">
        <f t="shared" si="15"/>
        <v>0</v>
      </c>
      <c r="D24" s="196">
        <f t="shared" si="15"/>
        <v>0</v>
      </c>
      <c r="E24" s="197">
        <f t="shared" si="15"/>
        <v>0</v>
      </c>
      <c r="F24" s="195">
        <f t="shared" si="15"/>
        <v>0</v>
      </c>
      <c r="G24" s="196">
        <f t="shared" si="15"/>
        <v>0</v>
      </c>
      <c r="H24" s="196">
        <f t="shared" si="15"/>
        <v>0</v>
      </c>
      <c r="I24" s="196">
        <f t="shared" si="15"/>
        <v>0</v>
      </c>
      <c r="J24" s="197">
        <f t="shared" si="15"/>
        <v>0</v>
      </c>
    </row>
    <row r="25" spans="1:10" s="212" customFormat="1" ht="57.6" customHeight="1" thickBot="1" x14ac:dyDescent="0.3">
      <c r="A25" s="188" t="s">
        <v>10</v>
      </c>
      <c r="B25" s="255"/>
      <c r="C25" s="177">
        <f t="shared" si="15"/>
        <v>3263494</v>
      </c>
      <c r="D25" s="178">
        <f t="shared" si="15"/>
        <v>34512375</v>
      </c>
      <c r="E25" s="179">
        <f t="shared" si="15"/>
        <v>32439669</v>
      </c>
      <c r="F25" s="177">
        <f t="shared" si="15"/>
        <v>5803809</v>
      </c>
      <c r="G25" s="178">
        <f t="shared" si="15"/>
        <v>11622897.6</v>
      </c>
      <c r="H25" s="178">
        <f t="shared" si="15"/>
        <v>3262304.6</v>
      </c>
      <c r="I25" s="178">
        <f t="shared" si="15"/>
        <v>5610368.4000000004</v>
      </c>
      <c r="J25" s="179">
        <f t="shared" si="15"/>
        <v>0</v>
      </c>
    </row>
    <row r="26" spans="1:10" ht="70.150000000000006" customHeight="1" x14ac:dyDescent="0.25">
      <c r="A26" s="182" t="s">
        <v>56</v>
      </c>
      <c r="B26" s="250" t="s">
        <v>2</v>
      </c>
      <c r="C26" s="172">
        <f>'1.RĪCĪBAS VIRZIENS'!D8</f>
        <v>20609248.913999997</v>
      </c>
      <c r="D26" s="173">
        <f>'1.RĪCĪBAS VIRZIENS'!E8</f>
        <v>44064739</v>
      </c>
      <c r="E26" s="174">
        <f>'1.RĪCĪBAS VIRZIENS'!F8</f>
        <v>38633125</v>
      </c>
      <c r="F26" s="172">
        <f>'1.RĪCĪBAS VIRZIENS'!G8</f>
        <v>12153917</v>
      </c>
      <c r="G26" s="173">
        <f>'1.RĪCĪBAS VIRZIENS'!H8</f>
        <v>22383973.600000001</v>
      </c>
      <c r="H26" s="173">
        <f>'1.RĪCĪBAS VIRZIENS'!I8</f>
        <v>20762198.600000001</v>
      </c>
      <c r="I26" s="173">
        <f>'1.RĪCĪBAS VIRZIENS'!J8</f>
        <v>3898868.4</v>
      </c>
      <c r="J26" s="174">
        <f>'1.RĪCĪBAS VIRZIENS'!K8</f>
        <v>18290539</v>
      </c>
    </row>
    <row r="27" spans="1:10" ht="28.9" customHeight="1" x14ac:dyDescent="0.25">
      <c r="A27" s="183" t="str">
        <f>'1.RĪCĪBAS VIRZIENS'!B9</f>
        <v>Pašvaldību budžets</v>
      </c>
      <c r="B27" s="251"/>
      <c r="C27" s="184">
        <f>'1.RĪCĪBAS VIRZIENS'!D9</f>
        <v>0</v>
      </c>
      <c r="D27" s="185">
        <f>'1.RĪCĪBAS VIRZIENS'!E9</f>
        <v>0</v>
      </c>
      <c r="E27" s="186">
        <f>'1.RĪCĪBAS VIRZIENS'!F9</f>
        <v>0</v>
      </c>
      <c r="F27" s="184">
        <f>'1.RĪCĪBAS VIRZIENS'!G9</f>
        <v>0</v>
      </c>
      <c r="G27" s="185">
        <f>'1.RĪCĪBAS VIRZIENS'!H9</f>
        <v>0</v>
      </c>
      <c r="H27" s="185">
        <f>'1.RĪCĪBAS VIRZIENS'!I9</f>
        <v>0</v>
      </c>
      <c r="I27" s="185">
        <f>'1.RĪCĪBAS VIRZIENS'!J9</f>
        <v>0</v>
      </c>
      <c r="J27" s="186">
        <f>'1.RĪCĪBAS VIRZIENS'!K9</f>
        <v>0</v>
      </c>
    </row>
    <row r="28" spans="1:10" ht="28.9" customHeight="1" x14ac:dyDescent="0.25">
      <c r="A28" s="183" t="str">
        <f>'1.RĪCĪBAS VIRZIENS'!B12</f>
        <v>Vidēja termiņa budžeta ietvara likums, kopā, t.sk.:</v>
      </c>
      <c r="B28" s="251"/>
      <c r="C28" s="184">
        <f>'1.RĪCĪBAS VIRZIENS'!D12</f>
        <v>20609248.913999997</v>
      </c>
      <c r="D28" s="185">
        <f>'1.RĪCĪBAS VIRZIENS'!E12</f>
        <v>44064739</v>
      </c>
      <c r="E28" s="186">
        <f>'1.RĪCĪBAS VIRZIENS'!F12</f>
        <v>38633125</v>
      </c>
      <c r="F28" s="184">
        <f>'1.RĪCĪBAS VIRZIENS'!G12</f>
        <v>12153917</v>
      </c>
      <c r="G28" s="185">
        <f>'1.RĪCĪBAS VIRZIENS'!H12</f>
        <v>22383973.600000001</v>
      </c>
      <c r="H28" s="185">
        <f>'1.RĪCĪBAS VIRZIENS'!I12</f>
        <v>20762198.600000001</v>
      </c>
      <c r="I28" s="185">
        <f>'1.RĪCĪBAS VIRZIENS'!J12</f>
        <v>3898868.4</v>
      </c>
      <c r="J28" s="186">
        <f>'1.RĪCĪBAS VIRZIENS'!K12</f>
        <v>18290539</v>
      </c>
    </row>
    <row r="29" spans="1:10" ht="28.9" customHeight="1" x14ac:dyDescent="0.25">
      <c r="A29" s="175" t="str">
        <f>'1.RĪCĪBAS VIRZIENS'!B13</f>
        <v>valsts pamatfunkciju īstenošana</v>
      </c>
      <c r="B29" s="251"/>
      <c r="C29" s="166">
        <f>'1.RĪCĪBAS VIRZIENS'!D13</f>
        <v>17780754.913999997</v>
      </c>
      <c r="D29" s="167">
        <f>'1.RĪCĪBAS VIRZIENS'!E13</f>
        <v>9552364</v>
      </c>
      <c r="E29" s="168">
        <f>'1.RĪCĪBAS VIRZIENS'!F13</f>
        <v>6193456</v>
      </c>
      <c r="F29" s="166">
        <f>'1.RĪCĪBAS VIRZIENS'!G13</f>
        <v>7105504</v>
      </c>
      <c r="G29" s="167">
        <f>'1.RĪCĪBAS VIRZIENS'!H13</f>
        <v>11551721</v>
      </c>
      <c r="H29" s="167">
        <f>'1.RĪCĪBAS VIRZIENS'!I13</f>
        <v>18290539</v>
      </c>
      <c r="I29" s="167">
        <f>'1.RĪCĪBAS VIRZIENS'!J13</f>
        <v>0</v>
      </c>
      <c r="J29" s="168">
        <f>'1.RĪCĪBAS VIRZIENS'!K13</f>
        <v>18290539</v>
      </c>
    </row>
    <row r="30" spans="1:10" ht="28.9" customHeight="1" x14ac:dyDescent="0.25">
      <c r="A30" s="175" t="str">
        <f>'1.RĪCĪBAS VIRZIENS'!B14</f>
        <v>valsts sociālās apdrošināšanas speciālais budžets</v>
      </c>
      <c r="B30" s="251"/>
      <c r="C30" s="166">
        <f>'1.RĪCĪBAS VIRZIENS'!D14</f>
        <v>0</v>
      </c>
      <c r="D30" s="167">
        <f>'1.RĪCĪBAS VIRZIENS'!E14</f>
        <v>0</v>
      </c>
      <c r="E30" s="168">
        <f>'1.RĪCĪBAS VIRZIENS'!F14</f>
        <v>0</v>
      </c>
      <c r="F30" s="166">
        <f>'1.RĪCĪBAS VIRZIENS'!G14</f>
        <v>0</v>
      </c>
      <c r="G30" s="167">
        <f>'1.RĪCĪBAS VIRZIENS'!H14</f>
        <v>0</v>
      </c>
      <c r="H30" s="167">
        <f>'1.RĪCĪBAS VIRZIENS'!I14</f>
        <v>0</v>
      </c>
      <c r="I30" s="167">
        <f>'1.RĪCĪBAS VIRZIENS'!J14</f>
        <v>0</v>
      </c>
      <c r="J30" s="168">
        <f>'1.RĪCĪBAS VIRZIENS'!K14</f>
        <v>0</v>
      </c>
    </row>
    <row r="31" spans="1:10" ht="48" customHeight="1" thickBot="1" x14ac:dyDescent="0.3">
      <c r="A31" s="176" t="str">
        <f>'1.RĪCĪBAS VIRZIENS'!B15</f>
        <v>Eiropas Savienības politiku instrumentu un pārējās ārvalstu finanšu palīdzības līdzfinansēto projektu un pasākumu īstenošana</v>
      </c>
      <c r="B31" s="251"/>
      <c r="C31" s="169">
        <f>'1.RĪCĪBAS VIRZIENS'!D15</f>
        <v>2828494</v>
      </c>
      <c r="D31" s="170">
        <f>'1.RĪCĪBAS VIRZIENS'!E15</f>
        <v>34512375</v>
      </c>
      <c r="E31" s="171">
        <f>'1.RĪCĪBAS VIRZIENS'!F15</f>
        <v>32439669</v>
      </c>
      <c r="F31" s="169">
        <f>'1.RĪCĪBAS VIRZIENS'!G15</f>
        <v>5048413</v>
      </c>
      <c r="G31" s="170">
        <f>'1.RĪCĪBAS VIRZIENS'!H15</f>
        <v>10832252.6</v>
      </c>
      <c r="H31" s="170">
        <f>'1.RĪCĪBAS VIRZIENS'!I15</f>
        <v>2471659.6</v>
      </c>
      <c r="I31" s="170">
        <f>'1.RĪCĪBAS VIRZIENS'!J15</f>
        <v>3898868.4</v>
      </c>
      <c r="J31" s="171">
        <f>'1.RĪCĪBAS VIRZIENS'!K15</f>
        <v>0</v>
      </c>
    </row>
    <row r="32" spans="1:10" ht="32.450000000000003" customHeight="1" x14ac:dyDescent="0.25">
      <c r="A32" s="189" t="str">
        <f>'1.RĪCĪBAS VIRZIENS'!B17</f>
        <v xml:space="preserve">12.Ekonomikas ministrija </v>
      </c>
      <c r="B32" s="251"/>
      <c r="C32" s="198">
        <f>'1.RĪCĪBAS VIRZIENS'!D17</f>
        <v>0</v>
      </c>
      <c r="D32" s="199">
        <f>'1.RĪCĪBAS VIRZIENS'!E17</f>
        <v>0</v>
      </c>
      <c r="E32" s="200">
        <f>'1.RĪCĪBAS VIRZIENS'!F17</f>
        <v>0</v>
      </c>
      <c r="F32" s="198">
        <f>'1.RĪCĪBAS VIRZIENS'!G17</f>
        <v>0</v>
      </c>
      <c r="G32" s="199">
        <f>'1.RĪCĪBAS VIRZIENS'!H17</f>
        <v>0</v>
      </c>
      <c r="H32" s="199">
        <f>'1.RĪCĪBAS VIRZIENS'!I17</f>
        <v>0</v>
      </c>
      <c r="I32" s="199">
        <f>'1.RĪCĪBAS VIRZIENS'!J17</f>
        <v>0</v>
      </c>
      <c r="J32" s="200">
        <f>'1.RĪCĪBAS VIRZIENS'!K17</f>
        <v>0</v>
      </c>
    </row>
    <row r="33" spans="1:10" ht="28.9" customHeight="1" x14ac:dyDescent="0.25">
      <c r="A33" s="187" t="str">
        <f>'1.RĪCĪBAS VIRZIENS'!B18</f>
        <v>valsts pamatfunkciju īstenošana</v>
      </c>
      <c r="B33" s="251"/>
      <c r="C33" s="195">
        <f>'1.RĪCĪBAS VIRZIENS'!D18</f>
        <v>0</v>
      </c>
      <c r="D33" s="196">
        <f>'1.RĪCĪBAS VIRZIENS'!E18</f>
        <v>0</v>
      </c>
      <c r="E33" s="197">
        <f>'1.RĪCĪBAS VIRZIENS'!F18</f>
        <v>0</v>
      </c>
      <c r="F33" s="195">
        <f>'1.RĪCĪBAS VIRZIENS'!G18</f>
        <v>0</v>
      </c>
      <c r="G33" s="196">
        <f>'1.RĪCĪBAS VIRZIENS'!H18</f>
        <v>0</v>
      </c>
      <c r="H33" s="196">
        <f>'1.RĪCĪBAS VIRZIENS'!I18</f>
        <v>0</v>
      </c>
      <c r="I33" s="196">
        <f>'1.RĪCĪBAS VIRZIENS'!J18</f>
        <v>0</v>
      </c>
      <c r="J33" s="197">
        <f>'1.RĪCĪBAS VIRZIENS'!K18</f>
        <v>0</v>
      </c>
    </row>
    <row r="34" spans="1:10" ht="48" customHeight="1" x14ac:dyDescent="0.25">
      <c r="A34" s="190" t="str">
        <f>'1.RĪCĪBAS VIRZIENS'!B19</f>
        <v>Eiropas Savienības politiku instrumentu un pārējās ārvalstu finanšu palīdzības līdzfinansēto projektu un pasākumu īstenošana</v>
      </c>
      <c r="B34" s="251"/>
      <c r="C34" s="195">
        <f>'1.RĪCĪBAS VIRZIENS'!D19</f>
        <v>0</v>
      </c>
      <c r="D34" s="196">
        <f>'1.RĪCĪBAS VIRZIENS'!E19</f>
        <v>0</v>
      </c>
      <c r="E34" s="197">
        <f>'1.RĪCĪBAS VIRZIENS'!F19</f>
        <v>0</v>
      </c>
      <c r="F34" s="195">
        <f>'1.RĪCĪBAS VIRZIENS'!G19</f>
        <v>0</v>
      </c>
      <c r="G34" s="196">
        <f>'1.RĪCĪBAS VIRZIENS'!H19</f>
        <v>0</v>
      </c>
      <c r="H34" s="196">
        <f>'1.RĪCĪBAS VIRZIENS'!I19</f>
        <v>0</v>
      </c>
      <c r="I34" s="196">
        <f>'1.RĪCĪBAS VIRZIENS'!J19</f>
        <v>0</v>
      </c>
      <c r="J34" s="197">
        <f>'1.RĪCĪBAS VIRZIENS'!K19</f>
        <v>0</v>
      </c>
    </row>
    <row r="35" spans="1:10" s="211" customFormat="1" ht="28.9" customHeight="1" x14ac:dyDescent="0.25">
      <c r="A35" s="189" t="str">
        <f>'1.RĪCĪBAS VIRZIENS'!B20</f>
        <v>15. Izglītības un zinātnes ministrija</v>
      </c>
      <c r="B35" s="251"/>
      <c r="C35" s="198">
        <f>'1.RĪCĪBAS VIRZIENS'!D20</f>
        <v>575064</v>
      </c>
      <c r="D35" s="199">
        <f>'1.RĪCĪBAS VIRZIENS'!E20</f>
        <v>575064</v>
      </c>
      <c r="E35" s="200">
        <f>'1.RĪCĪBAS VIRZIENS'!F20</f>
        <v>575064</v>
      </c>
      <c r="F35" s="198">
        <f>'1.RĪCĪBAS VIRZIENS'!G20</f>
        <v>238836</v>
      </c>
      <c r="G35" s="199">
        <f>'1.RĪCĪBAS VIRZIENS'!H20</f>
        <v>358253</v>
      </c>
      <c r="H35" s="199">
        <f>'1.RĪCĪBAS VIRZIENS'!I20</f>
        <v>477671</v>
      </c>
      <c r="I35" s="199">
        <f>'1.RĪCĪBAS VIRZIENS'!J20</f>
        <v>0</v>
      </c>
      <c r="J35" s="200">
        <f>'1.RĪCĪBAS VIRZIENS'!K20</f>
        <v>477671</v>
      </c>
    </row>
    <row r="36" spans="1:10" s="212" customFormat="1" ht="25.15" customHeight="1" x14ac:dyDescent="0.25">
      <c r="A36" s="187" t="str">
        <f>'1.RĪCĪBAS VIRZIENS'!B21</f>
        <v>valsts pamatfunkciju īstenošana</v>
      </c>
      <c r="B36" s="251"/>
      <c r="C36" s="195">
        <f>'1.RĪCĪBAS VIRZIENS'!D21</f>
        <v>575064</v>
      </c>
      <c r="D36" s="196">
        <f>'1.RĪCĪBAS VIRZIENS'!E21</f>
        <v>575064</v>
      </c>
      <c r="E36" s="197">
        <f>'1.RĪCĪBAS VIRZIENS'!F21</f>
        <v>575064</v>
      </c>
      <c r="F36" s="195">
        <f>'1.RĪCĪBAS VIRZIENS'!G21</f>
        <v>238836</v>
      </c>
      <c r="G36" s="196">
        <f>'1.RĪCĪBAS VIRZIENS'!H21</f>
        <v>358253</v>
      </c>
      <c r="H36" s="196">
        <f>'1.RĪCĪBAS VIRZIENS'!I21</f>
        <v>477671</v>
      </c>
      <c r="I36" s="196">
        <f>'1.RĪCĪBAS VIRZIENS'!J21</f>
        <v>0</v>
      </c>
      <c r="J36" s="197">
        <f>'1.RĪCĪBAS VIRZIENS'!K21</f>
        <v>477671</v>
      </c>
    </row>
    <row r="37" spans="1:10" s="212" customFormat="1" ht="62.45" customHeight="1" x14ac:dyDescent="0.25">
      <c r="A37" s="190" t="str">
        <f>'1.RĪCĪBAS VIRZIENS'!B22</f>
        <v>Eiropas Savienības politiku instrumentu un pārējās ārvalstu finanšu palīdzības līdzfinansēto projektu un pasākumu īstenošana</v>
      </c>
      <c r="B37" s="251"/>
      <c r="C37" s="195">
        <f>'1.RĪCĪBAS VIRZIENS'!D25</f>
        <v>0</v>
      </c>
      <c r="D37" s="196">
        <f>'1.RĪCĪBAS VIRZIENS'!E25</f>
        <v>0</v>
      </c>
      <c r="E37" s="197">
        <f>'1.RĪCĪBAS VIRZIENS'!F25</f>
        <v>0</v>
      </c>
      <c r="F37" s="195">
        <f>'1.RĪCĪBAS VIRZIENS'!G25</f>
        <v>0</v>
      </c>
      <c r="G37" s="196">
        <f>'1.RĪCĪBAS VIRZIENS'!H25</f>
        <v>0</v>
      </c>
      <c r="H37" s="196">
        <f>'1.RĪCĪBAS VIRZIENS'!I25</f>
        <v>0</v>
      </c>
      <c r="I37" s="196">
        <f>'1.RĪCĪBAS VIRZIENS'!J25</f>
        <v>0</v>
      </c>
      <c r="J37" s="197">
        <f>'1.RĪCĪBAS VIRZIENS'!K25</f>
        <v>0</v>
      </c>
    </row>
    <row r="38" spans="1:10" s="211" customFormat="1" ht="28.9" customHeight="1" x14ac:dyDescent="0.25">
      <c r="A38" s="189" t="str">
        <f>'1.RĪCĪBAS VIRZIENS'!B23</f>
        <v>18. Labklājības ministrija</v>
      </c>
      <c r="B38" s="251"/>
      <c r="C38" s="191">
        <f>'1.RĪCĪBAS VIRZIENS'!D23</f>
        <v>20034184.913999997</v>
      </c>
      <c r="D38" s="192">
        <f>'1.RĪCĪBAS VIRZIENS'!E23</f>
        <v>43489675</v>
      </c>
      <c r="E38" s="193">
        <f>'1.RĪCĪBAS VIRZIENS'!F23</f>
        <v>38058061</v>
      </c>
      <c r="F38" s="191">
        <f>'1.RĪCĪBAS VIRZIENS'!G23</f>
        <v>11915081</v>
      </c>
      <c r="G38" s="192">
        <f>'1.RĪCĪBAS VIRZIENS'!H23</f>
        <v>22025720.600000001</v>
      </c>
      <c r="H38" s="192">
        <f>'1.RĪCĪBAS VIRZIENS'!I23</f>
        <v>20284527.600000001</v>
      </c>
      <c r="I38" s="192">
        <f>'1.RĪCĪBAS VIRZIENS'!J23</f>
        <v>3898868.4</v>
      </c>
      <c r="J38" s="193">
        <f>'1.RĪCĪBAS VIRZIENS'!K23</f>
        <v>17812868</v>
      </c>
    </row>
    <row r="39" spans="1:10" s="212" customFormat="1" ht="24" customHeight="1" x14ac:dyDescent="0.25">
      <c r="A39" s="187" t="str">
        <f>'1.RĪCĪBAS VIRZIENS'!B24</f>
        <v>valsts pamatfunkciju īstenošana</v>
      </c>
      <c r="B39" s="251"/>
      <c r="C39" s="195">
        <f>'1.RĪCĪBAS VIRZIENS'!D24</f>
        <v>17205690.913999997</v>
      </c>
      <c r="D39" s="196">
        <f>'1.RĪCĪBAS VIRZIENS'!E24</f>
        <v>8977300</v>
      </c>
      <c r="E39" s="197">
        <f>'1.RĪCĪBAS VIRZIENS'!F24</f>
        <v>5618392</v>
      </c>
      <c r="F39" s="195">
        <f>'1.RĪCĪBAS VIRZIENS'!G24</f>
        <v>6866668</v>
      </c>
      <c r="G39" s="196">
        <f>'1.RĪCĪBAS VIRZIENS'!H24</f>
        <v>11193468</v>
      </c>
      <c r="H39" s="196">
        <f>'1.RĪCĪBAS VIRZIENS'!I24</f>
        <v>17812868</v>
      </c>
      <c r="I39" s="196">
        <f>'1.RĪCĪBAS VIRZIENS'!J24</f>
        <v>0</v>
      </c>
      <c r="J39" s="197">
        <f>'1.RĪCĪBAS VIRZIENS'!K24</f>
        <v>17812868</v>
      </c>
    </row>
    <row r="40" spans="1:10" s="212" customFormat="1" ht="24" customHeight="1" x14ac:dyDescent="0.25">
      <c r="A40" s="187" t="str">
        <f>'1.RĪCĪBAS VIRZIENS'!B25</f>
        <v>valsts sociālās apdrošināšanas speciālais budžets</v>
      </c>
      <c r="B40" s="251"/>
      <c r="C40" s="195">
        <f>'1.RĪCĪBAS VIRZIENS'!D25</f>
        <v>0</v>
      </c>
      <c r="D40" s="196">
        <f>'1.RĪCĪBAS VIRZIENS'!E25</f>
        <v>0</v>
      </c>
      <c r="E40" s="197">
        <f>'1.RĪCĪBAS VIRZIENS'!F25</f>
        <v>0</v>
      </c>
      <c r="F40" s="195">
        <f>'1.RĪCĪBAS VIRZIENS'!G25</f>
        <v>0</v>
      </c>
      <c r="G40" s="196">
        <f>'1.RĪCĪBAS VIRZIENS'!H25</f>
        <v>0</v>
      </c>
      <c r="H40" s="196">
        <f>'1.RĪCĪBAS VIRZIENS'!I25</f>
        <v>0</v>
      </c>
      <c r="I40" s="196">
        <f>'1.RĪCĪBAS VIRZIENS'!J25</f>
        <v>0</v>
      </c>
      <c r="J40" s="197">
        <f>'1.RĪCĪBAS VIRZIENS'!K25</f>
        <v>0</v>
      </c>
    </row>
    <row r="41" spans="1:10" s="212" customFormat="1" ht="60" customHeight="1" thickBot="1" x14ac:dyDescent="0.3">
      <c r="A41" s="188" t="str">
        <f>'1.RĪCĪBAS VIRZIENS'!B26</f>
        <v>Eiropas Savienības politiku instrumentu un pārējās ārvalstu finanšu palīdzības līdzfinansēto projektu un pasākumu īstenošana</v>
      </c>
      <c r="B41" s="252"/>
      <c r="C41" s="177">
        <f>'1.RĪCĪBAS VIRZIENS'!D26</f>
        <v>2828494</v>
      </c>
      <c r="D41" s="178">
        <f>'1.RĪCĪBAS VIRZIENS'!E26</f>
        <v>34512375</v>
      </c>
      <c r="E41" s="179">
        <f>'1.RĪCĪBAS VIRZIENS'!F26</f>
        <v>32439669</v>
      </c>
      <c r="F41" s="177">
        <f>'1.RĪCĪBAS VIRZIENS'!G26</f>
        <v>5048413</v>
      </c>
      <c r="G41" s="178">
        <f>'1.RĪCĪBAS VIRZIENS'!H26</f>
        <v>10832252.6</v>
      </c>
      <c r="H41" s="178">
        <f>'1.RĪCĪBAS VIRZIENS'!I26</f>
        <v>2471659.6</v>
      </c>
      <c r="I41" s="178">
        <f>'1.RĪCĪBAS VIRZIENS'!J26</f>
        <v>3898868.4</v>
      </c>
      <c r="J41" s="179">
        <f>'1.RĪCĪBAS VIRZIENS'!K26</f>
        <v>0</v>
      </c>
    </row>
    <row r="42" spans="1:10" ht="55.15" customHeight="1" x14ac:dyDescent="0.25">
      <c r="A42" s="62" t="str">
        <f>'1.RĪCĪBAS VIRZIENS'!B39</f>
        <v xml:space="preserve"> 1.Uzdevums. Palielināt sabiedrībā balstītu sociālo pakalpojumu pieejamību, efektivitāti un atbilstību mērķa grupas vajadzībām. Finansējums kopā </v>
      </c>
      <c r="B42" s="85" t="s">
        <v>2</v>
      </c>
      <c r="C42" s="31">
        <f>'1.RĪCĪBAS VIRZIENS'!D39</f>
        <v>1170253</v>
      </c>
      <c r="D42" s="32">
        <f>'1.RĪCĪBAS VIRZIENS'!E39</f>
        <v>523067</v>
      </c>
      <c r="E42" s="33">
        <f>'1.RĪCĪBAS VIRZIENS'!F39</f>
        <v>523067</v>
      </c>
      <c r="F42" s="34">
        <f>'1.RĪCĪBAS VIRZIENS'!G39</f>
        <v>6342600</v>
      </c>
      <c r="G42" s="32">
        <f>'1.RĪCĪBAS VIRZIENS'!H39</f>
        <v>9185200</v>
      </c>
      <c r="H42" s="32">
        <f>'1.RĪCĪBAS VIRZIENS'!I39</f>
        <v>10627800</v>
      </c>
      <c r="I42" s="32">
        <f>'1.RĪCĪBAS VIRZIENS'!J39</f>
        <v>0</v>
      </c>
      <c r="J42" s="33">
        <f>'1.RĪCĪBAS VIRZIENS'!K39</f>
        <v>10627800</v>
      </c>
    </row>
    <row r="43" spans="1:10" ht="147" customHeight="1" x14ac:dyDescent="0.25">
      <c r="A43" s="63" t="str">
        <f>'1.RĪCĪBAS VIRZIENS'!B70</f>
        <v xml:space="preserve"> 1.1. Pasākums. Palielināt atbalstu un sabiedrībā balstītu sociālo pakalpojumu pieejamību bērniem un pilngadīgām personām ar funkcionāliem traucējumiem, t.sk. garīga rakstura traucējumiem vai multipliem traucējumiem, vecāka gada gājuma cilvēkiem, t.sk. cilvēkiem ar demenci, un sniedzot atbalstu viņu ģimenes locekļiem un neformālajiem aprūpētājiem, veicināt starpdisciplināru pieeju sociālajā aprūpē</v>
      </c>
      <c r="B43" s="86" t="s">
        <v>2</v>
      </c>
      <c r="C43" s="35">
        <f>'1.RĪCĪBAS VIRZIENS'!D70</f>
        <v>93500</v>
      </c>
      <c r="D43" s="36">
        <f>'1.RĪCĪBAS VIRZIENS'!E70</f>
        <v>0</v>
      </c>
      <c r="E43" s="37">
        <f>'1.RĪCĪBAS VIRZIENS'!F70</f>
        <v>0</v>
      </c>
      <c r="F43" s="38">
        <f>'1.RĪCĪBAS VIRZIENS'!G70</f>
        <v>3542600</v>
      </c>
      <c r="G43" s="36">
        <f>'1.RĪCĪBAS VIRZIENS'!H70</f>
        <v>7085200</v>
      </c>
      <c r="H43" s="36">
        <f>'1.RĪCĪBAS VIRZIENS'!I70</f>
        <v>10627800</v>
      </c>
      <c r="I43" s="36">
        <f>'1.RĪCĪBAS VIRZIENS'!J70</f>
        <v>0</v>
      </c>
      <c r="J43" s="37">
        <f>'1.RĪCĪBAS VIRZIENS'!K70</f>
        <v>10627800</v>
      </c>
    </row>
    <row r="44" spans="1:10" ht="70.900000000000006" customHeight="1" x14ac:dyDescent="0.25">
      <c r="A44" s="64" t="str">
        <f>'1.RĪCĪBAS VIRZIENS'!B101</f>
        <v>1.1.1. apakšpasākums Nodrošināt valsts atbalstu pašvaldībām, kuras nodrošina pakalpojumus bērniem ar invaliditāti, kuriem noteikta īpašas kopšanas nepieciešamība ***</v>
      </c>
      <c r="B44" s="87" t="str">
        <f>'1.RĪCĪBAS VIRZIENS'!C116</f>
        <v>apakšprogramma 05.01.00 "Sociālās rehabilitācijas valsts programmas"</v>
      </c>
      <c r="C44" s="39">
        <f>'1.RĪCĪBAS VIRZIENS'!D101</f>
        <v>0</v>
      </c>
      <c r="D44" s="40">
        <f>'1.RĪCĪBAS VIRZIENS'!E101</f>
        <v>0</v>
      </c>
      <c r="E44" s="41">
        <f>'1.RĪCĪBAS VIRZIENS'!F101</f>
        <v>0</v>
      </c>
      <c r="F44" s="42">
        <f>'1.RĪCĪBAS VIRZIENS'!G101</f>
        <v>3542600</v>
      </c>
      <c r="G44" s="40">
        <f>'1.RĪCĪBAS VIRZIENS'!H101</f>
        <v>7085200</v>
      </c>
      <c r="H44" s="40">
        <f>'1.RĪCĪBAS VIRZIENS'!I101</f>
        <v>10627800</v>
      </c>
      <c r="I44" s="40">
        <f>'1.RĪCĪBAS VIRZIENS'!J101</f>
        <v>0</v>
      </c>
      <c r="J44" s="41">
        <f>'1.RĪCĪBAS VIRZIENS'!K101</f>
        <v>10627800</v>
      </c>
    </row>
    <row r="45" spans="1:10" ht="76.150000000000006" customHeight="1" x14ac:dyDescent="0.25">
      <c r="A45" s="64" t="str">
        <f>'1.RĪCĪBAS VIRZIENS'!B132</f>
        <v>1.1.2. apakšpasākums  Nodrošināt Starptautiskās funkcionēšanas, nespējas un veselības klasifikācijas bērniem un jauniešiem izmantošanu atbalsta apmēra noteikšanai bērniem ar funkcionāliem traucējumiem individuālā budžeta modeļa ietvaros</v>
      </c>
      <c r="B45" s="87" t="str">
        <f>'1.RĪCĪBAS VIRZIENS'!C147</f>
        <v>apakšprogramma 63.07.00 "Eiropas Sociālā fonda (ESF) projekti (2014–2020)"</v>
      </c>
      <c r="C45" s="39">
        <f>'1.RĪCĪBAS VIRZIENS'!D132</f>
        <v>93500</v>
      </c>
      <c r="D45" s="40">
        <f>'1.RĪCĪBAS VIRZIENS'!E132</f>
        <v>0</v>
      </c>
      <c r="E45" s="41">
        <f>'1.RĪCĪBAS VIRZIENS'!F132</f>
        <v>0</v>
      </c>
      <c r="F45" s="42">
        <f>'1.RĪCĪBAS VIRZIENS'!G132</f>
        <v>0</v>
      </c>
      <c r="G45" s="40">
        <f>'1.RĪCĪBAS VIRZIENS'!H132</f>
        <v>0</v>
      </c>
      <c r="H45" s="40">
        <f>'1.RĪCĪBAS VIRZIENS'!I132</f>
        <v>0</v>
      </c>
      <c r="I45" s="40">
        <f>'1.RĪCĪBAS VIRZIENS'!J132</f>
        <v>0</v>
      </c>
      <c r="J45" s="41">
        <f>'1.RĪCĪBAS VIRZIENS'!K132</f>
        <v>0</v>
      </c>
    </row>
    <row r="46" spans="1:10" ht="65.45" customHeight="1" x14ac:dyDescent="0.25">
      <c r="A46" s="256" t="str">
        <f>'1.RĪCĪBAS VIRZIENS'!B163</f>
        <v>1.1.3. apakšpasākums Izvērtēt iespēju diferencēt un palielināt surdotulka stundas tarifa likmi izglītības iestādēs un saskarsmes nodrošināšanai***</v>
      </c>
      <c r="B46" s="87" t="str">
        <f>'1.RĪCĪBAS VIRZIENS'!C182</f>
        <v>apakšprogramma 05.01.00 "Sociālās rehabilitācijas valsts programmas"</v>
      </c>
      <c r="C46" s="39">
        <f>'1.RĪCĪBAS VIRZIENS'!D163</f>
        <v>0</v>
      </c>
      <c r="D46" s="40">
        <f>'1.RĪCĪBAS VIRZIENS'!E163</f>
        <v>0</v>
      </c>
      <c r="E46" s="41">
        <f>'1.RĪCĪBAS VIRZIENS'!F163</f>
        <v>0</v>
      </c>
      <c r="F46" s="42">
        <f>'1.RĪCĪBAS VIRZIENS'!G163</f>
        <v>0</v>
      </c>
      <c r="G46" s="40">
        <f>'1.RĪCĪBAS VIRZIENS'!H163</f>
        <v>0</v>
      </c>
      <c r="H46" s="40">
        <f>'1.RĪCĪBAS VIRZIENS'!I163</f>
        <v>0</v>
      </c>
      <c r="I46" s="40">
        <f>'1.RĪCĪBAS VIRZIENS'!J163</f>
        <v>0</v>
      </c>
      <c r="J46" s="41">
        <f>'1.RĪCĪBAS VIRZIENS'!K163</f>
        <v>0</v>
      </c>
    </row>
    <row r="47" spans="1:10" ht="65.45" customHeight="1" x14ac:dyDescent="0.25">
      <c r="A47" s="257"/>
      <c r="B47" s="87" t="s">
        <v>236</v>
      </c>
      <c r="C47" s="39">
        <v>0</v>
      </c>
      <c r="D47" s="40">
        <v>0</v>
      </c>
      <c r="E47" s="41">
        <v>0</v>
      </c>
      <c r="F47" s="42">
        <v>0</v>
      </c>
      <c r="G47" s="40">
        <v>0</v>
      </c>
      <c r="H47" s="40">
        <v>0</v>
      </c>
      <c r="I47" s="40">
        <v>0</v>
      </c>
      <c r="J47" s="41">
        <v>0</v>
      </c>
    </row>
    <row r="48" spans="1:10" ht="100.15" customHeight="1" x14ac:dyDescent="0.25">
      <c r="A48" s="64" t="str">
        <f>'1.RĪCĪBAS VIRZIENS'!B198</f>
        <v>1.1.4. apakšpasākums  Izstrādāt  surdotulka  profesijas standartu**</v>
      </c>
      <c r="B48" s="87" t="str">
        <f>'1.RĪCĪBAS VIRZIENS'!C213</f>
        <v>apakšprogramma 05.37.00 "Sociālās integrācijas valsts aģentūras administrēšana un profesionālās un sociālās rehabilitācijas pakalpojumu nodrošināšana"</v>
      </c>
      <c r="C48" s="39">
        <f>'1.RĪCĪBAS VIRZIENS'!D198</f>
        <v>0</v>
      </c>
      <c r="D48" s="40">
        <f>'1.RĪCĪBAS VIRZIENS'!E198</f>
        <v>0</v>
      </c>
      <c r="E48" s="41">
        <f>'1.RĪCĪBAS VIRZIENS'!F198</f>
        <v>0</v>
      </c>
      <c r="F48" s="42">
        <f>'1.RĪCĪBAS VIRZIENS'!G198</f>
        <v>0</v>
      </c>
      <c r="G48" s="40">
        <f>'1.RĪCĪBAS VIRZIENS'!H198</f>
        <v>0</v>
      </c>
      <c r="H48" s="40">
        <f>'1.RĪCĪBAS VIRZIENS'!I198</f>
        <v>0</v>
      </c>
      <c r="I48" s="40">
        <f>'1.RĪCĪBAS VIRZIENS'!J198</f>
        <v>0</v>
      </c>
      <c r="J48" s="41">
        <f>'1.RĪCĪBAS VIRZIENS'!K198</f>
        <v>0</v>
      </c>
    </row>
    <row r="49" spans="1:10" ht="108.6" customHeight="1" x14ac:dyDescent="0.25">
      <c r="A49" s="64" t="str">
        <f>'1.RĪCĪBAS VIRZIENS'!B229</f>
        <v>1.1.5. apakšpasākums Paaugstināt surdotulku profesionālo sagatavotību***</v>
      </c>
      <c r="B49" s="87" t="str">
        <f>'1.RĪCĪBAS VIRZIENS'!C244</f>
        <v>apakšprogramma 05.37.00 "Sociālās integrācijas valsts aģentūras administrēšana un profesionālās un sociālās rehabilitācijas pakalpojumu nodrošināšana"</v>
      </c>
      <c r="C49" s="39">
        <f>'1.RĪCĪBAS VIRZIENS'!D229</f>
        <v>0</v>
      </c>
      <c r="D49" s="40">
        <f>'1.RĪCĪBAS VIRZIENS'!E229</f>
        <v>0</v>
      </c>
      <c r="E49" s="41">
        <f>'1.RĪCĪBAS VIRZIENS'!F229</f>
        <v>0</v>
      </c>
      <c r="F49" s="42">
        <f>'1.RĪCĪBAS VIRZIENS'!G229</f>
        <v>0</v>
      </c>
      <c r="G49" s="40">
        <f>'1.RĪCĪBAS VIRZIENS'!H229</f>
        <v>0</v>
      </c>
      <c r="H49" s="40">
        <f>'1.RĪCĪBAS VIRZIENS'!I229</f>
        <v>0</v>
      </c>
      <c r="I49" s="40">
        <f>'1.RĪCĪBAS VIRZIENS'!J229</f>
        <v>0</v>
      </c>
      <c r="J49" s="41">
        <f>'1.RĪCĪBAS VIRZIENS'!K229</f>
        <v>0</v>
      </c>
    </row>
    <row r="50" spans="1:10" ht="64.900000000000006" customHeight="1" x14ac:dyDescent="0.25">
      <c r="A50" s="207" t="str">
        <f>'1.RĪCĪBAS VIRZIENS'!B260</f>
        <v>1.1.6. apakšpasākums Veicināt labās prakses pārnesi sociālo pakalpojumu plānošanā, kas balstīta uz personu individuālo vajadzību apzināšanu un analīzi **</v>
      </c>
      <c r="B50" s="87" t="str">
        <f>'1.RĪCĪBAS VIRZIENS'!C275</f>
        <v>apakšprogramma 97.01.00 "Labklājības nozares vadība un politikas plānošana"</v>
      </c>
      <c r="C50" s="39">
        <f>'1.RĪCĪBAS VIRZIENS'!D275</f>
        <v>0</v>
      </c>
      <c r="D50" s="40">
        <f>'1.RĪCĪBAS VIRZIENS'!E275</f>
        <v>0</v>
      </c>
      <c r="E50" s="41">
        <f>'1.RĪCĪBAS VIRZIENS'!F275</f>
        <v>0</v>
      </c>
      <c r="F50" s="42">
        <f>'1.RĪCĪBAS VIRZIENS'!G275</f>
        <v>0</v>
      </c>
      <c r="G50" s="40">
        <f>'1.RĪCĪBAS VIRZIENS'!H275</f>
        <v>0</v>
      </c>
      <c r="H50" s="40">
        <f>'1.RĪCĪBAS VIRZIENS'!I275</f>
        <v>0</v>
      </c>
      <c r="I50" s="40">
        <f>'1.RĪCĪBAS VIRZIENS'!J275</f>
        <v>0</v>
      </c>
      <c r="J50" s="41">
        <f>'1.RĪCĪBAS VIRZIENS'!K275</f>
        <v>0</v>
      </c>
    </row>
    <row r="51" spans="1:10" ht="63" customHeight="1" x14ac:dyDescent="0.25">
      <c r="A51" s="64" t="str">
        <f>'1.RĪCĪBAS VIRZIENS'!B291</f>
        <v>1.1.7. apakšpasākums Paplašināt sociālo pakalpojumu izveidei pieejamās aizdevumu iespējas **</v>
      </c>
      <c r="B51" s="87" t="str">
        <f>'1.RĪCĪBAS VIRZIENS'!C306</f>
        <v>apakšprogramma 97.01.00 "Labklājības nozares vadība un politikas plānošana"</v>
      </c>
      <c r="C51" s="39">
        <f>'1.RĪCĪBAS VIRZIENS'!D291</f>
        <v>0</v>
      </c>
      <c r="D51" s="40">
        <f>'1.RĪCĪBAS VIRZIENS'!E291</f>
        <v>0</v>
      </c>
      <c r="E51" s="41">
        <f>'1.RĪCĪBAS VIRZIENS'!F291</f>
        <v>0</v>
      </c>
      <c r="F51" s="42">
        <f>'1.RĪCĪBAS VIRZIENS'!G291</f>
        <v>0</v>
      </c>
      <c r="G51" s="40">
        <f>'1.RĪCĪBAS VIRZIENS'!H291</f>
        <v>0</v>
      </c>
      <c r="H51" s="40">
        <f>'1.RĪCĪBAS VIRZIENS'!I291</f>
        <v>0</v>
      </c>
      <c r="I51" s="40">
        <f>'1.RĪCĪBAS VIRZIENS'!J291</f>
        <v>0</v>
      </c>
      <c r="J51" s="41">
        <f>'1.RĪCĪBAS VIRZIENS'!K291</f>
        <v>0</v>
      </c>
    </row>
    <row r="52" spans="1:10" ht="100.15" customHeight="1" x14ac:dyDescent="0.25">
      <c r="A52" s="256" t="str">
        <f>'1.RĪCĪBAS VIRZIENS'!B322</f>
        <v>1.1.8. apakšpasākums Veidot atbalsta sistēmu bērniem ar autiskā spektra traucējumiem, nodrošinot valsts finansētu sociālo rehabilitāciju un pierādījumos balstītu agrīno intervenci***</v>
      </c>
      <c r="B52" s="87" t="str">
        <f>'1.RĪCĪBAS VIRZIENS'!C341</f>
        <v>apakšprogramma 05.01.00 "Sociālās rehabilitācijas valsts programmas"</v>
      </c>
      <c r="C52" s="39">
        <f>'1.RĪCĪBAS VIRZIENS'!D322</f>
        <v>0</v>
      </c>
      <c r="D52" s="40">
        <f>'1.RĪCĪBAS VIRZIENS'!E322</f>
        <v>0</v>
      </c>
      <c r="E52" s="41">
        <f>'1.RĪCĪBAS VIRZIENS'!F322</f>
        <v>0</v>
      </c>
      <c r="F52" s="42">
        <f>'1.RĪCĪBAS VIRZIENS'!G322</f>
        <v>0</v>
      </c>
      <c r="G52" s="40">
        <f>'1.RĪCĪBAS VIRZIENS'!H322</f>
        <v>0</v>
      </c>
      <c r="H52" s="40">
        <f>'1.RĪCĪBAS VIRZIENS'!I322</f>
        <v>0</v>
      </c>
      <c r="I52" s="40">
        <f>'1.RĪCĪBAS VIRZIENS'!J322</f>
        <v>0</v>
      </c>
      <c r="J52" s="41">
        <f>'1.RĪCĪBAS VIRZIENS'!K322</f>
        <v>0</v>
      </c>
    </row>
    <row r="53" spans="1:10" ht="100.15" customHeight="1" x14ac:dyDescent="0.25">
      <c r="A53" s="257"/>
      <c r="B53" s="87" t="s">
        <v>236</v>
      </c>
      <c r="C53" s="39">
        <v>0</v>
      </c>
      <c r="D53" s="40">
        <v>0</v>
      </c>
      <c r="E53" s="41">
        <v>0</v>
      </c>
      <c r="F53" s="42">
        <v>0</v>
      </c>
      <c r="G53" s="40">
        <v>0</v>
      </c>
      <c r="H53" s="40">
        <v>0</v>
      </c>
      <c r="I53" s="40">
        <v>0</v>
      </c>
      <c r="J53" s="41">
        <v>0</v>
      </c>
    </row>
    <row r="54" spans="1:10" ht="147" customHeight="1" x14ac:dyDescent="0.25">
      <c r="A54" s="63" t="str">
        <f>'1.RĪCĪBAS VIRZIENS'!B357</f>
        <v xml:space="preserve"> 1.2. Pasākums. Palielināt atbalstu un sabiedrībā balstītu sociālo pakalpojumu pieejamību bērniem un pilngadīgām personām ar funkcionāliem traucējumiem, t.sk. garīga rakstura traucējumiem vai multipliem traucējumiem, vecāka gada gājuma cilvēkiem, t.sk. cilvēkiem ar demenci, un sniedzot atbalstu viņu ģimenes locekļiem un neformālajiem aprūpētājiem, veicināt starpdisciplināru pieeju sociālajā aprūpē</v>
      </c>
      <c r="B54" s="86" t="s">
        <v>2</v>
      </c>
      <c r="C54" s="35">
        <f>'1.RĪCĪBAS VIRZIENS'!D357</f>
        <v>939453</v>
      </c>
      <c r="D54" s="36">
        <f>'1.RĪCĪBAS VIRZIENS'!E357</f>
        <v>523067</v>
      </c>
      <c r="E54" s="37">
        <f>'1.RĪCĪBAS VIRZIENS'!F357</f>
        <v>523067</v>
      </c>
      <c r="F54" s="38">
        <f>'1.RĪCĪBAS VIRZIENS'!G357</f>
        <v>2800000</v>
      </c>
      <c r="G54" s="36">
        <f>'1.RĪCĪBAS VIRZIENS'!H357</f>
        <v>2100000</v>
      </c>
      <c r="H54" s="36">
        <f>'1.RĪCĪBAS VIRZIENS'!I357</f>
        <v>0</v>
      </c>
      <c r="I54" s="36">
        <f>'1.RĪCĪBAS VIRZIENS'!J357</f>
        <v>0</v>
      </c>
      <c r="J54" s="37">
        <f>'1.RĪCĪBAS VIRZIENS'!K357</f>
        <v>0</v>
      </c>
    </row>
    <row r="55" spans="1:10" ht="61.9" customHeight="1" x14ac:dyDescent="0.25">
      <c r="A55" s="64" t="str">
        <f>'1.RĪCĪBAS VIRZIENS'!B388</f>
        <v>1.2.1. apakšpasākums  Izstrādāt pierādījumos balstītu hospisa aprūpes mājās pakalpojuma modeli pilngadīgām personām</v>
      </c>
      <c r="B55" s="87" t="str">
        <f>'1.RĪCĪBAS VIRZIENS'!C403</f>
        <v>apakšprogramma 05.01.00 "Sociālās rehabilitācijas valsts programmas"</v>
      </c>
      <c r="C55" s="39">
        <f>'1.RĪCĪBAS VIRZIENS'!D388</f>
        <v>416386</v>
      </c>
      <c r="D55" s="40">
        <f>'1.RĪCĪBAS VIRZIENS'!E388</f>
        <v>0</v>
      </c>
      <c r="E55" s="41">
        <f>'1.RĪCĪBAS VIRZIENS'!F388</f>
        <v>0</v>
      </c>
      <c r="F55" s="42">
        <f>'1.RĪCĪBAS VIRZIENS'!G388</f>
        <v>0</v>
      </c>
      <c r="G55" s="40">
        <f>'1.RĪCĪBAS VIRZIENS'!H388</f>
        <v>0</v>
      </c>
      <c r="H55" s="40">
        <f>'1.RĪCĪBAS VIRZIENS'!I388</f>
        <v>0</v>
      </c>
      <c r="I55" s="40">
        <f>'1.RĪCĪBAS VIRZIENS'!J388</f>
        <v>0</v>
      </c>
      <c r="J55" s="41">
        <f>'1.RĪCĪBAS VIRZIENS'!K388</f>
        <v>0</v>
      </c>
    </row>
    <row r="56" spans="1:10" ht="66.599999999999994" customHeight="1" x14ac:dyDescent="0.25">
      <c r="A56" s="64" t="str">
        <f>'1.RĪCĪBAS VIRZIENS'!B419</f>
        <v>1.2.2. apakšpasākums  Paplašināt atbalsta pieejamību paliatīvajā aprūpē esošiem bērniem, nepieciešamības gadījumā turpinot pakalpojuma sniegšanu līdz 24 gadu vecumam</v>
      </c>
      <c r="B56" s="87" t="str">
        <f>'1.RĪCĪBAS VIRZIENS'!C434</f>
        <v>apakšprogramma 05.01.00 "Sociālās rehabilitācijas valsts programmas"</v>
      </c>
      <c r="C56" s="39">
        <f>'1.RĪCĪBAS VIRZIENS'!D419</f>
        <v>523067</v>
      </c>
      <c r="D56" s="40">
        <f>'1.RĪCĪBAS VIRZIENS'!E419</f>
        <v>523067</v>
      </c>
      <c r="E56" s="41">
        <f>'1.RĪCĪBAS VIRZIENS'!F419</f>
        <v>523067</v>
      </c>
      <c r="F56" s="42">
        <f>'1.RĪCĪBAS VIRZIENS'!G419</f>
        <v>0</v>
      </c>
      <c r="G56" s="40">
        <f>'1.RĪCĪBAS VIRZIENS'!H419</f>
        <v>0</v>
      </c>
      <c r="H56" s="40">
        <f>'1.RĪCĪBAS VIRZIENS'!I419</f>
        <v>0</v>
      </c>
      <c r="I56" s="40">
        <f>'1.RĪCĪBAS VIRZIENS'!J419</f>
        <v>0</v>
      </c>
      <c r="J56" s="41">
        <f>'1.RĪCĪBAS VIRZIENS'!K419</f>
        <v>0</v>
      </c>
    </row>
    <row r="57" spans="1:10" ht="66.599999999999994" customHeight="1" x14ac:dyDescent="0.25">
      <c r="A57" s="64" t="str">
        <f>'1.RĪCĪBAS VIRZIENS'!B450</f>
        <v xml:space="preserve">1.2.3. apakšpasākums Nodrošināt efektīvu atbalstu un paliatīvās aprūpes pakalpojuma pilnveidi, paaugstinot tā pieejamību pilngadīgām personām, kuru izārstēšana vairs nav iespējama * </v>
      </c>
      <c r="B57" s="87" t="str">
        <f>'1.RĪCĪBAS VIRZIENS'!C465</f>
        <v>****</v>
      </c>
      <c r="C57" s="39">
        <f>'1.RĪCĪBAS VIRZIENS'!D450</f>
        <v>0</v>
      </c>
      <c r="D57" s="40">
        <f>'1.RĪCĪBAS VIRZIENS'!E450</f>
        <v>0</v>
      </c>
      <c r="E57" s="41">
        <f>'1.RĪCĪBAS VIRZIENS'!F450</f>
        <v>0</v>
      </c>
      <c r="F57" s="42">
        <f>'1.RĪCĪBAS VIRZIENS'!G450</f>
        <v>2800000</v>
      </c>
      <c r="G57" s="40">
        <f>'1.RĪCĪBAS VIRZIENS'!H450</f>
        <v>2100000</v>
      </c>
      <c r="H57" s="40">
        <f>'1.RĪCĪBAS VIRZIENS'!I450</f>
        <v>0</v>
      </c>
      <c r="I57" s="40">
        <f>'1.RĪCĪBAS VIRZIENS'!J450</f>
        <v>0</v>
      </c>
      <c r="J57" s="41">
        <f>'1.RĪCĪBAS VIRZIENS'!K450</f>
        <v>0</v>
      </c>
    </row>
    <row r="58" spans="1:10" ht="55.9" customHeight="1" x14ac:dyDescent="0.25">
      <c r="A58" s="64" t="str">
        <f>'1.RĪCĪBAS VIRZIENS'!B481</f>
        <v>1.2.4. apakšpasākums   Nodrošināt apmācības sociālo pakalpojumu sniedzējiem un neformālajiem aprūpētājiem par paliatīvās aprūpes pakalpojumiem*</v>
      </c>
      <c r="B58" s="87" t="str">
        <f>'1.RĪCĪBAS VIRZIENS'!C496</f>
        <v>****</v>
      </c>
      <c r="C58" s="39">
        <f>'1.RĪCĪBAS VIRZIENS'!D481</f>
        <v>0</v>
      </c>
      <c r="D58" s="40">
        <f>'1.RĪCĪBAS VIRZIENS'!E481</f>
        <v>0</v>
      </c>
      <c r="E58" s="41">
        <f>'1.RĪCĪBAS VIRZIENS'!F481</f>
        <v>0</v>
      </c>
      <c r="F58" s="42">
        <f>'1.RĪCĪBAS VIRZIENS'!G481</f>
        <v>0</v>
      </c>
      <c r="G58" s="40">
        <f>'1.RĪCĪBAS VIRZIENS'!H481</f>
        <v>0</v>
      </c>
      <c r="H58" s="40">
        <f>'1.RĪCĪBAS VIRZIENS'!I481</f>
        <v>0</v>
      </c>
      <c r="I58" s="40">
        <f>'1.RĪCĪBAS VIRZIENS'!J481</f>
        <v>0</v>
      </c>
      <c r="J58" s="41">
        <f>'1.RĪCĪBAS VIRZIENS'!K481</f>
        <v>0</v>
      </c>
    </row>
    <row r="59" spans="1:10" ht="66" customHeight="1" x14ac:dyDescent="0.25">
      <c r="A59" s="64" t="str">
        <f>'1.RĪCĪBAS VIRZIENS'!B512</f>
        <v>1.2.5. apakšpasākums Nodrošināt konsultatīvo, izglītojošo un psiholoģisko atbalstu sociālo pakalpojumu   institūciju darbiniekiem, kuri sniedz paliatīvo aprūpi*</v>
      </c>
      <c r="B59" s="87" t="str">
        <f>'1.RĪCĪBAS VIRZIENS'!C527</f>
        <v>****</v>
      </c>
      <c r="C59" s="39">
        <f>'1.RĪCĪBAS VIRZIENS'!D512</f>
        <v>0</v>
      </c>
      <c r="D59" s="40">
        <f>'1.RĪCĪBAS VIRZIENS'!E512</f>
        <v>0</v>
      </c>
      <c r="E59" s="41">
        <f>'1.RĪCĪBAS VIRZIENS'!F512</f>
        <v>0</v>
      </c>
      <c r="F59" s="42">
        <f>'1.RĪCĪBAS VIRZIENS'!G512</f>
        <v>0</v>
      </c>
      <c r="G59" s="40">
        <f>'1.RĪCĪBAS VIRZIENS'!H512</f>
        <v>0</v>
      </c>
      <c r="H59" s="40">
        <f>'1.RĪCĪBAS VIRZIENS'!I512</f>
        <v>0</v>
      </c>
      <c r="I59" s="40">
        <f>'1.RĪCĪBAS VIRZIENS'!J512</f>
        <v>0</v>
      </c>
      <c r="J59" s="41">
        <f>'1.RĪCĪBAS VIRZIENS'!K512</f>
        <v>0</v>
      </c>
    </row>
    <row r="60" spans="1:10" ht="90.6" customHeight="1" x14ac:dyDescent="0.25">
      <c r="A60" s="256" t="str">
        <f>'1.RĪCĪBAS VIRZIENS'!B543</f>
        <v>1.2.6. apakšpasākums Nodrošināt psihoemocionālo atbalstu paliatīvās aprūpes pacientam un ģimenei viņa dzīvesvietā***</v>
      </c>
      <c r="B60" s="87" t="str">
        <f>'1.RĪCĪBAS VIRZIENS'!C562</f>
        <v>apakšprogramma 05.01.00 "Sociālās rehabilitācijas valsts programmas"</v>
      </c>
      <c r="C60" s="39">
        <f>'1.RĪCĪBAS VIRZIENS'!D543</f>
        <v>0</v>
      </c>
      <c r="D60" s="40">
        <f>'1.RĪCĪBAS VIRZIENS'!E543</f>
        <v>0</v>
      </c>
      <c r="E60" s="41">
        <f>'1.RĪCĪBAS VIRZIENS'!F543</f>
        <v>0</v>
      </c>
      <c r="F60" s="42">
        <f>'1.RĪCĪBAS VIRZIENS'!G543</f>
        <v>0</v>
      </c>
      <c r="G60" s="40">
        <f>'1.RĪCĪBAS VIRZIENS'!H543</f>
        <v>0</v>
      </c>
      <c r="H60" s="40">
        <f>'1.RĪCĪBAS VIRZIENS'!I543</f>
        <v>0</v>
      </c>
      <c r="I60" s="40">
        <f>'1.RĪCĪBAS VIRZIENS'!J543</f>
        <v>0</v>
      </c>
      <c r="J60" s="41">
        <f>'1.RĪCĪBAS VIRZIENS'!K543</f>
        <v>0</v>
      </c>
    </row>
    <row r="61" spans="1:10" ht="90.6" customHeight="1" x14ac:dyDescent="0.25">
      <c r="A61" s="257"/>
      <c r="B61" s="87" t="s">
        <v>236</v>
      </c>
      <c r="C61" s="39">
        <v>0</v>
      </c>
      <c r="D61" s="40">
        <v>0</v>
      </c>
      <c r="E61" s="41">
        <v>0</v>
      </c>
      <c r="F61" s="42">
        <v>0</v>
      </c>
      <c r="G61" s="40">
        <v>0</v>
      </c>
      <c r="H61" s="40">
        <v>0</v>
      </c>
      <c r="I61" s="40">
        <v>0</v>
      </c>
      <c r="J61" s="41">
        <v>0</v>
      </c>
    </row>
    <row r="62" spans="1:10" ht="55.9" customHeight="1" x14ac:dyDescent="0.25">
      <c r="A62" s="64" t="str">
        <f>'1.RĪCĪBAS VIRZIENS'!B578</f>
        <v>1.2.7. apakšpasākums Nodrošināt informāciju par atbalsta saņemšanas iespējām un paliatīvās aprūpes pakalpojumu pieejamību*</v>
      </c>
      <c r="B62" s="87" t="str">
        <f>'1.RĪCĪBAS VIRZIENS'!C593</f>
        <v>****</v>
      </c>
      <c r="C62" s="39">
        <f>'1.RĪCĪBAS VIRZIENS'!D578</f>
        <v>0</v>
      </c>
      <c r="D62" s="40">
        <f>'1.RĪCĪBAS VIRZIENS'!E578</f>
        <v>0</v>
      </c>
      <c r="E62" s="41">
        <f>'1.RĪCĪBAS VIRZIENS'!F578</f>
        <v>0</v>
      </c>
      <c r="F62" s="42">
        <f>'1.RĪCĪBAS VIRZIENS'!G578</f>
        <v>0</v>
      </c>
      <c r="G62" s="40">
        <f>'1.RĪCĪBAS VIRZIENS'!H578</f>
        <v>0</v>
      </c>
      <c r="H62" s="40">
        <f>'1.RĪCĪBAS VIRZIENS'!I578</f>
        <v>0</v>
      </c>
      <c r="I62" s="40">
        <f>'1.RĪCĪBAS VIRZIENS'!J578</f>
        <v>0</v>
      </c>
      <c r="J62" s="41">
        <f>'1.RĪCĪBAS VIRZIENS'!K578</f>
        <v>0</v>
      </c>
    </row>
    <row r="63" spans="1:10" ht="72.599999999999994" customHeight="1" x14ac:dyDescent="0.25">
      <c r="A63" s="64" t="str">
        <f>'1.RĪCĪBAS VIRZIENS'!B609</f>
        <v>1.2.8. apakšpasākums Apkopot informāciju par privātajām ilgstošas sociālās aprūpes institūcijām, kuras sniedz arī paliatīvās aprūpes pakalpojumu,  reģionos. Veicināt informācijas izplatīšanu**</v>
      </c>
      <c r="B63" s="87" t="str">
        <f>'1.RĪCĪBAS VIRZIENS'!C624</f>
        <v>apakšprogramma 97.01.00 "Labklājības nozares vadība un politikas plānošana"</v>
      </c>
      <c r="C63" s="39">
        <f>'1.RĪCĪBAS VIRZIENS'!D609</f>
        <v>0</v>
      </c>
      <c r="D63" s="40">
        <f>'1.RĪCĪBAS VIRZIENS'!E609</f>
        <v>0</v>
      </c>
      <c r="E63" s="41">
        <f>'1.RĪCĪBAS VIRZIENS'!F609</f>
        <v>0</v>
      </c>
      <c r="F63" s="42">
        <f>'1.RĪCĪBAS VIRZIENS'!G609</f>
        <v>0</v>
      </c>
      <c r="G63" s="40">
        <f>'1.RĪCĪBAS VIRZIENS'!H609</f>
        <v>0</v>
      </c>
      <c r="H63" s="40">
        <f>'1.RĪCĪBAS VIRZIENS'!I609</f>
        <v>0</v>
      </c>
      <c r="I63" s="40">
        <f>'1.RĪCĪBAS VIRZIENS'!J609</f>
        <v>0</v>
      </c>
      <c r="J63" s="41">
        <f>'1.RĪCĪBAS VIRZIENS'!K609</f>
        <v>0</v>
      </c>
    </row>
    <row r="64" spans="1:10" ht="67.900000000000006" customHeight="1" x14ac:dyDescent="0.25">
      <c r="A64" s="64" t="str">
        <f>'1.RĪCĪBAS VIRZIENS'!B640</f>
        <v>1.2.9. apakšpasākums Nodrošināt brīvprātīgā darba veicēju iesaisti un motivēšanu atbalsta sniegšanai paliatīvās aprūpes pacientiem un viņu ģimenes locekļiem*</v>
      </c>
      <c r="B64" s="87" t="str">
        <f>'1.RĪCĪBAS VIRZIENS'!C655</f>
        <v>****</v>
      </c>
      <c r="C64" s="39">
        <f>'1.RĪCĪBAS VIRZIENS'!D640</f>
        <v>0</v>
      </c>
      <c r="D64" s="40">
        <f>'1.RĪCĪBAS VIRZIENS'!E640</f>
        <v>0</v>
      </c>
      <c r="E64" s="41">
        <f>'1.RĪCĪBAS VIRZIENS'!F640</f>
        <v>0</v>
      </c>
      <c r="F64" s="42">
        <f>'1.RĪCĪBAS VIRZIENS'!G640</f>
        <v>0</v>
      </c>
      <c r="G64" s="40">
        <f>'1.RĪCĪBAS VIRZIENS'!H640</f>
        <v>0</v>
      </c>
      <c r="H64" s="40">
        <f>'1.RĪCĪBAS VIRZIENS'!I640</f>
        <v>0</v>
      </c>
      <c r="I64" s="40">
        <f>'1.RĪCĪBAS VIRZIENS'!J640</f>
        <v>0</v>
      </c>
      <c r="J64" s="41">
        <f>'1.RĪCĪBAS VIRZIENS'!K640</f>
        <v>0</v>
      </c>
    </row>
    <row r="65" spans="1:10" ht="57.6" customHeight="1" x14ac:dyDescent="0.25">
      <c r="A65" s="64" t="str">
        <f>'1.RĪCĪBAS VIRZIENS'!B671</f>
        <v>1.2.10. apakšpasākums Uzlabot bezmaksas mācību un informatīvo materiālu pieejamību par aprūpes praktiskajiem paņēmieniem **</v>
      </c>
      <c r="B65" s="87" t="str">
        <f>'1.RĪCĪBAS VIRZIENS'!C686</f>
        <v>apakšprogramma 97.01.00 "Labklājības nozares vadība un politikas plānošana"</v>
      </c>
      <c r="C65" s="39">
        <f>'1.RĪCĪBAS VIRZIENS'!D671</f>
        <v>0</v>
      </c>
      <c r="D65" s="40">
        <f>'1.RĪCĪBAS VIRZIENS'!E671</f>
        <v>0</v>
      </c>
      <c r="E65" s="41">
        <f>'1.RĪCĪBAS VIRZIENS'!F671</f>
        <v>0</v>
      </c>
      <c r="F65" s="42">
        <f>'1.RĪCĪBAS VIRZIENS'!G671</f>
        <v>0</v>
      </c>
      <c r="G65" s="40">
        <f>'1.RĪCĪBAS VIRZIENS'!H671</f>
        <v>0</v>
      </c>
      <c r="H65" s="40">
        <f>'1.RĪCĪBAS VIRZIENS'!I671</f>
        <v>0</v>
      </c>
      <c r="I65" s="40">
        <f>'1.RĪCĪBAS VIRZIENS'!J671</f>
        <v>0</v>
      </c>
      <c r="J65" s="41">
        <f>'1.RĪCĪBAS VIRZIENS'!K671</f>
        <v>0</v>
      </c>
    </row>
    <row r="66" spans="1:10" ht="57.6" customHeight="1" x14ac:dyDescent="0.25">
      <c r="A66" s="64" t="str">
        <f>'1.RĪCĪBAS VIRZIENS'!B702</f>
        <v>1.2.11. apakšpasākums Attīstīt sociālo pakalpojumu sistēmu paliatīvā aprūpē esošiem bērniem un viņu ģimenēm **</v>
      </c>
      <c r="B66" s="87" t="str">
        <f>'1.RĪCĪBAS VIRZIENS'!C717</f>
        <v>apakšprogramma 97.01.00 "Labklājības nozares vadība un politikas plānošana"</v>
      </c>
      <c r="C66" s="39">
        <f>'1.RĪCĪBAS VIRZIENS'!D702</f>
        <v>0</v>
      </c>
      <c r="D66" s="40">
        <f>'1.RĪCĪBAS VIRZIENS'!E702</f>
        <v>0</v>
      </c>
      <c r="E66" s="41">
        <f>'1.RĪCĪBAS VIRZIENS'!F702</f>
        <v>0</v>
      </c>
      <c r="F66" s="42">
        <f>'1.RĪCĪBAS VIRZIENS'!G702</f>
        <v>0</v>
      </c>
      <c r="G66" s="40">
        <f>'1.RĪCĪBAS VIRZIENS'!H702</f>
        <v>0</v>
      </c>
      <c r="H66" s="40">
        <f>'1.RĪCĪBAS VIRZIENS'!I702</f>
        <v>0</v>
      </c>
      <c r="I66" s="40">
        <f>'1.RĪCĪBAS VIRZIENS'!J702</f>
        <v>0</v>
      </c>
      <c r="J66" s="41">
        <f>'1.RĪCĪBAS VIRZIENS'!K702</f>
        <v>0</v>
      </c>
    </row>
    <row r="67" spans="1:10" ht="72" customHeight="1" x14ac:dyDescent="0.25">
      <c r="A67" s="63" t="str">
        <f>'1.RĪCĪBAS VIRZIENS'!B733</f>
        <v xml:space="preserve"> 1.3. Pasākums. Attīstīt atbalstu bērniem ar iespējamu vai esošu invaliditāti, tai skaitā, nodrošinot metodisku un praktisku atbalstu viņu aprūpē iesaistītajiem ģimenes locekļiem</v>
      </c>
      <c r="B67" s="86" t="s">
        <v>2</v>
      </c>
      <c r="C67" s="35">
        <f>'1.RĪCĪBAS VIRZIENS'!D733</f>
        <v>137300</v>
      </c>
      <c r="D67" s="36">
        <f>'1.RĪCĪBAS VIRZIENS'!E733</f>
        <v>0</v>
      </c>
      <c r="E67" s="37">
        <f>'1.RĪCĪBAS VIRZIENS'!F733</f>
        <v>0</v>
      </c>
      <c r="F67" s="38">
        <f>'1.RĪCĪBAS VIRZIENS'!G733</f>
        <v>0</v>
      </c>
      <c r="G67" s="36">
        <f>'1.RĪCĪBAS VIRZIENS'!H733</f>
        <v>0</v>
      </c>
      <c r="H67" s="36">
        <f>'1.RĪCĪBAS VIRZIENS'!I733</f>
        <v>0</v>
      </c>
      <c r="I67" s="36">
        <f>'1.RĪCĪBAS VIRZIENS'!J733</f>
        <v>0</v>
      </c>
      <c r="J67" s="37">
        <f>'1.RĪCĪBAS VIRZIENS'!K733</f>
        <v>0</v>
      </c>
    </row>
    <row r="68" spans="1:10" ht="60.6" customHeight="1" x14ac:dyDescent="0.25">
      <c r="A68" s="64" t="str">
        <f>'1.RĪCĪBAS VIRZIENS'!B764</f>
        <v xml:space="preserve">1.3.1. apakšpasākums  Nodrošināt bērnu aprūpes un pieskatīšanas pakalpojumu mājās ģimenēm ar bērniem ar smagiem funkcionāliem traucējumiem </v>
      </c>
      <c r="B68" s="87" t="str">
        <f>'1.RĪCĪBAS VIRZIENS'!C779</f>
        <v>apakšprogramma 63.07.00 "Eiropas Sociālā fonda (ESF) projekti (2014–2020)"</v>
      </c>
      <c r="C68" s="39">
        <f>'1.RĪCĪBAS VIRZIENS'!D764</f>
        <v>137300</v>
      </c>
      <c r="D68" s="40">
        <f>'1.RĪCĪBAS VIRZIENS'!E764</f>
        <v>0</v>
      </c>
      <c r="E68" s="41">
        <f>'1.RĪCĪBAS VIRZIENS'!F764</f>
        <v>0</v>
      </c>
      <c r="F68" s="42">
        <f>'1.RĪCĪBAS VIRZIENS'!G764</f>
        <v>0</v>
      </c>
      <c r="G68" s="40">
        <f>'1.RĪCĪBAS VIRZIENS'!H764</f>
        <v>0</v>
      </c>
      <c r="H68" s="40">
        <f>'1.RĪCĪBAS VIRZIENS'!I764</f>
        <v>0</v>
      </c>
      <c r="I68" s="40">
        <f>'1.RĪCĪBAS VIRZIENS'!J764</f>
        <v>0</v>
      </c>
      <c r="J68" s="41">
        <f>'1.RĪCĪBAS VIRZIENS'!K764</f>
        <v>0</v>
      </c>
    </row>
    <row r="69" spans="1:10" ht="52.15" customHeight="1" x14ac:dyDescent="0.25">
      <c r="A69" s="64" t="str">
        <f>'1.RĪCĪBAS VIRZIENS'!B795</f>
        <v>1.3.2. apakšpasākums  Izvērtēt atelpas brīža pakalpojuma mājās ieviešanu  ģimenēm ar  bērniem ar smagiem funkcionāliem traucējumiem *</v>
      </c>
      <c r="B69" s="87" t="str">
        <f>'1.RĪCĪBAS VIRZIENS'!C810</f>
        <v>apakšprogramma 63.07.00 "Eiropas Sociālā fonda (ESF) projekti (2014–2020)"</v>
      </c>
      <c r="C69" s="39">
        <f>'1.RĪCĪBAS VIRZIENS'!D795</f>
        <v>0</v>
      </c>
      <c r="D69" s="40">
        <f>'1.RĪCĪBAS VIRZIENS'!E795</f>
        <v>0</v>
      </c>
      <c r="E69" s="41">
        <f>'1.RĪCĪBAS VIRZIENS'!F795</f>
        <v>0</v>
      </c>
      <c r="F69" s="42">
        <f>'1.RĪCĪBAS VIRZIENS'!G795</f>
        <v>0</v>
      </c>
      <c r="G69" s="40">
        <f>'1.RĪCĪBAS VIRZIENS'!H795</f>
        <v>0</v>
      </c>
      <c r="H69" s="40">
        <f>'1.RĪCĪBAS VIRZIENS'!I795</f>
        <v>0</v>
      </c>
      <c r="I69" s="40">
        <f>'1.RĪCĪBAS VIRZIENS'!J795</f>
        <v>0</v>
      </c>
      <c r="J69" s="41">
        <f>'1.RĪCĪBAS VIRZIENS'!K795</f>
        <v>0</v>
      </c>
    </row>
    <row r="70" spans="1:10" ht="60.6" customHeight="1" x14ac:dyDescent="0.25">
      <c r="A70" s="64" t="str">
        <f>'1.RĪCĪBAS VIRZIENS'!B826</f>
        <v>1.3.3. apakšpasākums Nodrošināt informācijas pieejamību par iespējamajiem atbalsta veidiem ģimenēm ar bērnu ar invaliditāti **</v>
      </c>
      <c r="B70" s="87" t="str">
        <f>'1.RĪCĪBAS VIRZIENS'!C841</f>
        <v>apakšprogramma 97.01.00 "Labklājības nozares vadība un politikas plānošana"</v>
      </c>
      <c r="C70" s="39">
        <f>'1.RĪCĪBAS VIRZIENS'!D826</f>
        <v>0</v>
      </c>
      <c r="D70" s="40">
        <f>'1.RĪCĪBAS VIRZIENS'!E826</f>
        <v>0</v>
      </c>
      <c r="E70" s="41">
        <f>'1.RĪCĪBAS VIRZIENS'!F826</f>
        <v>0</v>
      </c>
      <c r="F70" s="42">
        <f>'1.RĪCĪBAS VIRZIENS'!G826</f>
        <v>0</v>
      </c>
      <c r="G70" s="40">
        <f>'1.RĪCĪBAS VIRZIENS'!H826</f>
        <v>0</v>
      </c>
      <c r="H70" s="40">
        <f>'1.RĪCĪBAS VIRZIENS'!I826</f>
        <v>0</v>
      </c>
      <c r="I70" s="40">
        <f>'1.RĪCĪBAS VIRZIENS'!J826</f>
        <v>0</v>
      </c>
      <c r="J70" s="41">
        <f>'1.RĪCĪBAS VIRZIENS'!K826</f>
        <v>0</v>
      </c>
    </row>
    <row r="71" spans="1:10" ht="72.599999999999994" customHeight="1" x14ac:dyDescent="0.25">
      <c r="A71" s="256" t="str">
        <f>'1.RĪCĪBAS VIRZIENS'!B857</f>
        <v>1.3.4. apakšpasākums  Nodrošināt psihosociālo rehabilitāciju vecākiem bērna ārstēšanās BKUS laikā ***</v>
      </c>
      <c r="B71" s="87" t="str">
        <f>'1.RĪCĪBAS VIRZIENS'!C876</f>
        <v>apakšprogramma 05.01.00 "Sociālās rehabilitācijas valsts programmas"</v>
      </c>
      <c r="C71" s="39">
        <f>'1.RĪCĪBAS VIRZIENS'!D857</f>
        <v>0</v>
      </c>
      <c r="D71" s="40">
        <f>'1.RĪCĪBAS VIRZIENS'!E857</f>
        <v>0</v>
      </c>
      <c r="E71" s="41">
        <f>'1.RĪCĪBAS VIRZIENS'!F857</f>
        <v>0</v>
      </c>
      <c r="F71" s="42">
        <f>'1.RĪCĪBAS VIRZIENS'!G857</f>
        <v>0</v>
      </c>
      <c r="G71" s="40">
        <f>'1.RĪCĪBAS VIRZIENS'!H857</f>
        <v>0</v>
      </c>
      <c r="H71" s="40">
        <f>'1.RĪCĪBAS VIRZIENS'!I857</f>
        <v>0</v>
      </c>
      <c r="I71" s="40">
        <f>'1.RĪCĪBAS VIRZIENS'!J857</f>
        <v>0</v>
      </c>
      <c r="J71" s="41">
        <f>'1.RĪCĪBAS VIRZIENS'!K857</f>
        <v>0</v>
      </c>
    </row>
    <row r="72" spans="1:10" ht="72.599999999999994" customHeight="1" x14ac:dyDescent="0.25">
      <c r="A72" s="257"/>
      <c r="B72" s="87" t="s">
        <v>236</v>
      </c>
      <c r="C72" s="39">
        <v>0</v>
      </c>
      <c r="D72" s="40">
        <v>0</v>
      </c>
      <c r="E72" s="41">
        <v>0</v>
      </c>
      <c r="F72" s="42">
        <v>0</v>
      </c>
      <c r="G72" s="40">
        <v>0</v>
      </c>
      <c r="H72" s="40">
        <v>0</v>
      </c>
      <c r="I72" s="40">
        <v>0</v>
      </c>
      <c r="J72" s="41">
        <v>0</v>
      </c>
    </row>
    <row r="73" spans="1:10" ht="119.45" customHeight="1" x14ac:dyDescent="0.25">
      <c r="A73" s="63" t="str">
        <f>'1.RĪCĪBAS VIRZIENS'!B892</f>
        <v xml:space="preserve"> 1.4. Pasākums. Pilnveidot un ieviest jaunus sociālos pakalpojumus (gan akūtu problēmu risināšanai, gan ilgtermiņa atbalsta nodrošināšanai) bērniem un jauniešiem ar psihiskiem un uzvedības traucējumiem, tai skaitā atkarības vielu un procesu atkarībām un multiplām problēmām</v>
      </c>
      <c r="B73" s="86" t="s">
        <v>2</v>
      </c>
      <c r="C73" s="35">
        <f>'1.RĪCĪBAS VIRZIENS'!D892</f>
        <v>0</v>
      </c>
      <c r="D73" s="36">
        <f>'1.RĪCĪBAS VIRZIENS'!E892</f>
        <v>0</v>
      </c>
      <c r="E73" s="37">
        <f>'1.RĪCĪBAS VIRZIENS'!F892</f>
        <v>0</v>
      </c>
      <c r="F73" s="38">
        <f>'1.RĪCĪBAS VIRZIENS'!G892</f>
        <v>0</v>
      </c>
      <c r="G73" s="36">
        <f>'1.RĪCĪBAS VIRZIENS'!H892</f>
        <v>0</v>
      </c>
      <c r="H73" s="36">
        <f>'1.RĪCĪBAS VIRZIENS'!I892</f>
        <v>0</v>
      </c>
      <c r="I73" s="36">
        <f>'1.RĪCĪBAS VIRZIENS'!J892</f>
        <v>0</v>
      </c>
      <c r="J73" s="37">
        <f>'1.RĪCĪBAS VIRZIENS'!K892</f>
        <v>0</v>
      </c>
    </row>
    <row r="74" spans="1:10" ht="54.6" customHeight="1" x14ac:dyDescent="0.25">
      <c r="A74" s="256" t="str">
        <f>'1.RĪCĪBAS VIRZIENS'!B923</f>
        <v>1.4.1. apakšpasākums  Ieviest sadarbībā ar nozares ekspertiem sociālās rehabilitācijas pakalpojumus pusaudžiem un jauniešiem ar uzvedības traucējumiem ***</v>
      </c>
      <c r="B74" s="87" t="str">
        <f>'1.RĪCĪBAS VIRZIENS'!C942</f>
        <v>apakšprogramma 05.01.00 "Sociālās rehabilitācijas valsts programmas"</v>
      </c>
      <c r="C74" s="39">
        <f>'1.RĪCĪBAS VIRZIENS'!D923</f>
        <v>0</v>
      </c>
      <c r="D74" s="40">
        <f>'1.RĪCĪBAS VIRZIENS'!E923</f>
        <v>0</v>
      </c>
      <c r="E74" s="41">
        <f>'1.RĪCĪBAS VIRZIENS'!F923</f>
        <v>0</v>
      </c>
      <c r="F74" s="42">
        <f>'1.RĪCĪBAS VIRZIENS'!G923</f>
        <v>0</v>
      </c>
      <c r="G74" s="40">
        <f>'1.RĪCĪBAS VIRZIENS'!H923</f>
        <v>0</v>
      </c>
      <c r="H74" s="40">
        <f>'1.RĪCĪBAS VIRZIENS'!I923</f>
        <v>0</v>
      </c>
      <c r="I74" s="40">
        <f>'1.RĪCĪBAS VIRZIENS'!J923</f>
        <v>0</v>
      </c>
      <c r="J74" s="41">
        <f>'1.RĪCĪBAS VIRZIENS'!K923</f>
        <v>0</v>
      </c>
    </row>
    <row r="75" spans="1:10" ht="54.6" customHeight="1" x14ac:dyDescent="0.25">
      <c r="A75" s="257"/>
      <c r="B75" s="87" t="s">
        <v>236</v>
      </c>
      <c r="C75" s="39">
        <v>0</v>
      </c>
      <c r="D75" s="40">
        <v>0</v>
      </c>
      <c r="E75" s="41">
        <v>0</v>
      </c>
      <c r="F75" s="42">
        <v>0</v>
      </c>
      <c r="G75" s="40">
        <v>0</v>
      </c>
      <c r="H75" s="40">
        <v>0</v>
      </c>
      <c r="I75" s="40">
        <v>0</v>
      </c>
      <c r="J75" s="41">
        <v>0</v>
      </c>
    </row>
    <row r="76" spans="1:10" ht="60.6" customHeight="1" x14ac:dyDescent="0.25">
      <c r="A76" s="64" t="str">
        <f>'1.RĪCĪBAS VIRZIENS'!B958</f>
        <v>1.4.2. apakšpasākums Plānot starpdisciplinārus un sociālās rehabilitācijas pakalpojumus bērniem ar psihiskās veselības traucējumiem īstenošanai stacionārās veselības aprūpes iestādēs**</v>
      </c>
      <c r="B76" s="87" t="str">
        <f>'1.RĪCĪBAS VIRZIENS'!C973</f>
        <v>apakšprogramma 97.01.00 "Labklājības nozares vadība un politikas plānošana"</v>
      </c>
      <c r="C76" s="39">
        <f>'1.RĪCĪBAS VIRZIENS'!D958</f>
        <v>0</v>
      </c>
      <c r="D76" s="40">
        <f>'1.RĪCĪBAS VIRZIENS'!E958</f>
        <v>0</v>
      </c>
      <c r="E76" s="41">
        <f>'1.RĪCĪBAS VIRZIENS'!F958</f>
        <v>0</v>
      </c>
      <c r="F76" s="42">
        <f>'1.RĪCĪBAS VIRZIENS'!G958</f>
        <v>0</v>
      </c>
      <c r="G76" s="40">
        <f>'1.RĪCĪBAS VIRZIENS'!H958</f>
        <v>0</v>
      </c>
      <c r="H76" s="40">
        <f>'1.RĪCĪBAS VIRZIENS'!I958</f>
        <v>0</v>
      </c>
      <c r="I76" s="40">
        <f>'1.RĪCĪBAS VIRZIENS'!J958</f>
        <v>0</v>
      </c>
      <c r="J76" s="41">
        <f>'1.RĪCĪBAS VIRZIENS'!K958</f>
        <v>0</v>
      </c>
    </row>
    <row r="77" spans="1:10" ht="60.6" customHeight="1" x14ac:dyDescent="0.25">
      <c r="A77" s="64" t="str">
        <f>'1.RĪCĪBAS VIRZIENS'!B989</f>
        <v>1.4.3. apakšpasākums Veicināt labās prakses pārnesi,  metodiski un  organizatoriski atbalstot esošo pakalpojumu pārņemšanu citās pašvaldībās **</v>
      </c>
      <c r="B77" s="87" t="str">
        <f>'1.RĪCĪBAS VIRZIENS'!C1004</f>
        <v>apakšprogramma 97.01.00 "Labklājības nozares vadība un politikas plānošana"</v>
      </c>
      <c r="C77" s="39">
        <f>'1.RĪCĪBAS VIRZIENS'!D989</f>
        <v>0</v>
      </c>
      <c r="D77" s="40">
        <f>'1.RĪCĪBAS VIRZIENS'!E989</f>
        <v>0</v>
      </c>
      <c r="E77" s="41">
        <f>'1.RĪCĪBAS VIRZIENS'!F989</f>
        <v>0</v>
      </c>
      <c r="F77" s="42">
        <f>'1.RĪCĪBAS VIRZIENS'!G989</f>
        <v>0</v>
      </c>
      <c r="G77" s="40">
        <f>'1.RĪCĪBAS VIRZIENS'!H989</f>
        <v>0</v>
      </c>
      <c r="H77" s="40">
        <f>'1.RĪCĪBAS VIRZIENS'!I989</f>
        <v>0</v>
      </c>
      <c r="I77" s="40">
        <f>'1.RĪCĪBAS VIRZIENS'!J989</f>
        <v>0</v>
      </c>
      <c r="J77" s="41">
        <f>'1.RĪCĪBAS VIRZIENS'!K989</f>
        <v>0</v>
      </c>
    </row>
    <row r="78" spans="1:10" ht="88.15" customHeight="1" x14ac:dyDescent="0.25">
      <c r="A78" s="65" t="str">
        <f>'1.RĪCĪBAS VIRZIENS'!B1020</f>
        <v xml:space="preserve"> 2.Uzdevums. Veicināt personu pāreju uz sabiedrībā balstītu vai ģimeniskai videi pietuvinātu pakalpojumu saņemšanu, vienlaikus uzlabojot institucionālās aprūpes pakalpojumu kvalitāti. Finansējums kopā </v>
      </c>
      <c r="B78" s="88" t="s">
        <v>2</v>
      </c>
      <c r="C78" s="43">
        <f>'1.RĪCĪBAS VIRZIENS'!D1020</f>
        <v>71346</v>
      </c>
      <c r="D78" s="44">
        <f>'1.RĪCĪBAS VIRZIENS'!E1020</f>
        <v>32425000</v>
      </c>
      <c r="E78" s="45">
        <f>'1.RĪCĪBAS VIRZIENS'!F1020</f>
        <v>32439669</v>
      </c>
      <c r="F78" s="46">
        <f>'1.RĪCĪBAS VIRZIENS'!G1020</f>
        <v>0</v>
      </c>
      <c r="G78" s="44">
        <f>'1.RĪCĪBAS VIRZIENS'!H1020</f>
        <v>0</v>
      </c>
      <c r="H78" s="44">
        <f>'1.RĪCĪBAS VIRZIENS'!I1020</f>
        <v>0</v>
      </c>
      <c r="I78" s="44">
        <f>'1.RĪCĪBAS VIRZIENS'!J1020</f>
        <v>0</v>
      </c>
      <c r="J78" s="45">
        <f>'1.RĪCĪBAS VIRZIENS'!K1020</f>
        <v>0</v>
      </c>
    </row>
    <row r="79" spans="1:10" ht="70.900000000000006" customHeight="1" x14ac:dyDescent="0.25">
      <c r="A79" s="63" t="str">
        <f>'1.RĪCĪBAS VIRZIENS'!B1051</f>
        <v xml:space="preserve"> 2.1. Pasākums. Veidot ģimeniskai videi pietuvinātas pakalpojumu sniegšanas vietas bērniem ar smagiem funkcionāliem traucējumiem</v>
      </c>
      <c r="B79" s="86" t="s">
        <v>2</v>
      </c>
      <c r="C79" s="35">
        <f>'1.RĪCĪBAS VIRZIENS'!D1051</f>
        <v>0</v>
      </c>
      <c r="D79" s="36">
        <f>'1.RĪCĪBAS VIRZIENS'!E1051</f>
        <v>0</v>
      </c>
      <c r="E79" s="37">
        <f>'1.RĪCĪBAS VIRZIENS'!F1051</f>
        <v>0</v>
      </c>
      <c r="F79" s="38">
        <f>'1.RĪCĪBAS VIRZIENS'!G1051</f>
        <v>0</v>
      </c>
      <c r="G79" s="36">
        <f>'1.RĪCĪBAS VIRZIENS'!H1051</f>
        <v>0</v>
      </c>
      <c r="H79" s="36">
        <f>'1.RĪCĪBAS VIRZIENS'!I1051</f>
        <v>0</v>
      </c>
      <c r="I79" s="36">
        <f>'1.RĪCĪBAS VIRZIENS'!J1051</f>
        <v>0</v>
      </c>
      <c r="J79" s="37">
        <f>'1.RĪCĪBAS VIRZIENS'!K1051</f>
        <v>0</v>
      </c>
    </row>
    <row r="80" spans="1:10" ht="31.15" customHeight="1" x14ac:dyDescent="0.25">
      <c r="A80" s="256" t="str">
        <f>'1.RĪCĪBAS VIRZIENS'!B1082</f>
        <v>2.1.1. apakšpasākums Ieviest ģimeniskai videi pietuvinātu sociālo pakalpojumu bērnu SAC, VSAC**</v>
      </c>
      <c r="B80" s="87" t="str">
        <f>'1.RĪCĪBAS VIRZIENS'!C1083</f>
        <v>Pašvaldību budžets</v>
      </c>
      <c r="C80" s="39">
        <f>'1.RĪCĪBAS VIRZIENS'!D1083</f>
        <v>0</v>
      </c>
      <c r="D80" s="40">
        <f>'1.RĪCĪBAS VIRZIENS'!E1083</f>
        <v>0</v>
      </c>
      <c r="E80" s="41">
        <f>'1.RĪCĪBAS VIRZIENS'!F1083</f>
        <v>0</v>
      </c>
      <c r="F80" s="42">
        <f>'1.RĪCĪBAS VIRZIENS'!G1083</f>
        <v>0</v>
      </c>
      <c r="G80" s="40">
        <f>'1.RĪCĪBAS VIRZIENS'!H1083</f>
        <v>0</v>
      </c>
      <c r="H80" s="40">
        <f>'1.RĪCĪBAS VIRZIENS'!I1083</f>
        <v>0</v>
      </c>
      <c r="I80" s="40">
        <f>'1.RĪCĪBAS VIRZIENS'!J1083</f>
        <v>0</v>
      </c>
      <c r="J80" s="41">
        <f>'1.RĪCĪBAS VIRZIENS'!K1083</f>
        <v>0</v>
      </c>
    </row>
    <row r="81" spans="1:10" ht="52.9" customHeight="1" x14ac:dyDescent="0.25">
      <c r="A81" s="266"/>
      <c r="B81" s="87" t="str">
        <f>'1.RĪCĪBAS VIRZIENS'!C1101</f>
        <v xml:space="preserve"> 05.03.00 “Aprūpe valsts sociālās aprūpes institūcijās” </v>
      </c>
      <c r="C81" s="39">
        <f>'1.RĪCĪBAS VIRZIENS'!D1101</f>
        <v>0</v>
      </c>
      <c r="D81" s="40">
        <f>'1.RĪCĪBAS VIRZIENS'!E1101</f>
        <v>0</v>
      </c>
      <c r="E81" s="41">
        <f>'1.RĪCĪBAS VIRZIENS'!F1101</f>
        <v>0</v>
      </c>
      <c r="F81" s="42">
        <f>'1.RĪCĪBAS VIRZIENS'!G1101</f>
        <v>0</v>
      </c>
      <c r="G81" s="40">
        <f>'1.RĪCĪBAS VIRZIENS'!H1101</f>
        <v>0</v>
      </c>
      <c r="H81" s="40">
        <f>'1.RĪCĪBAS VIRZIENS'!I1101</f>
        <v>0</v>
      </c>
      <c r="I81" s="40">
        <f>'1.RĪCĪBAS VIRZIENS'!J1101</f>
        <v>0</v>
      </c>
      <c r="J81" s="41">
        <f>'1.RĪCĪBAS VIRZIENS'!K1101</f>
        <v>0</v>
      </c>
    </row>
    <row r="82" spans="1:10" ht="52.9" customHeight="1" x14ac:dyDescent="0.25">
      <c r="A82" s="257"/>
      <c r="B82" s="87" t="s">
        <v>236</v>
      </c>
      <c r="C82" s="39">
        <v>0</v>
      </c>
      <c r="D82" s="40">
        <v>0</v>
      </c>
      <c r="E82" s="41">
        <v>0</v>
      </c>
      <c r="F82" s="42">
        <v>0</v>
      </c>
      <c r="G82" s="40">
        <v>0</v>
      </c>
      <c r="H82" s="40">
        <v>0</v>
      </c>
      <c r="I82" s="40">
        <v>0</v>
      </c>
      <c r="J82" s="41">
        <v>0</v>
      </c>
    </row>
    <row r="83" spans="1:10" ht="24" customHeight="1" x14ac:dyDescent="0.25">
      <c r="A83" s="256" t="str">
        <f>'1.RĪCĪBAS VIRZIENS'!B1148</f>
        <v>2.1.2. apakšpasākums Attīstīt sociālos pakalpojumus bērniem ar smagiem un ļoti smagiem funkcionāliem traucējumiem kopienā**</v>
      </c>
      <c r="B83" s="87" t="str">
        <f>'1.RĪCĪBAS VIRZIENS'!C1149</f>
        <v>Pašvaldību budžets</v>
      </c>
      <c r="C83" s="39">
        <f>'1.RĪCĪBAS VIRZIENS'!D1149</f>
        <v>0</v>
      </c>
      <c r="D83" s="40">
        <f>'1.RĪCĪBAS VIRZIENS'!E1149</f>
        <v>0</v>
      </c>
      <c r="E83" s="41">
        <f>'1.RĪCĪBAS VIRZIENS'!F1149</f>
        <v>0</v>
      </c>
      <c r="F83" s="42">
        <f>'1.RĪCĪBAS VIRZIENS'!G1149</f>
        <v>0</v>
      </c>
      <c r="G83" s="40">
        <f>'1.RĪCĪBAS VIRZIENS'!H1149</f>
        <v>0</v>
      </c>
      <c r="H83" s="40">
        <f>'1.RĪCĪBAS VIRZIENS'!I1149</f>
        <v>0</v>
      </c>
      <c r="I83" s="40">
        <f>'1.RĪCĪBAS VIRZIENS'!J1149</f>
        <v>0</v>
      </c>
      <c r="J83" s="41">
        <f>'1.RĪCĪBAS VIRZIENS'!K1149</f>
        <v>0</v>
      </c>
    </row>
    <row r="84" spans="1:10" ht="52.9" customHeight="1" x14ac:dyDescent="0.25">
      <c r="A84" s="257"/>
      <c r="B84" s="87" t="str">
        <f>'1.RĪCĪBAS VIRZIENS'!C1163</f>
        <v xml:space="preserve">apakšprogramma 05.03.00 “Aprūpe valsts sociālās aprūpes institūcijās” </v>
      </c>
      <c r="C84" s="39">
        <f>'1.RĪCĪBAS VIRZIENS'!D1163</f>
        <v>0</v>
      </c>
      <c r="D84" s="40">
        <f>'1.RĪCĪBAS VIRZIENS'!E1163</f>
        <v>0</v>
      </c>
      <c r="E84" s="41">
        <f>'1.RĪCĪBAS VIRZIENS'!F1163</f>
        <v>0</v>
      </c>
      <c r="F84" s="42">
        <f>'1.RĪCĪBAS VIRZIENS'!G1163</f>
        <v>0</v>
      </c>
      <c r="G84" s="40">
        <f>'1.RĪCĪBAS VIRZIENS'!H1163</f>
        <v>0</v>
      </c>
      <c r="H84" s="40">
        <f>'1.RĪCĪBAS VIRZIENS'!I1163</f>
        <v>0</v>
      </c>
      <c r="I84" s="40">
        <f>'1.RĪCĪBAS VIRZIENS'!J1163</f>
        <v>0</v>
      </c>
      <c r="J84" s="41">
        <f>'1.RĪCĪBAS VIRZIENS'!K1163</f>
        <v>0</v>
      </c>
    </row>
    <row r="85" spans="1:10" ht="26.45" customHeight="1" x14ac:dyDescent="0.25">
      <c r="A85" s="256" t="str">
        <f>'1.RĪCĪBAS VIRZIENS'!B1179</f>
        <v>2.1.3. apakšpasākums  Popularizēt ģimeniskai videi pietuvināta pakalpojuma bez vecāku gādības palikušajiem bērniem pozitīvo pieredzi**</v>
      </c>
      <c r="B85" s="87" t="str">
        <f>'1.RĪCĪBAS VIRZIENS'!C1180</f>
        <v>Pašvaldību budžets</v>
      </c>
      <c r="C85" s="39">
        <f>'1.RĪCĪBAS VIRZIENS'!D1180</f>
        <v>0</v>
      </c>
      <c r="D85" s="40">
        <f>'1.RĪCĪBAS VIRZIENS'!E1180</f>
        <v>0</v>
      </c>
      <c r="E85" s="41">
        <f>'1.RĪCĪBAS VIRZIENS'!F1180</f>
        <v>0</v>
      </c>
      <c r="F85" s="42">
        <f>'1.RĪCĪBAS VIRZIENS'!G1180</f>
        <v>0</v>
      </c>
      <c r="G85" s="40">
        <f>'1.RĪCĪBAS VIRZIENS'!H1180</f>
        <v>0</v>
      </c>
      <c r="H85" s="40">
        <f>'1.RĪCĪBAS VIRZIENS'!I1180</f>
        <v>0</v>
      </c>
      <c r="I85" s="40">
        <f>'1.RĪCĪBAS VIRZIENS'!J1180</f>
        <v>0</v>
      </c>
      <c r="J85" s="41">
        <f>'1.RĪCĪBAS VIRZIENS'!K1180</f>
        <v>0</v>
      </c>
    </row>
    <row r="86" spans="1:10" ht="52.9" customHeight="1" x14ac:dyDescent="0.25">
      <c r="A86" s="257"/>
      <c r="B86" s="87" t="str">
        <f>'1.RĪCĪBAS VIRZIENS'!C1194</f>
        <v>apakšprogramma 97.01.00 "Labklājības nozares vadība un politikas plānošana"</v>
      </c>
      <c r="C86" s="39">
        <f>'1.RĪCĪBAS VIRZIENS'!D1194</f>
        <v>0</v>
      </c>
      <c r="D86" s="40">
        <f>'1.RĪCĪBAS VIRZIENS'!E1194</f>
        <v>0</v>
      </c>
      <c r="E86" s="41">
        <f>'1.RĪCĪBAS VIRZIENS'!F1194</f>
        <v>0</v>
      </c>
      <c r="F86" s="42">
        <f>'1.RĪCĪBAS VIRZIENS'!G1194</f>
        <v>0</v>
      </c>
      <c r="G86" s="40">
        <f>'1.RĪCĪBAS VIRZIENS'!H1194</f>
        <v>0</v>
      </c>
      <c r="H86" s="40">
        <f>'1.RĪCĪBAS VIRZIENS'!I1194</f>
        <v>0</v>
      </c>
      <c r="I86" s="40">
        <f>'1.RĪCĪBAS VIRZIENS'!J1194</f>
        <v>0</v>
      </c>
      <c r="J86" s="41">
        <f>'1.RĪCĪBAS VIRZIENS'!K1194</f>
        <v>0</v>
      </c>
    </row>
    <row r="87" spans="1:10" ht="57.6" customHeight="1" x14ac:dyDescent="0.25">
      <c r="A87" s="64" t="str">
        <f>'1.RĪCĪBAS VIRZIENS'!B1210</f>
        <v>2.1.4. apakšpasākums Izstrādāt prasības ģimeniskai videi pietuvinātam pakalpojumam **</v>
      </c>
      <c r="B87" s="87" t="str">
        <f>'1.RĪCĪBAS VIRZIENS'!C1225</f>
        <v>apakšprogramma 97.01.00 "Labklājības nozares vadība un politikas plānošana"</v>
      </c>
      <c r="C87" s="39">
        <f>'1.RĪCĪBAS VIRZIENS'!D1210</f>
        <v>0</v>
      </c>
      <c r="D87" s="40">
        <f>'1.RĪCĪBAS VIRZIENS'!E1210</f>
        <v>0</v>
      </c>
      <c r="E87" s="41">
        <f>'1.RĪCĪBAS VIRZIENS'!F1210</f>
        <v>0</v>
      </c>
      <c r="F87" s="42">
        <f>'1.RĪCĪBAS VIRZIENS'!G1210</f>
        <v>0</v>
      </c>
      <c r="G87" s="40">
        <f>'1.RĪCĪBAS VIRZIENS'!H1210</f>
        <v>0</v>
      </c>
      <c r="H87" s="40">
        <f>'1.RĪCĪBAS VIRZIENS'!I1210</f>
        <v>0</v>
      </c>
      <c r="I87" s="40">
        <f>'1.RĪCĪBAS VIRZIENS'!J1210</f>
        <v>0</v>
      </c>
      <c r="J87" s="41">
        <f>'1.RĪCĪBAS VIRZIENS'!K1210</f>
        <v>0</v>
      </c>
    </row>
    <row r="88" spans="1:10" ht="67.900000000000006" customHeight="1" x14ac:dyDescent="0.25">
      <c r="A88" s="64" t="str">
        <f>'1.RĪCĪBAS VIRZIENS'!B1241</f>
        <v>2.1.5. apakšpasākums  Izvērtēt SAC pakalpojuma bērniem, kuru vecākiem nav ierobežotas aizgādības tiesības, pakalpojuma nodrošināšanas tiesiskos aspektus **</v>
      </c>
      <c r="B88" s="87" t="str">
        <f>'1.RĪCĪBAS VIRZIENS'!C1256</f>
        <v>apakšprogramma 97.01.00 "Labklājības nozares vadība un politikas plānošana"</v>
      </c>
      <c r="C88" s="39">
        <f>'1.RĪCĪBAS VIRZIENS'!D1241</f>
        <v>0</v>
      </c>
      <c r="D88" s="40">
        <f>'1.RĪCĪBAS VIRZIENS'!E1241</f>
        <v>0</v>
      </c>
      <c r="E88" s="41">
        <f>'1.RĪCĪBAS VIRZIENS'!F1241</f>
        <v>0</v>
      </c>
      <c r="F88" s="42">
        <f>'1.RĪCĪBAS VIRZIENS'!G1241</f>
        <v>0</v>
      </c>
      <c r="G88" s="40">
        <f>'1.RĪCĪBAS VIRZIENS'!H1241</f>
        <v>0</v>
      </c>
      <c r="H88" s="40">
        <f>'1.RĪCĪBAS VIRZIENS'!I1241</f>
        <v>0</v>
      </c>
      <c r="I88" s="40">
        <f>'1.RĪCĪBAS VIRZIENS'!J1241</f>
        <v>0</v>
      </c>
      <c r="J88" s="41">
        <f>'1.RĪCĪBAS VIRZIENS'!K1241</f>
        <v>0</v>
      </c>
    </row>
    <row r="89" spans="1:10" ht="82.15" customHeight="1" x14ac:dyDescent="0.25">
      <c r="A89" s="63" t="str">
        <f>'1.RĪCĪBAS VIRZIENS'!B1272</f>
        <v xml:space="preserve"> 2.2. Pasākums. Veidot ģimeniskai videi pietuvinātas pakalpojumu sniegšanas vietas pensijas vecuma personām, veicināt personas pašaprūpes spēju uzturēšanu.</v>
      </c>
      <c r="B89" s="86" t="s">
        <v>2</v>
      </c>
      <c r="C89" s="35">
        <f>'1.RĪCĪBAS VIRZIENS'!D1272</f>
        <v>71346</v>
      </c>
      <c r="D89" s="36">
        <f>'1.RĪCĪBAS VIRZIENS'!E1272</f>
        <v>32425000</v>
      </c>
      <c r="E89" s="37">
        <f>'1.RĪCĪBAS VIRZIENS'!F1272</f>
        <v>32439669</v>
      </c>
      <c r="F89" s="38">
        <f>'1.RĪCĪBAS VIRZIENS'!G1272</f>
        <v>0</v>
      </c>
      <c r="G89" s="36">
        <f>'1.RĪCĪBAS VIRZIENS'!H1272</f>
        <v>0</v>
      </c>
      <c r="H89" s="36">
        <f>'1.RĪCĪBAS VIRZIENS'!I1272</f>
        <v>0</v>
      </c>
      <c r="I89" s="36">
        <f>'1.RĪCĪBAS VIRZIENS'!J1272</f>
        <v>0</v>
      </c>
      <c r="J89" s="37">
        <f>'1.RĪCĪBAS VIRZIENS'!K1272</f>
        <v>0</v>
      </c>
    </row>
    <row r="90" spans="1:10" ht="65.45" customHeight="1" x14ac:dyDescent="0.25">
      <c r="A90" s="64" t="str">
        <f>'1.RĪCĪBAS VIRZIENS'!B1303</f>
        <v>2.2.1. apakšpasākums  Izstrādāt prasības ģimeniskai videi pietuvinātam pakalpojumam pilngadīgām personām**</v>
      </c>
      <c r="B90" s="87" t="str">
        <f>'1.RĪCĪBAS VIRZIENS'!C1318</f>
        <v>apakšprogramma 97.01.00 "Labklājības nozares vadība un politikas plānošana"</v>
      </c>
      <c r="C90" s="39">
        <f>'1.RĪCĪBAS VIRZIENS'!D1303</f>
        <v>0</v>
      </c>
      <c r="D90" s="40">
        <f>'1.RĪCĪBAS VIRZIENS'!E1303</f>
        <v>0</v>
      </c>
      <c r="E90" s="41">
        <f>'1.RĪCĪBAS VIRZIENS'!F1303</f>
        <v>0</v>
      </c>
      <c r="F90" s="42">
        <f>'1.RĪCĪBAS VIRZIENS'!G1303</f>
        <v>0</v>
      </c>
      <c r="G90" s="40">
        <f>'1.RĪCĪBAS VIRZIENS'!H1303</f>
        <v>0</v>
      </c>
      <c r="H90" s="40">
        <f>'1.RĪCĪBAS VIRZIENS'!I1303</f>
        <v>0</v>
      </c>
      <c r="I90" s="40">
        <f>'1.RĪCĪBAS VIRZIENS'!J1303</f>
        <v>0</v>
      </c>
      <c r="J90" s="41">
        <f>'1.RĪCĪBAS VIRZIENS'!K1303</f>
        <v>0</v>
      </c>
    </row>
    <row r="91" spans="1:10" ht="45" customHeight="1" x14ac:dyDescent="0.25">
      <c r="A91" s="256" t="str">
        <f>'1.RĪCĪBAS VIRZIENS'!B1334</f>
        <v>2.2.2. apakšpasākums  Izveidot ģimeniskai videi pietuvinātā pakalpojuma sniegšanas vietas pensijas vecuma personām.</v>
      </c>
      <c r="B91" s="87" t="str">
        <f>'1.RĪCĪBAS VIRZIENS'!C1353</f>
        <v>****</v>
      </c>
      <c r="C91" s="39">
        <f>'1.RĪCĪBAS VIRZIENS'!D1334</f>
        <v>71346</v>
      </c>
      <c r="D91" s="40">
        <f>'1.RĪCĪBAS VIRZIENS'!E1334</f>
        <v>32425000</v>
      </c>
      <c r="E91" s="41">
        <f>'1.RĪCĪBAS VIRZIENS'!F1334</f>
        <v>32439669</v>
      </c>
      <c r="F91" s="42">
        <f>'1.RĪCĪBAS VIRZIENS'!G1334</f>
        <v>0</v>
      </c>
      <c r="G91" s="40">
        <f>'1.RĪCĪBAS VIRZIENS'!H1334</f>
        <v>0</v>
      </c>
      <c r="H91" s="40">
        <f>'1.RĪCĪBAS VIRZIENS'!I1334</f>
        <v>0</v>
      </c>
      <c r="I91" s="40">
        <f>'1.RĪCĪBAS VIRZIENS'!J1334</f>
        <v>0</v>
      </c>
      <c r="J91" s="41">
        <f>'1.RĪCĪBAS VIRZIENS'!K1334</f>
        <v>0</v>
      </c>
    </row>
    <row r="92" spans="1:10" ht="67.900000000000006" customHeight="1" x14ac:dyDescent="0.25">
      <c r="A92" s="257"/>
      <c r="B92" s="87" t="s">
        <v>236</v>
      </c>
      <c r="C92" s="39">
        <v>0</v>
      </c>
      <c r="D92" s="40">
        <v>0</v>
      </c>
      <c r="E92" s="41">
        <v>0</v>
      </c>
      <c r="F92" s="42">
        <v>0</v>
      </c>
      <c r="G92" s="40">
        <v>0</v>
      </c>
      <c r="H92" s="40">
        <v>0</v>
      </c>
      <c r="I92" s="40">
        <v>0</v>
      </c>
      <c r="J92" s="41">
        <v>0</v>
      </c>
    </row>
    <row r="93" spans="1:10" ht="115.9" customHeight="1" x14ac:dyDescent="0.25">
      <c r="A93" s="63" t="str">
        <f>'1.RĪCĪBAS VIRZIENS'!B1369</f>
        <v xml:space="preserve"> 2.3. Pasākums. Uzlabot sociālās aprūpes institūcijās sniegto pakalpojumu kvalitāti (IKT risinājumi, optimāls klientu skaits iestādē), tai skaitā pielāgojot, uzlabojot un pilnveidojot institūciju infrastruktūru personas pašaprūpes veicināšanai, cieņpilnai aprūpei un epidemioloģiskā apdraudējuma novēršanai</v>
      </c>
      <c r="B93" s="86" t="s">
        <v>2</v>
      </c>
      <c r="C93" s="35">
        <f>'1.RĪCĪBAS VIRZIENS'!D1369</f>
        <v>0</v>
      </c>
      <c r="D93" s="36">
        <f>'1.RĪCĪBAS VIRZIENS'!E1369</f>
        <v>0</v>
      </c>
      <c r="E93" s="37">
        <f>'1.RĪCĪBAS VIRZIENS'!F1369</f>
        <v>0</v>
      </c>
      <c r="F93" s="38">
        <f>'1.RĪCĪBAS VIRZIENS'!G1369</f>
        <v>0</v>
      </c>
      <c r="G93" s="36">
        <f>'1.RĪCĪBAS VIRZIENS'!H1369</f>
        <v>0</v>
      </c>
      <c r="H93" s="36">
        <f>'1.RĪCĪBAS VIRZIENS'!I1369</f>
        <v>0</v>
      </c>
      <c r="I93" s="36">
        <f>'1.RĪCĪBAS VIRZIENS'!J1369</f>
        <v>0</v>
      </c>
      <c r="J93" s="37">
        <f>'1.RĪCĪBAS VIRZIENS'!K1369</f>
        <v>0</v>
      </c>
    </row>
    <row r="94" spans="1:10" ht="69.599999999999994" customHeight="1" x14ac:dyDescent="0.25">
      <c r="A94" s="207" t="str">
        <f>'1.RĪCĪBAS VIRZIENS'!B1400</f>
        <v>2.3.1. apakšpasākums  Uzlabota epidemioloģiskā drošība SAC un VSAC **</v>
      </c>
      <c r="B94" s="87" t="str">
        <f>'1.RĪCĪBAS VIRZIENS'!C1415</f>
        <v>apakšprogramma 97.01.00 "Labklājības nozares vadība un politikas plānošana"</v>
      </c>
      <c r="C94" s="39">
        <f>'1.RĪCĪBAS VIRZIENS'!D1415</f>
        <v>0</v>
      </c>
      <c r="D94" s="40">
        <f>'1.RĪCĪBAS VIRZIENS'!E1415</f>
        <v>0</v>
      </c>
      <c r="E94" s="41">
        <f>'1.RĪCĪBAS VIRZIENS'!F1415</f>
        <v>0</v>
      </c>
      <c r="F94" s="42">
        <f>'1.RĪCĪBAS VIRZIENS'!G1415</f>
        <v>0</v>
      </c>
      <c r="G94" s="40">
        <f>'1.RĪCĪBAS VIRZIENS'!H1415</f>
        <v>0</v>
      </c>
      <c r="H94" s="40">
        <f>'1.RĪCĪBAS VIRZIENS'!I1415</f>
        <v>0</v>
      </c>
      <c r="I94" s="40">
        <f>'1.RĪCĪBAS VIRZIENS'!J1415</f>
        <v>0</v>
      </c>
      <c r="J94" s="41">
        <f>'1.RĪCĪBAS VIRZIENS'!K1415</f>
        <v>0</v>
      </c>
    </row>
    <row r="95" spans="1:10" ht="64.900000000000006" customHeight="1" x14ac:dyDescent="0.25">
      <c r="A95" s="207" t="str">
        <f>'1.RĪCĪBAS VIRZIENS'!B1431</f>
        <v>2.3.2. apakšpasākums Veicināt brīvprātīgā darba veicēju iesaisti sociālo   pakalpojumu jomā, jo īpaši VSAC un SAC **</v>
      </c>
      <c r="B95" s="87" t="str">
        <f>'1.RĪCĪBAS VIRZIENS'!C1446</f>
        <v>apakšprogramma 97.01.00 "Labklājības nozares vadība un politikas plānošana"</v>
      </c>
      <c r="C95" s="39">
        <f>'1.RĪCĪBAS VIRZIENS'!D1446</f>
        <v>0</v>
      </c>
      <c r="D95" s="40">
        <f>'1.RĪCĪBAS VIRZIENS'!E1446</f>
        <v>0</v>
      </c>
      <c r="E95" s="41">
        <f>'1.RĪCĪBAS VIRZIENS'!F1446</f>
        <v>0</v>
      </c>
      <c r="F95" s="42">
        <f>'1.RĪCĪBAS VIRZIENS'!G1446</f>
        <v>0</v>
      </c>
      <c r="G95" s="40">
        <f>'1.RĪCĪBAS VIRZIENS'!H1446</f>
        <v>0</v>
      </c>
      <c r="H95" s="40">
        <f>'1.RĪCĪBAS VIRZIENS'!I1446</f>
        <v>0</v>
      </c>
      <c r="I95" s="40">
        <f>'1.RĪCĪBAS VIRZIENS'!J1446</f>
        <v>0</v>
      </c>
      <c r="J95" s="41">
        <f>'1.RĪCĪBAS VIRZIENS'!K1446</f>
        <v>0</v>
      </c>
    </row>
    <row r="96" spans="1:10" ht="28.9" customHeight="1" x14ac:dyDescent="0.25">
      <c r="A96" s="256" t="str">
        <f>'1.RĪCĪBAS VIRZIENS'!B1462</f>
        <v>2.3.3. apakšpasākums   Veicināt VSAC un SAC klientu cieņpilnu dzīvi**</v>
      </c>
      <c r="B96" s="87" t="str">
        <f>'1.RĪCĪBAS VIRZIENS'!C1463</f>
        <v>Pašvaldību budžets</v>
      </c>
      <c r="C96" s="39">
        <f>'1.RĪCĪBAS VIRZIENS'!D1463</f>
        <v>0</v>
      </c>
      <c r="D96" s="40">
        <f>'1.RĪCĪBAS VIRZIENS'!E1463</f>
        <v>0</v>
      </c>
      <c r="E96" s="41">
        <f>'1.RĪCĪBAS VIRZIENS'!F1463</f>
        <v>0</v>
      </c>
      <c r="F96" s="42">
        <f>'1.RĪCĪBAS VIRZIENS'!G1463</f>
        <v>0</v>
      </c>
      <c r="G96" s="40">
        <f>'1.RĪCĪBAS VIRZIENS'!H1463</f>
        <v>0</v>
      </c>
      <c r="H96" s="40">
        <f>'1.RĪCĪBAS VIRZIENS'!I1463</f>
        <v>0</v>
      </c>
      <c r="I96" s="40">
        <f>'1.RĪCĪBAS VIRZIENS'!J1463</f>
        <v>0</v>
      </c>
      <c r="J96" s="41">
        <f>'1.RĪCĪBAS VIRZIENS'!K1463</f>
        <v>0</v>
      </c>
    </row>
    <row r="97" spans="1:10" ht="43.15" customHeight="1" x14ac:dyDescent="0.25">
      <c r="A97" s="266"/>
      <c r="B97" s="87" t="str">
        <f>'1.RĪCĪBAS VIRZIENS'!C1481</f>
        <v xml:space="preserve">apakšprogramma 05.03.00 “Aprūpe valsts sociālās aprūpes institūcijās” </v>
      </c>
      <c r="C97" s="39">
        <f>'1.RĪCĪBAS VIRZIENS'!D1481</f>
        <v>0</v>
      </c>
      <c r="D97" s="40">
        <f>'1.RĪCĪBAS VIRZIENS'!E1481</f>
        <v>0</v>
      </c>
      <c r="E97" s="41">
        <f>'1.RĪCĪBAS VIRZIENS'!F1481</f>
        <v>0</v>
      </c>
      <c r="F97" s="42">
        <f>'1.RĪCĪBAS VIRZIENS'!G1481</f>
        <v>0</v>
      </c>
      <c r="G97" s="40">
        <f>'1.RĪCĪBAS VIRZIENS'!H1481</f>
        <v>0</v>
      </c>
      <c r="H97" s="40">
        <f>'1.RĪCĪBAS VIRZIENS'!I1481</f>
        <v>0</v>
      </c>
      <c r="I97" s="40">
        <f>'1.RĪCĪBAS VIRZIENS'!J1481</f>
        <v>0</v>
      </c>
      <c r="J97" s="41">
        <f>'1.RĪCĪBAS VIRZIENS'!K1481</f>
        <v>0</v>
      </c>
    </row>
    <row r="98" spans="1:10" ht="68.45" customHeight="1" x14ac:dyDescent="0.25">
      <c r="A98" s="257"/>
      <c r="B98" s="87" t="s">
        <v>236</v>
      </c>
      <c r="C98" s="39">
        <v>0</v>
      </c>
      <c r="D98" s="40">
        <v>0</v>
      </c>
      <c r="E98" s="41">
        <v>0</v>
      </c>
      <c r="F98" s="42">
        <v>0</v>
      </c>
      <c r="G98" s="40">
        <v>0</v>
      </c>
      <c r="H98" s="40">
        <v>0</v>
      </c>
      <c r="I98" s="40">
        <v>0</v>
      </c>
      <c r="J98" s="41">
        <v>0</v>
      </c>
    </row>
    <row r="99" spans="1:10" ht="109.9" customHeight="1" x14ac:dyDescent="0.25">
      <c r="A99" s="65" t="str">
        <f>'1.RĪCĪBAS VIRZIENS'!B1528</f>
        <v xml:space="preserve"> 3.Uzdevums. Nodrošināt līdzvērtīgu sociālo pakalpojumu pieejamību reģionos, nosakot iedzīvotājiem obligāti nodrošināmo sociālo pakalpojumu veidus novadu un valsts pilsētu pašvaldībās un tā ieviešanas nosacījumus (minimālie standarti) Finansējums kopā </v>
      </c>
      <c r="B99" s="88" t="s">
        <v>2</v>
      </c>
      <c r="C99" s="43">
        <f>'1.RĪCĪBAS VIRZIENS'!D1528</f>
        <v>0</v>
      </c>
      <c r="D99" s="44">
        <f>'1.RĪCĪBAS VIRZIENS'!E1528</f>
        <v>0</v>
      </c>
      <c r="E99" s="45">
        <f>'1.RĪCĪBAS VIRZIENS'!F1528</f>
        <v>0</v>
      </c>
      <c r="F99" s="46">
        <f>'1.RĪCĪBAS VIRZIENS'!G1528</f>
        <v>0</v>
      </c>
      <c r="G99" s="44">
        <f>'1.RĪCĪBAS VIRZIENS'!H1528</f>
        <v>0</v>
      </c>
      <c r="H99" s="44">
        <f>'1.RĪCĪBAS VIRZIENS'!I1528</f>
        <v>0</v>
      </c>
      <c r="I99" s="44">
        <f>'1.RĪCĪBAS VIRZIENS'!J1528</f>
        <v>0</v>
      </c>
      <c r="J99" s="45">
        <f>'1.RĪCĪBAS VIRZIENS'!K1528</f>
        <v>0</v>
      </c>
    </row>
    <row r="100" spans="1:10" ht="100.15" customHeight="1" x14ac:dyDescent="0.25">
      <c r="A100" s="63" t="str">
        <f>'1.RĪCĪBAS VIRZIENS'!B1559</f>
        <v xml:space="preserve"> 3.1. Pasākums. Nodrošināt līdzvērtīgu sociālo pakalpojumu pieejamību reģionos, nosakot iedzīvotājiem obligāti nodrošināmo sociālo pakalpojumu veidus novadu un valsts pilsētu pašvaldībās un tā ieviešanas nosacījumus (minimālie standarti)</v>
      </c>
      <c r="B100" s="86" t="s">
        <v>2</v>
      </c>
      <c r="C100" s="35">
        <f>'1.RĪCĪBAS VIRZIENS'!D1559</f>
        <v>0</v>
      </c>
      <c r="D100" s="36">
        <f>'1.RĪCĪBAS VIRZIENS'!E1559</f>
        <v>0</v>
      </c>
      <c r="E100" s="37">
        <f>'1.RĪCĪBAS VIRZIENS'!F1559</f>
        <v>0</v>
      </c>
      <c r="F100" s="38">
        <f>'1.RĪCĪBAS VIRZIENS'!G1559</f>
        <v>0</v>
      </c>
      <c r="G100" s="36">
        <f>'1.RĪCĪBAS VIRZIENS'!H1559</f>
        <v>0</v>
      </c>
      <c r="H100" s="36">
        <f>'1.RĪCĪBAS VIRZIENS'!I1559</f>
        <v>0</v>
      </c>
      <c r="I100" s="36">
        <f>'1.RĪCĪBAS VIRZIENS'!J1559</f>
        <v>0</v>
      </c>
      <c r="J100" s="37">
        <f>'1.RĪCĪBAS VIRZIENS'!K1559</f>
        <v>0</v>
      </c>
    </row>
    <row r="101" spans="1:10" ht="67.150000000000006" customHeight="1" x14ac:dyDescent="0.25">
      <c r="A101" s="64" t="str">
        <f>'1.RĪCĪBAS VIRZIENS'!B1590</f>
        <v>3.1.1. apakšpasākums  Ieviest līdzvērtīgus nosacījumus sociālo pakalpojumu saņemšanā pašvaldībā**</v>
      </c>
      <c r="B101" s="87" t="str">
        <f>'1.RĪCĪBAS VIRZIENS'!C1605</f>
        <v>apakšprogramma 97.01.00 "Labklājības nozares vadība un politikas plānošana"</v>
      </c>
      <c r="C101" s="39">
        <f>'1.RĪCĪBAS VIRZIENS'!D1590</f>
        <v>0</v>
      </c>
      <c r="D101" s="40">
        <f>'1.RĪCĪBAS VIRZIENS'!E1590</f>
        <v>0</v>
      </c>
      <c r="E101" s="41">
        <f>'1.RĪCĪBAS VIRZIENS'!F1590</f>
        <v>0</v>
      </c>
      <c r="F101" s="42">
        <f>'1.RĪCĪBAS VIRZIENS'!G1590</f>
        <v>0</v>
      </c>
      <c r="G101" s="40">
        <f>'1.RĪCĪBAS VIRZIENS'!H1590</f>
        <v>0</v>
      </c>
      <c r="H101" s="40">
        <f>'1.RĪCĪBAS VIRZIENS'!I1590</f>
        <v>0</v>
      </c>
      <c r="I101" s="40">
        <f>'1.RĪCĪBAS VIRZIENS'!J1590</f>
        <v>0</v>
      </c>
      <c r="J101" s="41">
        <f>'1.RĪCĪBAS VIRZIENS'!K1590</f>
        <v>0</v>
      </c>
    </row>
    <row r="102" spans="1:10" ht="67.150000000000006" customHeight="1" x14ac:dyDescent="0.25">
      <c r="A102" s="64" t="str">
        <f>'1.RĪCĪBAS VIRZIENS'!B1621</f>
        <v>3.1.2. apakšpasākums  Veicināt obligātā sociālo pakalpojumu “groza” ieviešanu pašvaldībās **</v>
      </c>
      <c r="B102" s="87" t="str">
        <f>'1.RĪCĪBAS VIRZIENS'!C1636</f>
        <v>apakšprogramma 97.01.00 "Labklājības nozares vadība un politikas plānošana"</v>
      </c>
      <c r="C102" s="39">
        <f>'1.RĪCĪBAS VIRZIENS'!D1621</f>
        <v>0</v>
      </c>
      <c r="D102" s="40">
        <f>'1.RĪCĪBAS VIRZIENS'!E1621</f>
        <v>0</v>
      </c>
      <c r="E102" s="41">
        <f>'1.RĪCĪBAS VIRZIENS'!F1621</f>
        <v>0</v>
      </c>
      <c r="F102" s="42">
        <f>'1.RĪCĪBAS VIRZIENS'!G1621</f>
        <v>0</v>
      </c>
      <c r="G102" s="40">
        <f>'1.RĪCĪBAS VIRZIENS'!H1621</f>
        <v>0</v>
      </c>
      <c r="H102" s="40">
        <f>'1.RĪCĪBAS VIRZIENS'!I1621</f>
        <v>0</v>
      </c>
      <c r="I102" s="40">
        <f>'1.RĪCĪBAS VIRZIENS'!J1621</f>
        <v>0</v>
      </c>
      <c r="J102" s="41">
        <f>'1.RĪCĪBAS VIRZIENS'!K1621</f>
        <v>0</v>
      </c>
    </row>
    <row r="103" spans="1:10" ht="61.15" customHeight="1" x14ac:dyDescent="0.25">
      <c r="A103" s="64" t="str">
        <f>'1.RĪCĪBAS VIRZIENS'!B1652</f>
        <v>3.1.3. apakšpasākums Ieviest uzraudzības mehānismu obligātā sociālo pakalpojumu “groza” nodrošināšanai**</v>
      </c>
      <c r="B103" s="87" t="str">
        <f>'1.RĪCĪBAS VIRZIENS'!C1667</f>
        <v>apakšprogramma 97.01.00 "Labklājības nozares vadība un politikas plānošana"</v>
      </c>
      <c r="C103" s="39">
        <f>'1.RĪCĪBAS VIRZIENS'!D1652</f>
        <v>0</v>
      </c>
      <c r="D103" s="40">
        <f>'1.RĪCĪBAS VIRZIENS'!E1652</f>
        <v>0</v>
      </c>
      <c r="E103" s="41">
        <f>'1.RĪCĪBAS VIRZIENS'!F1652</f>
        <v>0</v>
      </c>
      <c r="F103" s="42">
        <f>'1.RĪCĪBAS VIRZIENS'!G1652</f>
        <v>0</v>
      </c>
      <c r="G103" s="40">
        <f>'1.RĪCĪBAS VIRZIENS'!H1652</f>
        <v>0</v>
      </c>
      <c r="H103" s="40">
        <f>'1.RĪCĪBAS VIRZIENS'!I1652</f>
        <v>0</v>
      </c>
      <c r="I103" s="40">
        <f>'1.RĪCĪBAS VIRZIENS'!J1652</f>
        <v>0</v>
      </c>
      <c r="J103" s="41">
        <f>'1.RĪCĪBAS VIRZIENS'!K1652</f>
        <v>0</v>
      </c>
    </row>
    <row r="104" spans="1:10" ht="63.6" customHeight="1" x14ac:dyDescent="0.25">
      <c r="A104" s="64" t="str">
        <f>'1.RĪCĪBAS VIRZIENS'!B1683</f>
        <v>3.1.4. apakšpasākums   Veicināt labās prakses apmaiņu sociālo pakalpojumu sniedzējiem un sociālajiem dienestiem **</v>
      </c>
      <c r="B104" s="87" t="str">
        <f>'1.RĪCĪBAS VIRZIENS'!C1698</f>
        <v>apakšprogramma 97.01.00 "Labklājības nozares vadība un politikas plānošana"</v>
      </c>
      <c r="C104" s="39">
        <f>'1.RĪCĪBAS VIRZIENS'!D1683</f>
        <v>0</v>
      </c>
      <c r="D104" s="40">
        <f>'1.RĪCĪBAS VIRZIENS'!E1683</f>
        <v>0</v>
      </c>
      <c r="E104" s="41">
        <f>'1.RĪCĪBAS VIRZIENS'!F1683</f>
        <v>0</v>
      </c>
      <c r="F104" s="42">
        <f>'1.RĪCĪBAS VIRZIENS'!G1683</f>
        <v>0</v>
      </c>
      <c r="G104" s="40">
        <f>'1.RĪCĪBAS VIRZIENS'!H1683</f>
        <v>0</v>
      </c>
      <c r="H104" s="40">
        <f>'1.RĪCĪBAS VIRZIENS'!I1683</f>
        <v>0</v>
      </c>
      <c r="I104" s="40">
        <f>'1.RĪCĪBAS VIRZIENS'!J1683</f>
        <v>0</v>
      </c>
      <c r="J104" s="41">
        <f>'1.RĪCĪBAS VIRZIENS'!K1683</f>
        <v>0</v>
      </c>
    </row>
    <row r="105" spans="1:10" ht="25.15" customHeight="1" x14ac:dyDescent="0.25">
      <c r="A105" s="256" t="str">
        <f>'1.RĪCĪBAS VIRZIENS'!B1714</f>
        <v>3.1.5. apakšpasākums   Veicināt IKT risinājumu izmantošanu SAC  un VSAC**</v>
      </c>
      <c r="B105" s="87" t="str">
        <f>'1.RĪCĪBAS VIRZIENS'!C1715</f>
        <v>Pašvaldību budžets</v>
      </c>
      <c r="C105" s="39">
        <f>'1.RĪCĪBAS VIRZIENS'!D1715</f>
        <v>0</v>
      </c>
      <c r="D105" s="40">
        <f>'1.RĪCĪBAS VIRZIENS'!E1715</f>
        <v>0</v>
      </c>
      <c r="E105" s="41">
        <f>'1.RĪCĪBAS VIRZIENS'!F1715</f>
        <v>0</v>
      </c>
      <c r="F105" s="42">
        <f>'1.RĪCĪBAS VIRZIENS'!G1715</f>
        <v>0</v>
      </c>
      <c r="G105" s="40">
        <f>'1.RĪCĪBAS VIRZIENS'!H1715</f>
        <v>0</v>
      </c>
      <c r="H105" s="40">
        <f>'1.RĪCĪBAS VIRZIENS'!I1715</f>
        <v>0</v>
      </c>
      <c r="I105" s="40">
        <f>'1.RĪCĪBAS VIRZIENS'!J1715</f>
        <v>0</v>
      </c>
      <c r="J105" s="41">
        <f>'1.RĪCĪBAS VIRZIENS'!K1715</f>
        <v>0</v>
      </c>
    </row>
    <row r="106" spans="1:10" ht="69.599999999999994" customHeight="1" x14ac:dyDescent="0.25">
      <c r="A106" s="266"/>
      <c r="B106" s="87" t="str">
        <f>'1.RĪCĪBAS VIRZIENS'!C1733</f>
        <v>apakšprogramma 97.01.00 "Labklājības nozares vadība un politikas plānošana"</v>
      </c>
      <c r="C106" s="39">
        <f>'1.RĪCĪBAS VIRZIENS'!D1733</f>
        <v>0</v>
      </c>
      <c r="D106" s="40">
        <f>'1.RĪCĪBAS VIRZIENS'!E1733</f>
        <v>0</v>
      </c>
      <c r="E106" s="41">
        <f>'1.RĪCĪBAS VIRZIENS'!F1733</f>
        <v>0</v>
      </c>
      <c r="F106" s="42">
        <f>'1.RĪCĪBAS VIRZIENS'!G1733</f>
        <v>0</v>
      </c>
      <c r="G106" s="40">
        <f>'1.RĪCĪBAS VIRZIENS'!H1733</f>
        <v>0</v>
      </c>
      <c r="H106" s="40">
        <f>'1.RĪCĪBAS VIRZIENS'!I1733</f>
        <v>0</v>
      </c>
      <c r="I106" s="40">
        <f>'1.RĪCĪBAS VIRZIENS'!J1733</f>
        <v>0</v>
      </c>
      <c r="J106" s="41">
        <f>'1.RĪCĪBAS VIRZIENS'!K1733</f>
        <v>0</v>
      </c>
    </row>
    <row r="107" spans="1:10" ht="69.599999999999994" customHeight="1" x14ac:dyDescent="0.25">
      <c r="A107" s="257"/>
      <c r="B107" s="87" t="s">
        <v>236</v>
      </c>
      <c r="C107" s="39">
        <v>0</v>
      </c>
      <c r="D107" s="40">
        <v>0</v>
      </c>
      <c r="E107" s="41">
        <v>0</v>
      </c>
      <c r="F107" s="42">
        <v>0</v>
      </c>
      <c r="G107" s="40">
        <v>0</v>
      </c>
      <c r="H107" s="40">
        <v>0</v>
      </c>
      <c r="I107" s="40">
        <v>0</v>
      </c>
      <c r="J107" s="41">
        <v>0</v>
      </c>
    </row>
    <row r="108" spans="1:10" ht="54.6" customHeight="1" x14ac:dyDescent="0.25">
      <c r="A108" s="65" t="str">
        <f>'1.RĪCĪBAS VIRZIENS'!B1749</f>
        <v xml:space="preserve"> 4.Uzdevums. Uzlabot sociālo pakalpojumu kvalitāti un pieejamību iedzīvotājiem Finansējums kopā </v>
      </c>
      <c r="B108" s="88" t="s">
        <v>2</v>
      </c>
      <c r="C108" s="43">
        <f>'1.RĪCĪBAS VIRZIENS'!D1749</f>
        <v>14696400.913999999</v>
      </c>
      <c r="D108" s="44">
        <f>'1.RĪCĪBAS VIRZIENS'!E1749</f>
        <v>8826313</v>
      </c>
      <c r="E108" s="45">
        <f>'1.RĪCĪBAS VIRZIENS'!F1749</f>
        <v>5002542</v>
      </c>
      <c r="F108" s="46">
        <f>'1.RĪCĪBAS VIRZIENS'!G1749</f>
        <v>800500</v>
      </c>
      <c r="G108" s="44">
        <f>'1.RĪCĪBAS VIRZIENS'!H1749</f>
        <v>6717500</v>
      </c>
      <c r="H108" s="44">
        <f>'1.RĪCĪBAS VIRZIENS'!I1749</f>
        <v>753000</v>
      </c>
      <c r="I108" s="44">
        <f>'1.RĪCĪBAS VIRZIENS'!J1749</f>
        <v>0</v>
      </c>
      <c r="J108" s="45">
        <f>'1.RĪCĪBAS VIRZIENS'!K1749</f>
        <v>120000</v>
      </c>
    </row>
    <row r="109" spans="1:10" ht="129" customHeight="1" x14ac:dyDescent="0.25">
      <c r="A109" s="63" t="str">
        <f>'1.RĪCĪBAS VIRZIENS'!B1780</f>
        <v xml:space="preserve"> 4.1. Pasākums. Pārskatīt sociālo pakalpojumu saturu atbilstoši mērķa grupas individuālām vajadzībām (uz klientu vērsts pakalpojuma dizains), uzlabot pakalpojumu rezultātu mērīšanu, kas liecinātu par pakalpojuma ietekmi un efektivitāti un, balstoties uz pakalpojumu saņēmēju pieredzi, vērtējumu par pakalpojumu kvalitāti un pieejamību </v>
      </c>
      <c r="B109" s="86" t="s">
        <v>2</v>
      </c>
      <c r="C109" s="35">
        <f>'1.RĪCĪBAS VIRZIENS'!D1780</f>
        <v>1373682</v>
      </c>
      <c r="D109" s="36">
        <f>'1.RĪCĪBAS VIRZIENS'!E1780</f>
        <v>977050</v>
      </c>
      <c r="E109" s="37">
        <f>'1.RĪCĪBAS VIRZIENS'!F1780</f>
        <v>977050</v>
      </c>
      <c r="F109" s="38">
        <f>'1.RĪCĪBAS VIRZIENS'!G1780</f>
        <v>60000</v>
      </c>
      <c r="G109" s="36">
        <f>'1.RĪCĪBAS VIRZIENS'!H1780</f>
        <v>84000</v>
      </c>
      <c r="H109" s="36">
        <f>'1.RĪCĪBAS VIRZIENS'!I1780</f>
        <v>120000</v>
      </c>
      <c r="I109" s="36">
        <f>'1.RĪCĪBAS VIRZIENS'!J1780</f>
        <v>0</v>
      </c>
      <c r="J109" s="37">
        <f>'1.RĪCĪBAS VIRZIENS'!K1780</f>
        <v>120000</v>
      </c>
    </row>
    <row r="110" spans="1:10" ht="79.150000000000006" customHeight="1" x14ac:dyDescent="0.25">
      <c r="A110" s="256" t="str">
        <f>'1.RĪCĪBAS VIRZIENS'!B1811</f>
        <v>4.1.1. apakšpasākums Pilnveidot sociālās rehabilitācijas pakalpojumus, paaugstināt to kvalitāti un pieejamību bērniem un pilngadīgām personām, kuras ir atkarīgas no apreibinošām vielām vai procesiem ***</v>
      </c>
      <c r="B110" s="87" t="str">
        <f>'1.RĪCĪBAS VIRZIENS'!C1830</f>
        <v>apakšprogramma 05.01.00 "Sociālās rehabilitācijas valsts programmas"</v>
      </c>
      <c r="C110" s="39">
        <f>'1.RĪCĪBAS VIRZIENS'!D1811</f>
        <v>597656</v>
      </c>
      <c r="D110" s="40">
        <f>'1.RĪCĪBAS VIRZIENS'!E1811</f>
        <v>397656</v>
      </c>
      <c r="E110" s="41">
        <f>'1.RĪCĪBAS VIRZIENS'!F1811</f>
        <v>397656</v>
      </c>
      <c r="F110" s="42">
        <f>'1.RĪCĪBAS VIRZIENS'!G1811</f>
        <v>0</v>
      </c>
      <c r="G110" s="40">
        <f>'1.RĪCĪBAS VIRZIENS'!H1811</f>
        <v>0</v>
      </c>
      <c r="H110" s="40">
        <f>'1.RĪCĪBAS VIRZIENS'!I1811</f>
        <v>0</v>
      </c>
      <c r="I110" s="40">
        <f>'1.RĪCĪBAS VIRZIENS'!J1811</f>
        <v>0</v>
      </c>
      <c r="J110" s="41">
        <f>'1.RĪCĪBAS VIRZIENS'!K1811</f>
        <v>0</v>
      </c>
    </row>
    <row r="111" spans="1:10" ht="79.150000000000006" customHeight="1" x14ac:dyDescent="0.25">
      <c r="A111" s="257"/>
      <c r="B111" s="87" t="s">
        <v>236</v>
      </c>
      <c r="C111" s="39">
        <v>0</v>
      </c>
      <c r="D111" s="40">
        <v>0</v>
      </c>
      <c r="E111" s="41">
        <v>0</v>
      </c>
      <c r="F111" s="42">
        <v>0</v>
      </c>
      <c r="G111" s="40">
        <v>0</v>
      </c>
      <c r="H111" s="40">
        <v>0</v>
      </c>
      <c r="I111" s="40">
        <v>0</v>
      </c>
      <c r="J111" s="41">
        <v>0</v>
      </c>
    </row>
    <row r="112" spans="1:10" ht="70.150000000000006" customHeight="1" x14ac:dyDescent="0.25">
      <c r="A112" s="256" t="str">
        <f>'1.RĪCĪBAS VIRZIENS'!B1846</f>
        <v>4.1.2. apakšpasākums  Pilnveidot sociālās rehabilitācijas pakalpojumu, bērniem, kuri cietuši no prettiesiskām darbībām, pieejamību un kvalitāti***</v>
      </c>
      <c r="B112" s="87" t="str">
        <f>'1.RĪCĪBAS VIRZIENS'!C1865</f>
        <v>apakšprogramma 05.01.00 "Sociālās rehabilitācijas valsts programmas"</v>
      </c>
      <c r="C112" s="39">
        <f>'1.RĪCĪBAS VIRZIENS'!D1846</f>
        <v>0</v>
      </c>
      <c r="D112" s="40">
        <f>'1.RĪCĪBAS VIRZIENS'!E1846</f>
        <v>0</v>
      </c>
      <c r="E112" s="41">
        <f>'1.RĪCĪBAS VIRZIENS'!F1846</f>
        <v>0</v>
      </c>
      <c r="F112" s="42">
        <f>'1.RĪCĪBAS VIRZIENS'!G1846</f>
        <v>0</v>
      </c>
      <c r="G112" s="40">
        <f>'1.RĪCĪBAS VIRZIENS'!H1846</f>
        <v>0</v>
      </c>
      <c r="H112" s="40">
        <f>'1.RĪCĪBAS VIRZIENS'!I1846</f>
        <v>0</v>
      </c>
      <c r="I112" s="40">
        <f>'1.RĪCĪBAS VIRZIENS'!J1846</f>
        <v>0</v>
      </c>
      <c r="J112" s="41">
        <f>'1.RĪCĪBAS VIRZIENS'!K1846</f>
        <v>0</v>
      </c>
    </row>
    <row r="113" spans="1:10" ht="70.150000000000006" customHeight="1" x14ac:dyDescent="0.25">
      <c r="A113" s="257"/>
      <c r="B113" s="87" t="s">
        <v>236</v>
      </c>
      <c r="C113" s="39">
        <v>0</v>
      </c>
      <c r="D113" s="40">
        <v>0</v>
      </c>
      <c r="E113" s="41">
        <v>0</v>
      </c>
      <c r="F113" s="42">
        <v>0</v>
      </c>
      <c r="G113" s="40">
        <v>0</v>
      </c>
      <c r="H113" s="40">
        <v>0</v>
      </c>
      <c r="I113" s="40">
        <v>0</v>
      </c>
      <c r="J113" s="41">
        <v>0</v>
      </c>
    </row>
    <row r="114" spans="1:10" ht="67.900000000000006" customHeight="1" x14ac:dyDescent="0.25">
      <c r="A114" s="64" t="str">
        <f>'1.RĪCĪBAS VIRZIENS'!B1881</f>
        <v>4.1.3. apakšpasākums Pilnveidot sociālās rehabilitācijas pakalpojumus no vardarbības cietušām un vardarbību veikušām pilngadīgām personām, paaugstināt to kvalitāti un pieejamību***</v>
      </c>
      <c r="B114" s="87" t="str">
        <f>'1.RĪCĪBAS VIRZIENS'!C1896</f>
        <v>apakšprogramma 05.01.00 "Sociālās rehabilitācijas valsts programmas"</v>
      </c>
      <c r="C114" s="39">
        <f>'1.RĪCĪBAS VIRZIENS'!D1881</f>
        <v>651026</v>
      </c>
      <c r="D114" s="40">
        <f>'1.RĪCĪBAS VIRZIENS'!E1881</f>
        <v>579394</v>
      </c>
      <c r="E114" s="41">
        <f>'1.RĪCĪBAS VIRZIENS'!F1881</f>
        <v>579394</v>
      </c>
      <c r="F114" s="42">
        <f>'1.RĪCĪBAS VIRZIENS'!G1881</f>
        <v>60000</v>
      </c>
      <c r="G114" s="40">
        <f>'1.RĪCĪBAS VIRZIENS'!H1881</f>
        <v>84000</v>
      </c>
      <c r="H114" s="40">
        <f>'1.RĪCĪBAS VIRZIENS'!I1881</f>
        <v>120000</v>
      </c>
      <c r="I114" s="40">
        <f>'1.RĪCĪBAS VIRZIENS'!J1881</f>
        <v>0</v>
      </c>
      <c r="J114" s="41">
        <f>'1.RĪCĪBAS VIRZIENS'!K1881</f>
        <v>120000</v>
      </c>
    </row>
    <row r="115" spans="1:10" ht="81" customHeight="1" x14ac:dyDescent="0.25">
      <c r="A115" s="256" t="str">
        <f>'1.RĪCĪBAS VIRZIENS'!B1912</f>
        <v>4.1.4. apakšpasākums  Veikt izvērtējumu par  drošu  telpu pieejamību, to izveides nepieciešamību un  atbalsta personas  piesaisti vecāku prasmju uzlabošanai saskarsmē  ar bērnu (t.sk. tikšanās vieta ar vardarbīgo vecāku u.c.) ***</v>
      </c>
      <c r="B115" s="87" t="str">
        <f>'1.RĪCĪBAS VIRZIENS'!C1931</f>
        <v>apakšprogramma 05.01.00 "Sociālās rehabilitācijas valsts programmas"</v>
      </c>
      <c r="C115" s="39">
        <f>'1.RĪCĪBAS VIRZIENS'!D1912</f>
        <v>0</v>
      </c>
      <c r="D115" s="40">
        <f>'1.RĪCĪBAS VIRZIENS'!E1912</f>
        <v>0</v>
      </c>
      <c r="E115" s="41">
        <f>'1.RĪCĪBAS VIRZIENS'!F1912</f>
        <v>0</v>
      </c>
      <c r="F115" s="42">
        <f>'1.RĪCĪBAS VIRZIENS'!G1912</f>
        <v>0</v>
      </c>
      <c r="G115" s="40">
        <f>'1.RĪCĪBAS VIRZIENS'!H1912</f>
        <v>0</v>
      </c>
      <c r="H115" s="40">
        <f>'1.RĪCĪBAS VIRZIENS'!I1912</f>
        <v>0</v>
      </c>
      <c r="I115" s="40">
        <f>'1.RĪCĪBAS VIRZIENS'!J1912</f>
        <v>0</v>
      </c>
      <c r="J115" s="41">
        <f>'1.RĪCĪBAS VIRZIENS'!K1912</f>
        <v>0</v>
      </c>
    </row>
    <row r="116" spans="1:10" ht="81" customHeight="1" x14ac:dyDescent="0.25">
      <c r="A116" s="257"/>
      <c r="B116" s="87" t="s">
        <v>236</v>
      </c>
      <c r="C116" s="39">
        <v>0</v>
      </c>
      <c r="D116" s="40">
        <v>0</v>
      </c>
      <c r="E116" s="41">
        <v>0</v>
      </c>
      <c r="F116" s="42">
        <v>0</v>
      </c>
      <c r="G116" s="40">
        <v>0</v>
      </c>
      <c r="H116" s="40">
        <v>0</v>
      </c>
      <c r="I116" s="40">
        <v>0</v>
      </c>
      <c r="J116" s="41">
        <v>0</v>
      </c>
    </row>
    <row r="117" spans="1:10" ht="77.45" customHeight="1" x14ac:dyDescent="0.25">
      <c r="A117" s="64" t="str">
        <f>'1.RĪCĪBAS VIRZIENS'!B1947</f>
        <v>4.1.5. apakšpasākums Pilnveidot sociālās rehabilitācijas pakalpojumu personām ar redzes traucējumiem un sociālās rehabilitācijas pakalpojumu personām ar dzirdes traucējumiem saturu**</v>
      </c>
      <c r="B117" s="87" t="str">
        <f>'1.RĪCĪBAS VIRZIENS'!C1962</f>
        <v>apakšprogramma 97.01.00 "Labklājības nozares vadība un politikas plānošana"</v>
      </c>
      <c r="C117" s="39">
        <f>'1.RĪCĪBAS VIRZIENS'!D1947</f>
        <v>0</v>
      </c>
      <c r="D117" s="40">
        <f>'1.RĪCĪBAS VIRZIENS'!E1947</f>
        <v>0</v>
      </c>
      <c r="E117" s="41">
        <f>'1.RĪCĪBAS VIRZIENS'!F1947</f>
        <v>0</v>
      </c>
      <c r="F117" s="42">
        <f>'1.RĪCĪBAS VIRZIENS'!G1947</f>
        <v>0</v>
      </c>
      <c r="G117" s="40">
        <f>'1.RĪCĪBAS VIRZIENS'!H1947</f>
        <v>0</v>
      </c>
      <c r="H117" s="40">
        <f>'1.RĪCĪBAS VIRZIENS'!I1947</f>
        <v>0</v>
      </c>
      <c r="I117" s="40">
        <f>'1.RĪCĪBAS VIRZIENS'!J1947</f>
        <v>0</v>
      </c>
      <c r="J117" s="41">
        <f>'1.RĪCĪBAS VIRZIENS'!K1947</f>
        <v>0</v>
      </c>
    </row>
    <row r="118" spans="1:10" ht="82.15" customHeight="1" x14ac:dyDescent="0.25">
      <c r="A118" s="64" t="str">
        <f>'1.RĪCĪBAS VIRZIENS'!B1978</f>
        <v>4.1.6. apakšpasākums Uzlabot sociālās rehabilitācijas pakalpojumu personām ar redzes traucējumiem pieejamību, pārskatot pakalpojuma saturu un iesaistīto speciālistu atalgojuma apjomu***</v>
      </c>
      <c r="B118" s="87" t="str">
        <f>'1.RĪCĪBAS VIRZIENS'!C1993</f>
        <v>apakšprogramma 05.01.00 "Sociālās rehabilitācijas valsts programmas"</v>
      </c>
      <c r="C118" s="39">
        <f>'1.RĪCĪBAS VIRZIENS'!D1978</f>
        <v>125000</v>
      </c>
      <c r="D118" s="40">
        <f>'1.RĪCĪBAS VIRZIENS'!E1978</f>
        <v>0</v>
      </c>
      <c r="E118" s="41">
        <f>'1.RĪCĪBAS VIRZIENS'!F1978</f>
        <v>0</v>
      </c>
      <c r="F118" s="42">
        <f>'1.RĪCĪBAS VIRZIENS'!G1978</f>
        <v>0</v>
      </c>
      <c r="G118" s="40">
        <f>'1.RĪCĪBAS VIRZIENS'!H1978</f>
        <v>0</v>
      </c>
      <c r="H118" s="40">
        <f>'1.RĪCĪBAS VIRZIENS'!I1978</f>
        <v>0</v>
      </c>
      <c r="I118" s="40">
        <f>'1.RĪCĪBAS VIRZIENS'!J1978</f>
        <v>0</v>
      </c>
      <c r="J118" s="41">
        <f>'1.RĪCĪBAS VIRZIENS'!K1978</f>
        <v>0</v>
      </c>
    </row>
    <row r="119" spans="1:10" ht="79.900000000000006" customHeight="1" x14ac:dyDescent="0.25">
      <c r="A119" s="64" t="str">
        <f>'1.RĪCĪBAS VIRZIENS'!B2009</f>
        <v>4.1.7. apakšpasākums  Pilnveidot sociālās rehabilitācijas pakalpojumu personām ar dzirdes traucējumiem, pārskatot pakalpojuma saturu un iesaistīto speciālistu atalgojuma apjomu***</v>
      </c>
      <c r="B119" s="87" t="str">
        <f>'1.RĪCĪBAS VIRZIENS'!C2024</f>
        <v>apakšprogramma 05.01.00 "Sociālās rehabilitācijas valsts programmas"</v>
      </c>
      <c r="C119" s="39">
        <f>'1.RĪCĪBAS VIRZIENS'!D2009</f>
        <v>0</v>
      </c>
      <c r="D119" s="40">
        <f>'1.RĪCĪBAS VIRZIENS'!E2009</f>
        <v>0</v>
      </c>
      <c r="E119" s="41">
        <f>'1.RĪCĪBAS VIRZIENS'!F2009</f>
        <v>0</v>
      </c>
      <c r="F119" s="42">
        <f>'1.RĪCĪBAS VIRZIENS'!G2009</f>
        <v>0</v>
      </c>
      <c r="G119" s="40">
        <f>'1.RĪCĪBAS VIRZIENS'!H2009</f>
        <v>0</v>
      </c>
      <c r="H119" s="40">
        <f>'1.RĪCĪBAS VIRZIENS'!I2009</f>
        <v>0</v>
      </c>
      <c r="I119" s="40">
        <f>'1.RĪCĪBAS VIRZIENS'!J2009</f>
        <v>0</v>
      </c>
      <c r="J119" s="41">
        <f>'1.RĪCĪBAS VIRZIENS'!K2009</f>
        <v>0</v>
      </c>
    </row>
    <row r="120" spans="1:10" ht="155.44999999999999" customHeight="1" x14ac:dyDescent="0.25">
      <c r="A120" s="63" t="str">
        <f>'1.RĪCĪBAS VIRZIENS'!B2040</f>
        <v xml:space="preserve"> 4.2. Pasākums. Pārskatīt sociālo pakalpojumu cenu atbilstību faktiskajām tirgus cenām un izvērtēt sociālo pakalpojumu finansēšanas sasaisti ar ekonomisko rādītāju (patēriņa cenu indekss, vidējā darba samaksa, minimālā mēneša darba alga, nodokļu samaksa un izmaiņas nodokļu sistēmā) izmaiņām, tādējādi nodrošinot kvalitatīvākus pakalpojumus un atbilstošāku atalgojumu pakalpojumu sniedzējiem </v>
      </c>
      <c r="B120" s="86" t="s">
        <v>2</v>
      </c>
      <c r="C120" s="35">
        <f>'1.RĪCĪBAS VIRZIENS'!D2040</f>
        <v>9850679.9139999989</v>
      </c>
      <c r="D120" s="36">
        <f>'1.RĪCĪBAS VIRZIENS'!E2040</f>
        <v>6499772</v>
      </c>
      <c r="E120" s="37">
        <f>'1.RĪCĪBAS VIRZIENS'!F2040</f>
        <v>3148864</v>
      </c>
      <c r="F120" s="38">
        <f>'1.RĪCĪBAS VIRZIENS'!G2040</f>
        <v>0</v>
      </c>
      <c r="G120" s="36">
        <f>'1.RĪCĪBAS VIRZIENS'!H2040</f>
        <v>0</v>
      </c>
      <c r="H120" s="36">
        <f>'1.RĪCĪBAS VIRZIENS'!I2040</f>
        <v>0</v>
      </c>
      <c r="I120" s="36">
        <f>'1.RĪCĪBAS VIRZIENS'!J2040</f>
        <v>0</v>
      </c>
      <c r="J120" s="37">
        <f>'1.RĪCĪBAS VIRZIENS'!K2040</f>
        <v>0</v>
      </c>
    </row>
    <row r="121" spans="1:10" ht="75" customHeight="1" x14ac:dyDescent="0.25">
      <c r="A121" s="64" t="str">
        <f>'1.RĪCĪBAS VIRZIENS'!B2071</f>
        <v>4.2.1. apakšpasākums  Nodrošināt vienlīdzīgu atalgojumu SAC, VSAC strādājošiem aprūpētājiem</v>
      </c>
      <c r="B121" s="87" t="str">
        <f>'1.RĪCĪBAS VIRZIENS'!C2086</f>
        <v xml:space="preserve">apakšprogramma 05.01.00 "Sociālās rehabilitācijas valsts programmas"; apakšprogramma 05.03.00 “Aprūpe valsts sociālās aprūpes institūcijās” </v>
      </c>
      <c r="C121" s="39">
        <f>'1.RĪCĪBAS VIRZIENS'!D2071</f>
        <v>9850679.9139999989</v>
      </c>
      <c r="D121" s="40">
        <f>'1.RĪCĪBAS VIRZIENS'!E2071</f>
        <v>6499772</v>
      </c>
      <c r="E121" s="41">
        <f>'1.RĪCĪBAS VIRZIENS'!F2071</f>
        <v>3148864</v>
      </c>
      <c r="F121" s="42">
        <f>'1.RĪCĪBAS VIRZIENS'!G2071</f>
        <v>0</v>
      </c>
      <c r="G121" s="40">
        <f>'1.RĪCĪBAS VIRZIENS'!H2071</f>
        <v>0</v>
      </c>
      <c r="H121" s="40">
        <f>'1.RĪCĪBAS VIRZIENS'!I2071</f>
        <v>0</v>
      </c>
      <c r="I121" s="40">
        <f>'1.RĪCĪBAS VIRZIENS'!J2071</f>
        <v>0</v>
      </c>
      <c r="J121" s="41">
        <f>'1.RĪCĪBAS VIRZIENS'!K2071</f>
        <v>0</v>
      </c>
    </row>
    <row r="122" spans="1:10" ht="54.6" customHeight="1" x14ac:dyDescent="0.25">
      <c r="A122" s="64" t="str">
        <f>'1.RĪCĪBAS VIRZIENS'!B2102</f>
        <v>4.2.2. apakšpasākums   Pilnveidot sociālās rehabilitācijas pakalpojumu cilvēku tirdzniecības upuriem***</v>
      </c>
      <c r="B122" s="87" t="str">
        <f>'1.RĪCĪBAS VIRZIENS'!C2117</f>
        <v>apakšprogramma 05.01.00 "Sociālās rehabilitācijas valsts programmas"</v>
      </c>
      <c r="C122" s="39">
        <f>'1.RĪCĪBAS VIRZIENS'!D2102</f>
        <v>0</v>
      </c>
      <c r="D122" s="40">
        <f>'1.RĪCĪBAS VIRZIENS'!E2102</f>
        <v>0</v>
      </c>
      <c r="E122" s="41">
        <f>'1.RĪCĪBAS VIRZIENS'!F2102</f>
        <v>0</v>
      </c>
      <c r="F122" s="42">
        <f>'1.RĪCĪBAS VIRZIENS'!G2102</f>
        <v>0</v>
      </c>
      <c r="G122" s="40">
        <f>'1.RĪCĪBAS VIRZIENS'!H2102</f>
        <v>0</v>
      </c>
      <c r="H122" s="40">
        <f>'1.RĪCĪBAS VIRZIENS'!I2102</f>
        <v>0</v>
      </c>
      <c r="I122" s="40">
        <f>'1.RĪCĪBAS VIRZIENS'!J2102</f>
        <v>0</v>
      </c>
      <c r="J122" s="41">
        <f>'1.RĪCĪBAS VIRZIENS'!K2102</f>
        <v>0</v>
      </c>
    </row>
    <row r="123" spans="1:10" ht="54.6" customHeight="1" x14ac:dyDescent="0.25">
      <c r="A123" s="63" t="str">
        <f>'1.RĪCĪBAS VIRZIENS'!B2133</f>
        <v xml:space="preserve"> 4.3. Pasākums. Uzlabot sociālo pakalpojumu kvalitātes uzraudzības un efektivitātes novērtēšanas sistēmu </v>
      </c>
      <c r="B123" s="86" t="s">
        <v>2</v>
      </c>
      <c r="C123" s="35">
        <f>'1.RĪCĪBAS VIRZIENS'!D2133</f>
        <v>0</v>
      </c>
      <c r="D123" s="36">
        <f>'1.RĪCĪBAS VIRZIENS'!E2133</f>
        <v>0</v>
      </c>
      <c r="E123" s="37">
        <f>'1.RĪCĪBAS VIRZIENS'!F2133</f>
        <v>0</v>
      </c>
      <c r="F123" s="38">
        <f>'1.RĪCĪBAS VIRZIENS'!G2133</f>
        <v>0</v>
      </c>
      <c r="G123" s="36">
        <f>'1.RĪCĪBAS VIRZIENS'!H2133</f>
        <v>0</v>
      </c>
      <c r="H123" s="36">
        <f>'1.RĪCĪBAS VIRZIENS'!I2133</f>
        <v>0</v>
      </c>
      <c r="I123" s="36">
        <f>'1.RĪCĪBAS VIRZIENS'!J2133</f>
        <v>0</v>
      </c>
      <c r="J123" s="37">
        <f>'1.RĪCĪBAS VIRZIENS'!K2133</f>
        <v>0</v>
      </c>
    </row>
    <row r="124" spans="1:10" ht="72.599999999999994" customHeight="1" x14ac:dyDescent="0.25">
      <c r="A124" s="64" t="str">
        <f>'1.RĪCĪBAS VIRZIENS'!B2164</f>
        <v>4.3.1. apakšpasākums  Izstrādāt vadlīnijas vienotu sociālo pakalpojumu aprakstu veidošanai un satura vērtēšanai**</v>
      </c>
      <c r="B124" s="87" t="str">
        <f>'1.RĪCĪBAS VIRZIENS'!C2179</f>
        <v>apakšprogramma 97.01.00 "Labklājības nozares vadība un politikas plānošana"</v>
      </c>
      <c r="C124" s="39">
        <f>'1.RĪCĪBAS VIRZIENS'!D2164</f>
        <v>0</v>
      </c>
      <c r="D124" s="40">
        <f>'1.RĪCĪBAS VIRZIENS'!E2164</f>
        <v>0</v>
      </c>
      <c r="E124" s="41">
        <f>'1.RĪCĪBAS VIRZIENS'!F2164</f>
        <v>0</v>
      </c>
      <c r="F124" s="42">
        <f>'1.RĪCĪBAS VIRZIENS'!G2164</f>
        <v>0</v>
      </c>
      <c r="G124" s="40">
        <f>'1.RĪCĪBAS VIRZIENS'!H2164</f>
        <v>0</v>
      </c>
      <c r="H124" s="40">
        <f>'1.RĪCĪBAS VIRZIENS'!I2164</f>
        <v>0</v>
      </c>
      <c r="I124" s="40">
        <f>'1.RĪCĪBAS VIRZIENS'!J2164</f>
        <v>0</v>
      </c>
      <c r="J124" s="41">
        <f>'1.RĪCĪBAS VIRZIENS'!K2164</f>
        <v>0</v>
      </c>
    </row>
    <row r="125" spans="1:10" ht="103.9" customHeight="1" x14ac:dyDescent="0.25">
      <c r="A125" s="63" t="str">
        <f>'1.RĪCĪBAS VIRZIENS'!B2195</f>
        <v xml:space="preserve"> 4.4. Pasākums. pilnveidot sociālo pakalpojumu finansēšanas modeli, palielināt pakalpojuma saņēmēja pašnoteikšanās iespējas un atbilstoši savām individuālajām vajadzībām noteiktā finansējuma ietvaros saņemt pakalpojumu (individuālā budžeta pieejas ieviešana)  </v>
      </c>
      <c r="B125" s="86" t="s">
        <v>2</v>
      </c>
      <c r="C125" s="35">
        <f>'1.RĪCĪBAS VIRZIENS'!D2195</f>
        <v>0</v>
      </c>
      <c r="D125" s="36">
        <f>'1.RĪCĪBAS VIRZIENS'!E2195</f>
        <v>0</v>
      </c>
      <c r="E125" s="37">
        <f>'1.RĪCĪBAS VIRZIENS'!F2195</f>
        <v>0</v>
      </c>
      <c r="F125" s="38">
        <f>'1.RĪCĪBAS VIRZIENS'!G2195</f>
        <v>0</v>
      </c>
      <c r="G125" s="36">
        <f>'1.RĪCĪBAS VIRZIENS'!H2195</f>
        <v>0</v>
      </c>
      <c r="H125" s="36">
        <f>'1.RĪCĪBAS VIRZIENS'!I2195</f>
        <v>0</v>
      </c>
      <c r="I125" s="36">
        <f>'1.RĪCĪBAS VIRZIENS'!J2195</f>
        <v>0</v>
      </c>
      <c r="J125" s="37">
        <f>'1.RĪCĪBAS VIRZIENS'!K2195</f>
        <v>0</v>
      </c>
    </row>
    <row r="126" spans="1:10" ht="55.9" customHeight="1" x14ac:dyDescent="0.25">
      <c r="A126" s="64" t="str">
        <f>'1.RĪCĪBAS VIRZIENS'!B2226</f>
        <v>4.4.1. apakšpasākums  Pārskatīta valsts līdzfinansējuma piešķiršanas kārtība   un pakalpojuma samaksas kārtība grupu mājas (dzīvokļa) pakalpojumam **</v>
      </c>
      <c r="B126" s="87" t="str">
        <f>'1.RĪCĪBAS VIRZIENS'!C2241</f>
        <v>apakšprogramma 97.01.00 "Labklājības nozares vadība un politikas plānošana"</v>
      </c>
      <c r="C126" s="39">
        <f>'1.RĪCĪBAS VIRZIENS'!D2226</f>
        <v>0</v>
      </c>
      <c r="D126" s="40">
        <f>'1.RĪCĪBAS VIRZIENS'!E2226</f>
        <v>0</v>
      </c>
      <c r="E126" s="41">
        <f>'1.RĪCĪBAS VIRZIENS'!F2226</f>
        <v>0</v>
      </c>
      <c r="F126" s="42">
        <f>'1.RĪCĪBAS VIRZIENS'!G2226</f>
        <v>0</v>
      </c>
      <c r="G126" s="40">
        <f>'1.RĪCĪBAS VIRZIENS'!H2226</f>
        <v>0</v>
      </c>
      <c r="H126" s="40">
        <f>'1.RĪCĪBAS VIRZIENS'!I2226</f>
        <v>0</v>
      </c>
      <c r="I126" s="40">
        <f>'1.RĪCĪBAS VIRZIENS'!J2226</f>
        <v>0</v>
      </c>
      <c r="J126" s="41">
        <f>'1.RĪCĪBAS VIRZIENS'!K2226</f>
        <v>0</v>
      </c>
    </row>
    <row r="127" spans="1:10" ht="63" customHeight="1" x14ac:dyDescent="0.25">
      <c r="A127" s="64" t="str">
        <f>'1.RĪCĪBAS VIRZIENS'!B2257</f>
        <v>4.4.2. apakšpasākums Pārskatīt sociālo pakalpojuma samaksas kārtību, tai skaitā par apgādnieku pienākumu maksāt par nodrošināto sociālo pakalpojumu**</v>
      </c>
      <c r="B127" s="87" t="str">
        <f>'1.RĪCĪBAS VIRZIENS'!C2272</f>
        <v>apakšprogramma 97.01.00 "Labklājības nozares vadība un politikas plānošana"</v>
      </c>
      <c r="C127" s="39">
        <f>'1.RĪCĪBAS VIRZIENS'!D2257</f>
        <v>0</v>
      </c>
      <c r="D127" s="40">
        <f>'1.RĪCĪBAS VIRZIENS'!E2257</f>
        <v>0</v>
      </c>
      <c r="E127" s="41">
        <f>'1.RĪCĪBAS VIRZIENS'!F2257</f>
        <v>0</v>
      </c>
      <c r="F127" s="42">
        <f>'1.RĪCĪBAS VIRZIENS'!G2257</f>
        <v>0</v>
      </c>
      <c r="G127" s="40">
        <f>'1.RĪCĪBAS VIRZIENS'!H2257</f>
        <v>0</v>
      </c>
      <c r="H127" s="40">
        <f>'1.RĪCĪBAS VIRZIENS'!I2257</f>
        <v>0</v>
      </c>
      <c r="I127" s="40">
        <f>'1.RĪCĪBAS VIRZIENS'!J2257</f>
        <v>0</v>
      </c>
      <c r="J127" s="41">
        <f>'1.RĪCĪBAS VIRZIENS'!K2257</f>
        <v>0</v>
      </c>
    </row>
    <row r="128" spans="1:10" ht="65.45" customHeight="1" x14ac:dyDescent="0.25">
      <c r="A128" s="64" t="str">
        <f>'1.RĪCĪBAS VIRZIENS'!B2288</f>
        <v>4.4.3. apakšpasākums  Sniegt atbalstu  bērnu SAC jautājumā par bērnu personīgo  naudas līdzekļu izmaksas jautājumiem**</v>
      </c>
      <c r="B128" s="87" t="str">
        <f>'1.RĪCĪBAS VIRZIENS'!C2303</f>
        <v>apakšprogramma 97.01.00 "Labklājības nozares vadība un politikas plānošana"</v>
      </c>
      <c r="C128" s="39">
        <f>'1.RĪCĪBAS VIRZIENS'!D2288</f>
        <v>0</v>
      </c>
      <c r="D128" s="40">
        <f>'1.RĪCĪBAS VIRZIENS'!E2288</f>
        <v>0</v>
      </c>
      <c r="E128" s="41">
        <f>'1.RĪCĪBAS VIRZIENS'!F2288</f>
        <v>0</v>
      </c>
      <c r="F128" s="42">
        <f>'1.RĪCĪBAS VIRZIENS'!G2288</f>
        <v>0</v>
      </c>
      <c r="G128" s="40">
        <f>'1.RĪCĪBAS VIRZIENS'!H2288</f>
        <v>0</v>
      </c>
      <c r="H128" s="40">
        <f>'1.RĪCĪBAS VIRZIENS'!I2288</f>
        <v>0</v>
      </c>
      <c r="I128" s="40">
        <f>'1.RĪCĪBAS VIRZIENS'!J2288</f>
        <v>0</v>
      </c>
      <c r="J128" s="41">
        <f>'1.RĪCĪBAS VIRZIENS'!K2288</f>
        <v>0</v>
      </c>
    </row>
    <row r="129" spans="1:10" ht="61.9" customHeight="1" x14ac:dyDescent="0.25">
      <c r="A129" s="64" t="str">
        <f>'1.RĪCĪBAS VIRZIENS'!B2319</f>
        <v>4.4.4. apakšpasākums Uzlabot naudas līdzekļu atguvi par āppusģimenes aprūpi**</v>
      </c>
      <c r="B129" s="87" t="str">
        <f>'1.RĪCĪBAS VIRZIENS'!C2334</f>
        <v>apakšprogramma 97.01.00 "Labklājības nozares vadība un politikas plānošana"</v>
      </c>
      <c r="C129" s="39">
        <f>'1.RĪCĪBAS VIRZIENS'!D2319</f>
        <v>0</v>
      </c>
      <c r="D129" s="40">
        <f>'1.RĪCĪBAS VIRZIENS'!E2319</f>
        <v>0</v>
      </c>
      <c r="E129" s="41">
        <f>'1.RĪCĪBAS VIRZIENS'!F2319</f>
        <v>0</v>
      </c>
      <c r="F129" s="42">
        <f>'1.RĪCĪBAS VIRZIENS'!G2319</f>
        <v>0</v>
      </c>
      <c r="G129" s="40">
        <f>'1.RĪCĪBAS VIRZIENS'!H2319</f>
        <v>0</v>
      </c>
      <c r="H129" s="40">
        <f>'1.RĪCĪBAS VIRZIENS'!I2319</f>
        <v>0</v>
      </c>
      <c r="I129" s="40">
        <f>'1.RĪCĪBAS VIRZIENS'!J2319</f>
        <v>0</v>
      </c>
      <c r="J129" s="41">
        <f>'1.RĪCĪBAS VIRZIENS'!K2319</f>
        <v>0</v>
      </c>
    </row>
    <row r="130" spans="1:10" ht="46.15" customHeight="1" x14ac:dyDescent="0.25">
      <c r="A130" s="64" t="str">
        <f>'1.RĪCĪBAS VIRZIENS'!B2381</f>
        <v>4.4.5 apakšpasākums  Veikt individuālā budžeta ieviešanas ietekmes izvērtējumu**</v>
      </c>
      <c r="B130" s="87" t="str">
        <f>'1.RĪCĪBAS VIRZIENS'!C2396</f>
        <v>apakšprogramma 05.01.00 "Sociālās rehabilitācijas valsts programmas"</v>
      </c>
      <c r="C130" s="39">
        <f>'1.RĪCĪBAS VIRZIENS'!D2381</f>
        <v>0</v>
      </c>
      <c r="D130" s="40">
        <f>'1.RĪCĪBAS VIRZIENS'!E2381</f>
        <v>0</v>
      </c>
      <c r="E130" s="41">
        <f>'1.RĪCĪBAS VIRZIENS'!F2381</f>
        <v>0</v>
      </c>
      <c r="F130" s="42">
        <f>'1.RĪCĪBAS VIRZIENS'!G2381</f>
        <v>0</v>
      </c>
      <c r="G130" s="40">
        <f>'1.RĪCĪBAS VIRZIENS'!H2381</f>
        <v>0</v>
      </c>
      <c r="H130" s="40">
        <f>'1.RĪCĪBAS VIRZIENS'!I2381</f>
        <v>0</v>
      </c>
      <c r="I130" s="40">
        <f>'1.RĪCĪBAS VIRZIENS'!J2381</f>
        <v>0</v>
      </c>
      <c r="J130" s="41">
        <f>'1.RĪCĪBAS VIRZIENS'!K2381</f>
        <v>0</v>
      </c>
    </row>
    <row r="131" spans="1:10" ht="113.45" customHeight="1" x14ac:dyDescent="0.25">
      <c r="A131" s="63" t="str">
        <f>'1.RĪCĪBAS VIRZIENS'!B2422</f>
        <v xml:space="preserve"> 4.5. Pasākums. Attīstīt sociālās inovācijas, tai skaitā, digitālus un tehnoloģiskus risinājumus sociālo pakalpojumu sniegšanā, kā arī uzlabot sociālo pakalpojumu sniedzēju digitālās prasmes un IKT risinājumu izmantošanā </v>
      </c>
      <c r="B131" s="86" t="s">
        <v>2</v>
      </c>
      <c r="C131" s="35">
        <f>'1.RĪCĪBAS VIRZIENS'!D2422</f>
        <v>257591</v>
      </c>
      <c r="D131" s="36">
        <f>'1.RĪCĪBAS VIRZIENS'!E2422</f>
        <v>91279</v>
      </c>
      <c r="E131" s="37">
        <f>'1.RĪCĪBAS VIRZIENS'!F2422</f>
        <v>0</v>
      </c>
      <c r="F131" s="38">
        <f>'1.RĪCĪBAS VIRZIENS'!G2422</f>
        <v>740500</v>
      </c>
      <c r="G131" s="36">
        <f>'1.RĪCĪBAS VIRZIENS'!H2422</f>
        <v>633500</v>
      </c>
      <c r="H131" s="36">
        <f>'1.RĪCĪBAS VIRZIENS'!I2422</f>
        <v>633000</v>
      </c>
      <c r="I131" s="36">
        <f>'1.RĪCĪBAS VIRZIENS'!J2422</f>
        <v>0</v>
      </c>
      <c r="J131" s="37">
        <f>'1.RĪCĪBAS VIRZIENS'!K2422</f>
        <v>0</v>
      </c>
    </row>
    <row r="132" spans="1:10" ht="75.599999999999994" customHeight="1" x14ac:dyDescent="0.25">
      <c r="A132" s="64" t="str">
        <f>'1.RĪCĪBAS VIRZIENS'!B2453</f>
        <v>4.5.1. apakšpasākums  Nodrošināt informācijas uzkrāšanu par sociālo pakalpojumu sniegšanu un administrēšanu</v>
      </c>
      <c r="B132" s="87" t="str">
        <f>'1.RĪCĪBAS VIRZIENS'!C2468</f>
        <v>apakšprogramma 62.07.00 "Eiropas Reģionālās attīstības fonda (ERAF) īstenotie projekti labklājības nozarē (2014-2020)"</v>
      </c>
      <c r="C132" s="39">
        <f>'1.RĪCĪBAS VIRZIENS'!D2453</f>
        <v>0</v>
      </c>
      <c r="D132" s="40">
        <f>'1.RĪCĪBAS VIRZIENS'!E2453</f>
        <v>0</v>
      </c>
      <c r="E132" s="41">
        <f>'1.RĪCĪBAS VIRZIENS'!F2453</f>
        <v>0</v>
      </c>
      <c r="F132" s="42">
        <f>'1.RĪCĪBAS VIRZIENS'!G2453</f>
        <v>107000</v>
      </c>
      <c r="G132" s="40">
        <f>'1.RĪCĪBAS VIRZIENS'!H2453</f>
        <v>0</v>
      </c>
      <c r="H132" s="40">
        <f>'1.RĪCĪBAS VIRZIENS'!I2453</f>
        <v>0</v>
      </c>
      <c r="I132" s="40">
        <f>'1.RĪCĪBAS VIRZIENS'!J2453</f>
        <v>0</v>
      </c>
      <c r="J132" s="41">
        <f>'1.RĪCĪBAS VIRZIENS'!K2453</f>
        <v>0</v>
      </c>
    </row>
    <row r="133" spans="1:10" ht="79.900000000000006" customHeight="1" x14ac:dyDescent="0.25">
      <c r="A133" s="64" t="str">
        <f>'1.RĪCĪBAS VIRZIENS'!B2484</f>
        <v>4.5.2. apakšpasākums  Izstrādāt savstarpēju datu apmaiņas risinājumu, lai nodrošinātu automātisku valsts statistikas pārskata  un atskaišu par sniegtajiem pakalpojumiem izveidošanu un iesniegšanu LM*</v>
      </c>
      <c r="B133" s="87" t="str">
        <f>'1.RĪCĪBAS VIRZIENS'!C2499</f>
        <v>****</v>
      </c>
      <c r="C133" s="39">
        <f>'1.RĪCĪBAS VIRZIENS'!D2484</f>
        <v>0</v>
      </c>
      <c r="D133" s="40">
        <f>'1.RĪCĪBAS VIRZIENS'!E2484</f>
        <v>0</v>
      </c>
      <c r="E133" s="41">
        <f>'1.RĪCĪBAS VIRZIENS'!F2484</f>
        <v>0</v>
      </c>
      <c r="F133" s="42">
        <f>'1.RĪCĪBAS VIRZIENS'!G2484</f>
        <v>0</v>
      </c>
      <c r="G133" s="40">
        <f>'1.RĪCĪBAS VIRZIENS'!H2484</f>
        <v>0</v>
      </c>
      <c r="H133" s="40">
        <f>'1.RĪCĪBAS VIRZIENS'!I2484</f>
        <v>0</v>
      </c>
      <c r="I133" s="40">
        <f>'1.RĪCĪBAS VIRZIENS'!J2484</f>
        <v>0</v>
      </c>
      <c r="J133" s="41">
        <f>'1.RĪCĪBAS VIRZIENS'!K2484</f>
        <v>0</v>
      </c>
    </row>
    <row r="134" spans="1:10" ht="72" customHeight="1" x14ac:dyDescent="0.25">
      <c r="A134" s="64" t="str">
        <f>'1.RĪCĪBAS VIRZIENS'!B2515</f>
        <v>4.5.3. apakšpasākums  Uzlabot  tehnisko palīglīdzekļu uzskaites sistēmu</v>
      </c>
      <c r="B134" s="87" t="str">
        <f>'1.RĪCĪBAS VIRZIENS'!C2530</f>
        <v>apakšprogramma 62.07.00 "Eiropas Reģionālās attīstības fonda (ERAF) īstenotie projekti labklājības nozarē (2014-2020)"</v>
      </c>
      <c r="C134" s="39">
        <f>'1.RĪCĪBAS VIRZIENS'!D2515</f>
        <v>257591</v>
      </c>
      <c r="D134" s="40">
        <f>'1.RĪCĪBAS VIRZIENS'!E2515</f>
        <v>91279</v>
      </c>
      <c r="E134" s="41">
        <f>'1.RĪCĪBAS VIRZIENS'!F2515</f>
        <v>0</v>
      </c>
      <c r="F134" s="42">
        <f>'1.RĪCĪBAS VIRZIENS'!G2515</f>
        <v>0</v>
      </c>
      <c r="G134" s="40">
        <f>'1.RĪCĪBAS VIRZIENS'!H2515</f>
        <v>0</v>
      </c>
      <c r="H134" s="40">
        <f>'1.RĪCĪBAS VIRZIENS'!I2515</f>
        <v>0</v>
      </c>
      <c r="I134" s="40">
        <f>'1.RĪCĪBAS VIRZIENS'!J2515</f>
        <v>0</v>
      </c>
      <c r="J134" s="41">
        <f>'1.RĪCĪBAS VIRZIENS'!K2515</f>
        <v>0</v>
      </c>
    </row>
    <row r="135" spans="1:10" ht="72" customHeight="1" x14ac:dyDescent="0.25">
      <c r="A135" s="256" t="str">
        <f>'1.RĪCĪBAS VIRZIENS'!B2546</f>
        <v>4.5.4. apakšpasākums Izvērtēt iespēju izveidot mobilo lietotni tehnisko palīglīdzekļu pakalpojuma saņēmējiem, lai veicinātu pakalpojumu pieejamību un informācijas apriti ***</v>
      </c>
      <c r="B135" s="87" t="str">
        <f>'1.RĪCĪBAS VIRZIENS'!C2565</f>
        <v>apakšprogramma 05.01.00 "Sociālās rehabilitācijas valsts programmas"</v>
      </c>
      <c r="C135" s="39">
        <f>'1.RĪCĪBAS VIRZIENS'!D2546</f>
        <v>0</v>
      </c>
      <c r="D135" s="40">
        <f>'1.RĪCĪBAS VIRZIENS'!E2546</f>
        <v>0</v>
      </c>
      <c r="E135" s="41">
        <f>'1.RĪCĪBAS VIRZIENS'!F2546</f>
        <v>0</v>
      </c>
      <c r="F135" s="42">
        <f>'1.RĪCĪBAS VIRZIENS'!G2546</f>
        <v>0</v>
      </c>
      <c r="G135" s="40">
        <f>'1.RĪCĪBAS VIRZIENS'!H2546</f>
        <v>0</v>
      </c>
      <c r="H135" s="40">
        <f>'1.RĪCĪBAS VIRZIENS'!I2546</f>
        <v>0</v>
      </c>
      <c r="I135" s="40">
        <f>'1.RĪCĪBAS VIRZIENS'!J2546</f>
        <v>0</v>
      </c>
      <c r="J135" s="41">
        <f>'1.RĪCĪBAS VIRZIENS'!K2546</f>
        <v>0</v>
      </c>
    </row>
    <row r="136" spans="1:10" ht="72" customHeight="1" x14ac:dyDescent="0.25">
      <c r="A136" s="257"/>
      <c r="B136" s="87" t="s">
        <v>236</v>
      </c>
      <c r="C136" s="39">
        <v>0</v>
      </c>
      <c r="D136" s="40">
        <v>0</v>
      </c>
      <c r="E136" s="41">
        <v>0</v>
      </c>
      <c r="F136" s="42">
        <v>0</v>
      </c>
      <c r="G136" s="40">
        <v>0</v>
      </c>
      <c r="H136" s="40">
        <v>0</v>
      </c>
      <c r="I136" s="40">
        <v>0</v>
      </c>
      <c r="J136" s="41">
        <v>0</v>
      </c>
    </row>
    <row r="137" spans="1:10" ht="199.15" customHeight="1" x14ac:dyDescent="0.25">
      <c r="A137" s="64" t="str">
        <f>'1.RĪCĪBAS VIRZIENS'!B2581</f>
        <v xml:space="preserve">4.5.5. apakšpasākums Uzlabot sociālo pakalpojumu klientiem sniegto  aprūpes pakalpojumu uzskaiti SAC </v>
      </c>
      <c r="B137" s="87" t="str">
        <f>'1.RĪCĪBAS VIRZIENS'!C2596</f>
        <v>**** ERAF 2021. – 2027.gada plānošanas perioda darbības programmas “Eiropas Savienības kohēzijas politikas programma 2021.–2027.gadam” projekta 1.3.1. specifiskā atbalsta mērķa “Izmantot digitalizācijas priekšrocības  iedzīvotājiem, uzņēmumiem, pētniecības organizācijām un  publiskajām iestādēm” ietvaros</v>
      </c>
      <c r="C137" s="39">
        <f>'1.RĪCĪBAS VIRZIENS'!D2581</f>
        <v>0</v>
      </c>
      <c r="D137" s="40">
        <f>'1.RĪCĪBAS VIRZIENS'!E2581</f>
        <v>0</v>
      </c>
      <c r="E137" s="41">
        <f>'1.RĪCĪBAS VIRZIENS'!F2581</f>
        <v>0</v>
      </c>
      <c r="F137" s="42">
        <f>'1.RĪCĪBAS VIRZIENS'!G2581</f>
        <v>633500</v>
      </c>
      <c r="G137" s="40">
        <f>'1.RĪCĪBAS VIRZIENS'!H2581</f>
        <v>633500</v>
      </c>
      <c r="H137" s="40">
        <f>'1.RĪCĪBAS VIRZIENS'!I2581</f>
        <v>633000</v>
      </c>
      <c r="I137" s="40">
        <f>'1.RĪCĪBAS VIRZIENS'!J2581</f>
        <v>0</v>
      </c>
      <c r="J137" s="41">
        <f>'1.RĪCĪBAS VIRZIENS'!K2581</f>
        <v>0</v>
      </c>
    </row>
    <row r="138" spans="1:10" ht="75.599999999999994" customHeight="1" x14ac:dyDescent="0.25">
      <c r="A138" s="63" t="str">
        <f>'1.RĪCĪBAS VIRZIENS'!B2612</f>
        <v xml:space="preserve"> 4.6. Pasākums. Uzlabot iedzīvotājiem nepieciešamo tehnisko palīglīdzekļu (TPL) klāstu un pilnveidot to piešķiršanas kārtību</v>
      </c>
      <c r="B138" s="86" t="s">
        <v>2</v>
      </c>
      <c r="C138" s="35">
        <f>'1.RĪCĪBAS VIRZIENS'!D2612</f>
        <v>3090510</v>
      </c>
      <c r="D138" s="36">
        <f>'1.RĪCĪBAS VIRZIENS'!E2612</f>
        <v>876628</v>
      </c>
      <c r="E138" s="37">
        <f>'1.RĪCĪBAS VIRZIENS'!F2612</f>
        <v>876628</v>
      </c>
      <c r="F138" s="38">
        <f>'1.RĪCĪBAS VIRZIENS'!G2612</f>
        <v>0</v>
      </c>
      <c r="G138" s="36">
        <f>'1.RĪCĪBAS VIRZIENS'!H2612</f>
        <v>0</v>
      </c>
      <c r="H138" s="36">
        <f>'1.RĪCĪBAS VIRZIENS'!I2612</f>
        <v>0</v>
      </c>
      <c r="I138" s="36">
        <f>'1.RĪCĪBAS VIRZIENS'!J2612</f>
        <v>0</v>
      </c>
      <c r="J138" s="37">
        <f>'1.RĪCĪBAS VIRZIENS'!K2612</f>
        <v>0</v>
      </c>
    </row>
    <row r="139" spans="1:10" ht="51.6" customHeight="1" x14ac:dyDescent="0.25">
      <c r="A139" s="64" t="str">
        <f>'1.RĪCĪBAS VIRZIENS'!B2643</f>
        <v>4.6.1. apakšpasākums Uzlabot TPL nodrošinājumu iedzīvotājiem**</v>
      </c>
      <c r="B139" s="87" t="str">
        <f>'1.RĪCĪBAS VIRZIENS'!C2658</f>
        <v>apakšprogramma 97.01.00 "Labklājības nozares vadība un politikas plānošana"</v>
      </c>
      <c r="C139" s="39">
        <f>'1.RĪCĪBAS VIRZIENS'!D2643</f>
        <v>0</v>
      </c>
      <c r="D139" s="40">
        <f>'1.RĪCĪBAS VIRZIENS'!E2643</f>
        <v>0</v>
      </c>
      <c r="E139" s="41">
        <f>'1.RĪCĪBAS VIRZIENS'!F2643</f>
        <v>0</v>
      </c>
      <c r="F139" s="42">
        <f>'1.RĪCĪBAS VIRZIENS'!G2643</f>
        <v>0</v>
      </c>
      <c r="G139" s="40">
        <f>'1.RĪCĪBAS VIRZIENS'!H2643</f>
        <v>0</v>
      </c>
      <c r="H139" s="40">
        <f>'1.RĪCĪBAS VIRZIENS'!I2643</f>
        <v>0</v>
      </c>
      <c r="I139" s="40">
        <f>'1.RĪCĪBAS VIRZIENS'!J2643</f>
        <v>0</v>
      </c>
      <c r="J139" s="41">
        <f>'1.RĪCĪBAS VIRZIENS'!K2643</f>
        <v>0</v>
      </c>
    </row>
    <row r="140" spans="1:10" ht="48" customHeight="1" x14ac:dyDescent="0.25">
      <c r="A140" s="64" t="str">
        <f>'1.RĪCĪBAS VIRZIENS'!B2674</f>
        <v>4.6.2. apakšpasākums   Pilnveidot TPL pieejamību un klāstu,  ņemot vērā sabiedrības nepieciešamību un iesniegtos priekšlikumus***</v>
      </c>
      <c r="B140" s="87" t="str">
        <f>'1.RĪCĪBAS VIRZIENS'!C2689</f>
        <v>apakšprogramma 05.01.00 "Sociālās rehabilitācijas valsts programmas"</v>
      </c>
      <c r="C140" s="39">
        <f>'1.RĪCĪBAS VIRZIENS'!D2674</f>
        <v>2213882</v>
      </c>
      <c r="D140" s="40">
        <f>'1.RĪCĪBAS VIRZIENS'!E2674</f>
        <v>0</v>
      </c>
      <c r="E140" s="41">
        <f>'1.RĪCĪBAS VIRZIENS'!F2674</f>
        <v>0</v>
      </c>
      <c r="F140" s="42">
        <f>'1.RĪCĪBAS VIRZIENS'!G2674</f>
        <v>0</v>
      </c>
      <c r="G140" s="40">
        <f>'1.RĪCĪBAS VIRZIENS'!H2674</f>
        <v>0</v>
      </c>
      <c r="H140" s="40">
        <f>'1.RĪCĪBAS VIRZIENS'!I2674</f>
        <v>0</v>
      </c>
      <c r="I140" s="40">
        <f>'1.RĪCĪBAS VIRZIENS'!J2674</f>
        <v>0</v>
      </c>
      <c r="J140" s="41">
        <f>'1.RĪCĪBAS VIRZIENS'!K2674</f>
        <v>0</v>
      </c>
    </row>
    <row r="141" spans="1:10" ht="48" customHeight="1" x14ac:dyDescent="0.25">
      <c r="A141" s="64" t="str">
        <f>'1.RĪCĪBAS VIRZIENS'!B2705</f>
        <v xml:space="preserve">4.6.3. apakšpasākums Nodrošināt TPL - skābekļa koncentratora pieejamību </v>
      </c>
      <c r="B141" s="87" t="str">
        <f>'1.RĪCĪBAS VIRZIENS'!C2720</f>
        <v>apakšprogramma 05.01.00 "Sociālās rehabilitācijas valsts programmas"</v>
      </c>
      <c r="C141" s="39">
        <f>'1.RĪCĪBAS VIRZIENS'!D2705</f>
        <v>876628</v>
      </c>
      <c r="D141" s="40">
        <f>'1.RĪCĪBAS VIRZIENS'!E2705</f>
        <v>876628</v>
      </c>
      <c r="E141" s="41">
        <f>'1.RĪCĪBAS VIRZIENS'!F2705</f>
        <v>876628</v>
      </c>
      <c r="F141" s="42">
        <f>'1.RĪCĪBAS VIRZIENS'!G2705</f>
        <v>0</v>
      </c>
      <c r="G141" s="40">
        <f>'1.RĪCĪBAS VIRZIENS'!H2705</f>
        <v>0</v>
      </c>
      <c r="H141" s="40">
        <f>'1.RĪCĪBAS VIRZIENS'!I2705</f>
        <v>0</v>
      </c>
      <c r="I141" s="40">
        <f>'1.RĪCĪBAS VIRZIENS'!J2705</f>
        <v>0</v>
      </c>
      <c r="J141" s="41">
        <f>'1.RĪCĪBAS VIRZIENS'!K2705</f>
        <v>0</v>
      </c>
    </row>
    <row r="142" spans="1:10" ht="55.15" customHeight="1" x14ac:dyDescent="0.25">
      <c r="A142" s="64" t="str">
        <f>'1.RĪCĪBAS VIRZIENS'!B2736</f>
        <v>4.6.4. apakšpasākums  Uzsākt diskusiju par iespēju attīstīt klientu līdzdalības principu TPL pakalpojuma nodrošināšanā**</v>
      </c>
      <c r="B142" s="87" t="str">
        <f>'1.RĪCĪBAS VIRZIENS'!C2751</f>
        <v>apakšprogramma 97.01.00 "Labklājības nozares vadība un politikas plānošana"</v>
      </c>
      <c r="C142" s="39">
        <f>'1.RĪCĪBAS VIRZIENS'!D2736</f>
        <v>0</v>
      </c>
      <c r="D142" s="40">
        <f>'1.RĪCĪBAS VIRZIENS'!E2736</f>
        <v>0</v>
      </c>
      <c r="E142" s="41">
        <f>'1.RĪCĪBAS VIRZIENS'!F2736</f>
        <v>0</v>
      </c>
      <c r="F142" s="42">
        <f>'1.RĪCĪBAS VIRZIENS'!G2736</f>
        <v>0</v>
      </c>
      <c r="G142" s="40">
        <f>'1.RĪCĪBAS VIRZIENS'!H2736</f>
        <v>0</v>
      </c>
      <c r="H142" s="40">
        <f>'1.RĪCĪBAS VIRZIENS'!I2736</f>
        <v>0</v>
      </c>
      <c r="I142" s="40">
        <f>'1.RĪCĪBAS VIRZIENS'!J2736</f>
        <v>0</v>
      </c>
      <c r="J142" s="41">
        <f>'1.RĪCĪBAS VIRZIENS'!K2736</f>
        <v>0</v>
      </c>
    </row>
    <row r="143" spans="1:10" ht="70.150000000000006" customHeight="1" x14ac:dyDescent="0.25">
      <c r="A143" s="63" t="str">
        <f>'1.RĪCĪBAS VIRZIENS'!B2767</f>
        <v xml:space="preserve"> 4.7. Pasākums. Apzināt sabiedrības vajadzības un ieviest jaunus sociālos pakalpojumus, pirms tam tos izmēģinot un pārliecinoties par to efektivitāti</v>
      </c>
      <c r="B143" s="86" t="s">
        <v>2</v>
      </c>
      <c r="C143" s="35">
        <f>'1.RĪCĪBAS VIRZIENS'!D2767</f>
        <v>123938</v>
      </c>
      <c r="D143" s="36">
        <f>'1.RĪCĪBAS VIRZIENS'!E2767</f>
        <v>381584</v>
      </c>
      <c r="E143" s="37">
        <f>'1.RĪCĪBAS VIRZIENS'!F2767</f>
        <v>0</v>
      </c>
      <c r="F143" s="38">
        <f>'1.RĪCĪBAS VIRZIENS'!G2767</f>
        <v>0</v>
      </c>
      <c r="G143" s="36">
        <f>'1.RĪCĪBAS VIRZIENS'!H2767</f>
        <v>0</v>
      </c>
      <c r="H143" s="36">
        <f>'1.RĪCĪBAS VIRZIENS'!I2767</f>
        <v>0</v>
      </c>
      <c r="I143" s="36">
        <f>'1.RĪCĪBAS VIRZIENS'!J2767</f>
        <v>0</v>
      </c>
      <c r="J143" s="37">
        <f>'1.RĪCĪBAS VIRZIENS'!K2767</f>
        <v>0</v>
      </c>
    </row>
    <row r="144" spans="1:10" ht="60.6" customHeight="1" x14ac:dyDescent="0.25">
      <c r="A144" s="64" t="str">
        <f>'1.RĪCĪBAS VIRZIENS'!B2798</f>
        <v>4.7.1. apakšpasākums Sniegt atbalstu ģimenēm, kuras nodrošina pilngadīgu personu ar garīga rakstura traucējumiem aprūpi.</v>
      </c>
      <c r="B144" s="87" t="str">
        <f>'1.RĪCĪBAS VIRZIENS'!C2813</f>
        <v>apakšprogramma 63.07.00 "Eiropas Sociālā fonda (ESF) projekti (2014–2020)"</v>
      </c>
      <c r="C144" s="39">
        <f>'1.RĪCĪBAS VIRZIENS'!D2798</f>
        <v>0</v>
      </c>
      <c r="D144" s="40">
        <f>'1.RĪCĪBAS VIRZIENS'!E2798</f>
        <v>115492</v>
      </c>
      <c r="E144" s="41">
        <f>'1.RĪCĪBAS VIRZIENS'!F2798</f>
        <v>0</v>
      </c>
      <c r="F144" s="42">
        <f>'1.RĪCĪBAS VIRZIENS'!G2798</f>
        <v>0</v>
      </c>
      <c r="G144" s="40">
        <f>'1.RĪCĪBAS VIRZIENS'!H2798</f>
        <v>0</v>
      </c>
      <c r="H144" s="40">
        <f>'1.RĪCĪBAS VIRZIENS'!I2798</f>
        <v>0</v>
      </c>
      <c r="I144" s="40">
        <f>'1.RĪCĪBAS VIRZIENS'!J2798</f>
        <v>0</v>
      </c>
      <c r="J144" s="41">
        <f>'1.RĪCĪBAS VIRZIENS'!K2798</f>
        <v>0</v>
      </c>
    </row>
    <row r="145" spans="1:10" ht="53.45" customHeight="1" x14ac:dyDescent="0.25">
      <c r="A145" s="64" t="str">
        <f>'1.RĪCĪBAS VIRZIENS'!B2829</f>
        <v xml:space="preserve">4.7.2. apakšpasākums  Sniegt psihosociālo atbalstu ģimenēm, kurās ir bērns ar autiskā spektra traucējumiem </v>
      </c>
      <c r="B145" s="87" t="str">
        <f>'1.RĪCĪBAS VIRZIENS'!C2844</f>
        <v>apakšprogramma 63.07.00 "Eiropas Sociālā fonda (ESF) projekti (2014–2020)"</v>
      </c>
      <c r="C145" s="39">
        <f>'1.RĪCĪBAS VIRZIENS'!D2829</f>
        <v>123938</v>
      </c>
      <c r="D145" s="40">
        <f>'1.RĪCĪBAS VIRZIENS'!E2829</f>
        <v>266092</v>
      </c>
      <c r="E145" s="41">
        <f>'1.RĪCĪBAS VIRZIENS'!F2829</f>
        <v>0</v>
      </c>
      <c r="F145" s="42">
        <f>'1.RĪCĪBAS VIRZIENS'!G2829</f>
        <v>0</v>
      </c>
      <c r="G145" s="40">
        <f>'1.RĪCĪBAS VIRZIENS'!H2829</f>
        <v>0</v>
      </c>
      <c r="H145" s="40">
        <f>'1.RĪCĪBAS VIRZIENS'!I2829</f>
        <v>0</v>
      </c>
      <c r="I145" s="40">
        <f>'1.RĪCĪBAS VIRZIENS'!J2829</f>
        <v>0</v>
      </c>
      <c r="J145" s="41">
        <f>'1.RĪCĪBAS VIRZIENS'!K2829</f>
        <v>0</v>
      </c>
    </row>
    <row r="146" spans="1:10" ht="55.9" customHeight="1" x14ac:dyDescent="0.25">
      <c r="A146" s="206" t="str">
        <f>'1.RĪCĪBAS VIRZIENS'!B2860</f>
        <v>4.7.3. apakšpasākums Veikt sociālo problēmu izpēti pašvaldībās**</v>
      </c>
      <c r="B146" s="87" t="str">
        <f>'1.RĪCĪBAS VIRZIENS'!C2861</f>
        <v>Pašvaldību budžets</v>
      </c>
      <c r="C146" s="39">
        <f>'1.RĪCĪBAS VIRZIENS'!D2861</f>
        <v>0</v>
      </c>
      <c r="D146" s="40">
        <f>'1.RĪCĪBAS VIRZIENS'!E2861</f>
        <v>0</v>
      </c>
      <c r="E146" s="41">
        <f>'1.RĪCĪBAS VIRZIENS'!F2861</f>
        <v>0</v>
      </c>
      <c r="F146" s="42">
        <f>'1.RĪCĪBAS VIRZIENS'!G2861</f>
        <v>0</v>
      </c>
      <c r="G146" s="40">
        <f>'1.RĪCĪBAS VIRZIENS'!H2861</f>
        <v>0</v>
      </c>
      <c r="H146" s="40">
        <f>'1.RĪCĪBAS VIRZIENS'!I2861</f>
        <v>0</v>
      </c>
      <c r="I146" s="40">
        <f>'1.RĪCĪBAS VIRZIENS'!J2861</f>
        <v>0</v>
      </c>
      <c r="J146" s="41">
        <f>'1.RĪCĪBAS VIRZIENS'!K2861</f>
        <v>0</v>
      </c>
    </row>
    <row r="147" spans="1:10" ht="181.9" customHeight="1" x14ac:dyDescent="0.25">
      <c r="A147" s="63" t="str">
        <f>'1.RĪCĪBAS VIRZIENS'!B2922</f>
        <v xml:space="preserve"> 4.8. Pasākums. Nodrošināt iespēju personu ar funkcionāliem traucējumiem neformālajiem aprūpētājiem, asistentiem un sociālo pakalpojumu sniedzēju darbiniekiem apgūt prasmes aprūpēt (tostarp prasmes izmantot tehnoloģiskos un digitālos rīkus aprūpes veikšanā), komunicēt un izprast personu ar funkcionāliem traucējumiem vajadzības, kā arī attīstīt sociālās un profesionālās rehabilitācijas pakalpojumu sinerģiju ātrākai cilvēku atgriešanai darba tirgū, sociālajā dzīvē, izglītībā</v>
      </c>
      <c r="B147" s="86" t="s">
        <v>2</v>
      </c>
      <c r="C147" s="35">
        <f>'1.RĪCĪBAS VIRZIENS'!D2922</f>
        <v>0</v>
      </c>
      <c r="D147" s="36">
        <f>'1.RĪCĪBAS VIRZIENS'!E2922</f>
        <v>0</v>
      </c>
      <c r="E147" s="37">
        <f>'1.RĪCĪBAS VIRZIENS'!F2922</f>
        <v>0</v>
      </c>
      <c r="F147" s="38">
        <f>'1.RĪCĪBAS VIRZIENS'!G2922</f>
        <v>0</v>
      </c>
      <c r="G147" s="36">
        <f>'1.RĪCĪBAS VIRZIENS'!H2922</f>
        <v>6000000</v>
      </c>
      <c r="H147" s="36">
        <f>'1.RĪCĪBAS VIRZIENS'!I2922</f>
        <v>0</v>
      </c>
      <c r="I147" s="36">
        <f>'1.RĪCĪBAS VIRZIENS'!J2922</f>
        <v>0</v>
      </c>
      <c r="J147" s="37">
        <f>'1.RĪCĪBAS VIRZIENS'!K2922</f>
        <v>0</v>
      </c>
    </row>
    <row r="148" spans="1:10" ht="54.6" customHeight="1" x14ac:dyDescent="0.25">
      <c r="A148" s="207" t="str">
        <f>'1.RĪCĪBAS VIRZIENS'!B2953</f>
        <v>4.8.1. apakšpasākums  Veicināt praktiskās apmācības piederīgajiem un neformālajiem aprūpētājiem  **</v>
      </c>
      <c r="B148" s="87" t="str">
        <f>'1.RĪCĪBAS VIRZIENS'!C2968</f>
        <v>apakšprogramma 97.01.00 "Labklājības nozares vadība un politikas plānošana"</v>
      </c>
      <c r="C148" s="39">
        <f>'1.RĪCĪBAS VIRZIENS'!D2953</f>
        <v>0</v>
      </c>
      <c r="D148" s="40">
        <f>'1.RĪCĪBAS VIRZIENS'!E2953</f>
        <v>0</v>
      </c>
      <c r="E148" s="41">
        <f>'1.RĪCĪBAS VIRZIENS'!F2953</f>
        <v>0</v>
      </c>
      <c r="F148" s="42">
        <f>'1.RĪCĪBAS VIRZIENS'!G2953</f>
        <v>0</v>
      </c>
      <c r="G148" s="40">
        <f>'1.RĪCĪBAS VIRZIENS'!H2953</f>
        <v>0</v>
      </c>
      <c r="H148" s="40">
        <f>'1.RĪCĪBAS VIRZIENS'!I2953</f>
        <v>0</v>
      </c>
      <c r="I148" s="40">
        <f>'1.RĪCĪBAS VIRZIENS'!J2953</f>
        <v>0</v>
      </c>
      <c r="J148" s="41">
        <f>'1.RĪCĪBAS VIRZIENS'!K2953</f>
        <v>0</v>
      </c>
    </row>
    <row r="149" spans="1:10" ht="54.6" customHeight="1" x14ac:dyDescent="0.25">
      <c r="A149" s="64" t="str">
        <f>'1.RĪCĪBAS VIRZIENS'!B3015</f>
        <v>4.8.2. apakšpasākums  Nodrošināt sociālās un profesionālās rehabilitācijas pakalpojumu sinerģisku attīstību</v>
      </c>
      <c r="B149" s="87" t="str">
        <f>'1.RĪCĪBAS VIRZIENS'!C3030</f>
        <v>****</v>
      </c>
      <c r="C149" s="39">
        <f>'1.RĪCĪBAS VIRZIENS'!D3015</f>
        <v>0</v>
      </c>
      <c r="D149" s="40">
        <f>'1.RĪCĪBAS VIRZIENS'!E3015</f>
        <v>0</v>
      </c>
      <c r="E149" s="41">
        <f>'1.RĪCĪBAS VIRZIENS'!F3015</f>
        <v>0</v>
      </c>
      <c r="F149" s="42">
        <f>'1.RĪCĪBAS VIRZIENS'!G3015</f>
        <v>0</v>
      </c>
      <c r="G149" s="40">
        <f>'1.RĪCĪBAS VIRZIENS'!H3015</f>
        <v>6000000</v>
      </c>
      <c r="H149" s="40">
        <f>'1.RĪCĪBAS VIRZIENS'!I3015</f>
        <v>0</v>
      </c>
      <c r="I149" s="40">
        <f>'1.RĪCĪBAS VIRZIENS'!J3015</f>
        <v>0</v>
      </c>
      <c r="J149" s="41">
        <f>'1.RĪCĪBAS VIRZIENS'!K3015</f>
        <v>0</v>
      </c>
    </row>
    <row r="150" spans="1:10" ht="115.9" customHeight="1" x14ac:dyDescent="0.25">
      <c r="A150" s="63" t="str">
        <f>'1.RĪCĪBAS VIRZIENS'!B3046</f>
        <v xml:space="preserve"> 4.9. Pasākums. Pārskatīt sociālā pakalpojuma saturu, tai skaitā harmonizējot terminoloģiju (ieviešot atbilstīgu tiesisko regulējumu) un nosacījumus pakalpojumiem (pārejā starp dažādiem vecumposmiem), atbilstoši uz personu vērstiem pakalpojumu sniegšanas principiem</v>
      </c>
      <c r="B150" s="86" t="s">
        <v>2</v>
      </c>
      <c r="C150" s="35">
        <f>'1.RĪCĪBAS VIRZIENS'!D3046</f>
        <v>0</v>
      </c>
      <c r="D150" s="36">
        <f>'1.RĪCĪBAS VIRZIENS'!E3046</f>
        <v>0</v>
      </c>
      <c r="E150" s="37">
        <f>'1.RĪCĪBAS VIRZIENS'!F3046</f>
        <v>0</v>
      </c>
      <c r="F150" s="38">
        <f>'1.RĪCĪBAS VIRZIENS'!G3046</f>
        <v>0</v>
      </c>
      <c r="G150" s="36">
        <f>'1.RĪCĪBAS VIRZIENS'!H3046</f>
        <v>0</v>
      </c>
      <c r="H150" s="36">
        <f>'1.RĪCĪBAS VIRZIENS'!I3046</f>
        <v>0</v>
      </c>
      <c r="I150" s="36">
        <f>'1.RĪCĪBAS VIRZIENS'!J3046</f>
        <v>0</v>
      </c>
      <c r="J150" s="37">
        <f>'1.RĪCĪBAS VIRZIENS'!K3046</f>
        <v>0</v>
      </c>
    </row>
    <row r="151" spans="1:10" ht="57" customHeight="1" x14ac:dyDescent="0.25">
      <c r="A151" s="66" t="str">
        <f>'1.RĪCĪBAS VIRZIENS'!B3077</f>
        <v>4.9.1. apakšpasākums  Aktualizēt sociālo pakalpojumu un sociālā darba jomas  terminoloģiju**</v>
      </c>
      <c r="B151" s="89" t="str">
        <f>'1.RĪCĪBAS VIRZIENS'!C3092</f>
        <v>apakšprogramma 97.01.00 "Labklājības nozares vadība un politikas plānošana"</v>
      </c>
      <c r="C151" s="47">
        <f>'1.RĪCĪBAS VIRZIENS'!D3077</f>
        <v>0</v>
      </c>
      <c r="D151" s="48">
        <f>'1.RĪCĪBAS VIRZIENS'!E3077</f>
        <v>0</v>
      </c>
      <c r="E151" s="49">
        <f>'1.RĪCĪBAS VIRZIENS'!F3077</f>
        <v>0</v>
      </c>
      <c r="F151" s="50">
        <f>'1.RĪCĪBAS VIRZIENS'!G3077</f>
        <v>0</v>
      </c>
      <c r="G151" s="48">
        <f>'1.RĪCĪBAS VIRZIENS'!H3077</f>
        <v>0</v>
      </c>
      <c r="H151" s="48">
        <f>'1.RĪCĪBAS VIRZIENS'!I3077</f>
        <v>0</v>
      </c>
      <c r="I151" s="48">
        <f>'1.RĪCĪBAS VIRZIENS'!J3077</f>
        <v>0</v>
      </c>
      <c r="J151" s="49">
        <f>'1.RĪCĪBAS VIRZIENS'!K3077</f>
        <v>0</v>
      </c>
    </row>
    <row r="152" spans="1:10" ht="66.599999999999994" customHeight="1" x14ac:dyDescent="0.25">
      <c r="A152" s="66" t="str">
        <f>'1.RĪCĪBAS VIRZIENS'!B3108</f>
        <v>4.9.2. apakšpasākums  Identificēt pakalpojumus, kuru saturs un sniegšana būtu pārskatāms atbilstoši izmaiņām terminoloģijā**</v>
      </c>
      <c r="B152" s="89" t="str">
        <f>'1.RĪCĪBAS VIRZIENS'!C3123</f>
        <v>apakšprogramma 97.01.00 "Labklājības nozares vadība un politikas plānošana"</v>
      </c>
      <c r="C152" s="47">
        <f>'1.RĪCĪBAS VIRZIENS'!D3108</f>
        <v>0</v>
      </c>
      <c r="D152" s="48">
        <f>'1.RĪCĪBAS VIRZIENS'!E3108</f>
        <v>0</v>
      </c>
      <c r="E152" s="49">
        <f>'1.RĪCĪBAS VIRZIENS'!F3108</f>
        <v>0</v>
      </c>
      <c r="F152" s="50">
        <f>'1.RĪCĪBAS VIRZIENS'!G3108</f>
        <v>0</v>
      </c>
      <c r="G152" s="48">
        <f>'1.RĪCĪBAS VIRZIENS'!H3108</f>
        <v>0</v>
      </c>
      <c r="H152" s="48">
        <f>'1.RĪCĪBAS VIRZIENS'!I3108</f>
        <v>0</v>
      </c>
      <c r="I152" s="48">
        <f>'1.RĪCĪBAS VIRZIENS'!J3108</f>
        <v>0</v>
      </c>
      <c r="J152" s="49">
        <f>'1.RĪCĪBAS VIRZIENS'!K3108</f>
        <v>0</v>
      </c>
    </row>
    <row r="153" spans="1:10" ht="66.599999999999994" customHeight="1" x14ac:dyDescent="0.25">
      <c r="A153" s="63" t="str">
        <f>'1.RĪCĪBAS VIRZIENS'!B3139</f>
        <v xml:space="preserve"> 4.10. Pasākums. Sekmēt inovatīvu tehnoloģisko un mākslīgā intelekta risinājumu izstrādi aprūpes pakalpojuma sniegšanai</v>
      </c>
      <c r="B153" s="86" t="s">
        <v>2</v>
      </c>
      <c r="C153" s="35">
        <f>'1.RĪCĪBAS VIRZIENS'!D3139</f>
        <v>0</v>
      </c>
      <c r="D153" s="36">
        <f>'1.RĪCĪBAS VIRZIENS'!E3139</f>
        <v>0</v>
      </c>
      <c r="E153" s="37">
        <f>'1.RĪCĪBAS VIRZIENS'!F3139</f>
        <v>0</v>
      </c>
      <c r="F153" s="38">
        <f>'1.RĪCĪBAS VIRZIENS'!G3139</f>
        <v>0</v>
      </c>
      <c r="G153" s="36">
        <f>'1.RĪCĪBAS VIRZIENS'!H3139</f>
        <v>0</v>
      </c>
      <c r="H153" s="36">
        <f>'1.RĪCĪBAS VIRZIENS'!I3139</f>
        <v>0</v>
      </c>
      <c r="I153" s="36">
        <f>'1.RĪCĪBAS VIRZIENS'!J3139</f>
        <v>0</v>
      </c>
      <c r="J153" s="37">
        <f>'1.RĪCĪBAS VIRZIENS'!K3139</f>
        <v>0</v>
      </c>
    </row>
    <row r="154" spans="1:10" ht="66.599999999999994" customHeight="1" x14ac:dyDescent="0.25">
      <c r="A154" s="64" t="str">
        <f>'1.RĪCĪBAS VIRZIENS'!B3170</f>
        <v>4.10.1. apakšpasākums  Veicināt sociālo pakalpojumu sniedzēju un neformālo aprūpētāju izpratni par tehnoloģiju izmantošanu sociālo pakalpojumu sniegšanā un neformālajā aprūpē **</v>
      </c>
      <c r="B154" s="87" t="str">
        <f>'1.RĪCĪBAS VIRZIENS'!C3185</f>
        <v>apakšprogramma 97.01.00 "Labklājības nozares vadība un politikas plānošana"</v>
      </c>
      <c r="C154" s="39">
        <f>'1.RĪCĪBAS VIRZIENS'!D3170</f>
        <v>0</v>
      </c>
      <c r="D154" s="40">
        <f>'1.RĪCĪBAS VIRZIENS'!E3170</f>
        <v>0</v>
      </c>
      <c r="E154" s="41">
        <f>'1.RĪCĪBAS VIRZIENS'!F3170</f>
        <v>0</v>
      </c>
      <c r="F154" s="42">
        <f>'1.RĪCĪBAS VIRZIENS'!G3170</f>
        <v>0</v>
      </c>
      <c r="G154" s="40">
        <f>'1.RĪCĪBAS VIRZIENS'!H3170</f>
        <v>0</v>
      </c>
      <c r="H154" s="40">
        <f>'1.RĪCĪBAS VIRZIENS'!I3170</f>
        <v>0</v>
      </c>
      <c r="I154" s="40">
        <f>'1.RĪCĪBAS VIRZIENS'!J3170</f>
        <v>0</v>
      </c>
      <c r="J154" s="41">
        <f>'1.RĪCĪBAS VIRZIENS'!K3170</f>
        <v>0</v>
      </c>
    </row>
    <row r="155" spans="1:10" ht="48.6" customHeight="1" x14ac:dyDescent="0.25">
      <c r="A155" s="65" t="str">
        <f>'1.RĪCĪBAS VIRZIENS'!B3201</f>
        <v xml:space="preserve"> 5.Uzdevums. Stiprināt sociālā darba nozīmi un lomu citu saistīto nozaru vidū un sabiedrībā Finansējums kopā </v>
      </c>
      <c r="B155" s="88" t="s">
        <v>2</v>
      </c>
      <c r="C155" s="43">
        <f>'1.RĪCĪBAS VIRZIENS'!D3201</f>
        <v>97836</v>
      </c>
      <c r="D155" s="44">
        <f>'1.RĪCĪBAS VIRZIENS'!E3201</f>
        <v>68500</v>
      </c>
      <c r="E155" s="45">
        <f>'1.RĪCĪBAS VIRZIENS'!F3201</f>
        <v>68500</v>
      </c>
      <c r="F155" s="46">
        <f>'1.RĪCĪBAS VIRZIENS'!G3201</f>
        <v>67234</v>
      </c>
      <c r="G155" s="44">
        <f>'1.RĪCĪBAS VIRZIENS'!H3201</f>
        <v>116734</v>
      </c>
      <c r="H155" s="44">
        <f>'1.RĪCĪBAS VIRZIENS'!I3201</f>
        <v>182734</v>
      </c>
      <c r="I155" s="44">
        <f>'1.RĪCĪBAS VIRZIENS'!J3201</f>
        <v>299468</v>
      </c>
      <c r="J155" s="45">
        <f>'1.RĪCĪBAS VIRZIENS'!K3201</f>
        <v>0</v>
      </c>
    </row>
    <row r="156" spans="1:10" ht="54.6" customHeight="1" x14ac:dyDescent="0.25">
      <c r="A156" s="63" t="str">
        <f>'1.RĪCĪBAS VIRZIENS'!B3232</f>
        <v xml:space="preserve"> 5.1. Pasākums. Sekmēt izpratni par sociālā darba profesiju un veicināt tās novērtēšanu sabiedrībā</v>
      </c>
      <c r="B156" s="86" t="s">
        <v>2</v>
      </c>
      <c r="C156" s="35">
        <f>'1.RĪCĪBAS VIRZIENS'!D3232</f>
        <v>97836</v>
      </c>
      <c r="D156" s="36">
        <f>'1.RĪCĪBAS VIRZIENS'!E3232</f>
        <v>8500</v>
      </c>
      <c r="E156" s="37">
        <f>'1.RĪCĪBAS VIRZIENS'!F3232</f>
        <v>8500</v>
      </c>
      <c r="F156" s="38">
        <f>'1.RĪCĪBAS VIRZIENS'!G3232</f>
        <v>1234</v>
      </c>
      <c r="G156" s="36">
        <f>'1.RĪCĪBAS VIRZIENS'!H3232</f>
        <v>116734</v>
      </c>
      <c r="H156" s="36">
        <f>'1.RĪCĪBAS VIRZIENS'!I3232</f>
        <v>116734</v>
      </c>
      <c r="I156" s="36">
        <f>'1.RĪCĪBAS VIRZIENS'!J3232</f>
        <v>233468</v>
      </c>
      <c r="J156" s="37">
        <f>'1.RĪCĪBAS VIRZIENS'!K3232</f>
        <v>0</v>
      </c>
    </row>
    <row r="157" spans="1:10" ht="113.45" customHeight="1" x14ac:dyDescent="0.25">
      <c r="A157" s="64" t="str">
        <f>'1.RĪCĪBAS VIRZIENS'!B3263</f>
        <v>5.1.1. apakšpasākums Organizēt ikgadējo konkursu "Gada balva sociālajā darbā"</v>
      </c>
      <c r="B157" s="87" t="str">
        <f>'1.RĪCĪBAS VIRZIENS'!C3278</f>
        <v>apakšprogramma 05.01.00 "Sociālās rehabilitācijas valsts programmas"
tiks īstenots Labklājības ministrijai piešķirto valsts budžeta līdzekļu ietvaros</v>
      </c>
      <c r="C157" s="39">
        <f>'1.RĪCĪBAS VIRZIENS'!D3263</f>
        <v>8500</v>
      </c>
      <c r="D157" s="40">
        <f>'1.RĪCĪBAS VIRZIENS'!E3263</f>
        <v>8500</v>
      </c>
      <c r="E157" s="41">
        <f>'1.RĪCĪBAS VIRZIENS'!F3263</f>
        <v>8500</v>
      </c>
      <c r="F157" s="42">
        <f>'1.RĪCĪBAS VIRZIENS'!G3263</f>
        <v>0</v>
      </c>
      <c r="G157" s="40">
        <f>'1.RĪCĪBAS VIRZIENS'!H3263</f>
        <v>0</v>
      </c>
      <c r="H157" s="40">
        <f>'1.RĪCĪBAS VIRZIENS'!I3263</f>
        <v>0</v>
      </c>
      <c r="I157" s="40">
        <f>'1.RĪCĪBAS VIRZIENS'!J3263</f>
        <v>0</v>
      </c>
      <c r="J157" s="41">
        <f>'1.RĪCĪBAS VIRZIENS'!K3263</f>
        <v>0</v>
      </c>
    </row>
    <row r="158" spans="1:10" ht="83.45" customHeight="1" x14ac:dyDescent="0.25">
      <c r="A158" s="64" t="str">
        <f>'1.RĪCĪBAS VIRZIENS'!B3294</f>
        <v>5.1.2. apakšpasākums  Pasākumu īstenošana sabiedrības izpratnes un informētības paaugstināšanai 2014. – 2020.gada plānošanas perioda projekta Nr. 9.2.1.1/15/I/001 „Profesionāla sociālā darba attīstība pašvaldībās” ietvaros (SAM pasākums Nr.9.2.1.1.)</v>
      </c>
      <c r="B158" s="87" t="str">
        <f>'1.RĪCĪBAS VIRZIENS'!C3309</f>
        <v>apakšprogramma 63.07.00 "Eiropas Sociālā fonda (ESF) īstenotie projekti labklājības nozarē (2014-2020)"</v>
      </c>
      <c r="C158" s="39">
        <f>'1.RĪCĪBAS VIRZIENS'!D3294</f>
        <v>86691</v>
      </c>
      <c r="D158" s="40">
        <f>'1.RĪCĪBAS VIRZIENS'!E3294</f>
        <v>0</v>
      </c>
      <c r="E158" s="41">
        <f>'1.RĪCĪBAS VIRZIENS'!F3294</f>
        <v>0</v>
      </c>
      <c r="F158" s="42">
        <f>'1.RĪCĪBAS VIRZIENS'!G3294</f>
        <v>0</v>
      </c>
      <c r="G158" s="40">
        <f>'1.RĪCĪBAS VIRZIENS'!H3294</f>
        <v>0</v>
      </c>
      <c r="H158" s="40">
        <f>'1.RĪCĪBAS VIRZIENS'!I3294</f>
        <v>0</v>
      </c>
      <c r="I158" s="40">
        <f>'1.RĪCĪBAS VIRZIENS'!J3294</f>
        <v>0</v>
      </c>
      <c r="J158" s="41">
        <f>'1.RĪCĪBAS VIRZIENS'!K3294</f>
        <v>0</v>
      </c>
    </row>
    <row r="159" spans="1:10" ht="55.15" customHeight="1" x14ac:dyDescent="0.25">
      <c r="A159" s="64" t="str">
        <f>'1.RĪCĪBAS VIRZIENS'!B3325</f>
        <v>5.1.3. apakšpasākums Organizēt informatīvās kampaņas sociālā darba atpazīstamības sabiedrībā un labās prakses veicināšanai (SAM pasākuma Nr.4.3.5.4.)</v>
      </c>
      <c r="B159" s="87" t="str">
        <f>'1.RĪCĪBAS VIRZIENS'!C3340</f>
        <v>****</v>
      </c>
      <c r="C159" s="39">
        <f>'1.RĪCĪBAS VIRZIENS'!D3325</f>
        <v>0</v>
      </c>
      <c r="D159" s="40">
        <f>'1.RĪCĪBAS VIRZIENS'!E3325</f>
        <v>0</v>
      </c>
      <c r="E159" s="41">
        <f>'1.RĪCĪBAS VIRZIENS'!F3325</f>
        <v>0</v>
      </c>
      <c r="F159" s="42">
        <f>'1.RĪCĪBAS VIRZIENS'!G3325</f>
        <v>0</v>
      </c>
      <c r="G159" s="40">
        <f>'1.RĪCĪBAS VIRZIENS'!H3325</f>
        <v>115500</v>
      </c>
      <c r="H159" s="40">
        <f>'1.RĪCĪBAS VIRZIENS'!I3325</f>
        <v>115500</v>
      </c>
      <c r="I159" s="40">
        <f>'1.RĪCĪBAS VIRZIENS'!J3325</f>
        <v>231000</v>
      </c>
      <c r="J159" s="41">
        <f>'1.RĪCĪBAS VIRZIENS'!K3325</f>
        <v>0</v>
      </c>
    </row>
    <row r="160" spans="1:10" ht="66.599999999999994" customHeight="1" x14ac:dyDescent="0.25">
      <c r="A160" s="64" t="str">
        <f>'1.RĪCĪBAS VIRZIENS'!B3356</f>
        <v>5.1.4. apakšpasākums  Aktivitātes sabiedrības informēšanai par ESF 2021. – 2027. plānošanas perioda LM projektu sociālā darba attīstībai (SAM pasākuma Nr. 4.3.5.4.)</v>
      </c>
      <c r="B160" s="87" t="str">
        <f>'1.RĪCĪBAS VIRZIENS'!C3371</f>
        <v>****</v>
      </c>
      <c r="C160" s="39">
        <f>'1.RĪCĪBAS VIRZIENS'!D3356</f>
        <v>2645</v>
      </c>
      <c r="D160" s="40">
        <f>'1.RĪCĪBAS VIRZIENS'!E3356</f>
        <v>0</v>
      </c>
      <c r="E160" s="41">
        <f>'1.RĪCĪBAS VIRZIENS'!F3356</f>
        <v>0</v>
      </c>
      <c r="F160" s="42">
        <f>'1.RĪCĪBAS VIRZIENS'!G3356</f>
        <v>1234</v>
      </c>
      <c r="G160" s="40">
        <f>'1.RĪCĪBAS VIRZIENS'!H3356</f>
        <v>1234</v>
      </c>
      <c r="H160" s="40">
        <f>'1.RĪCĪBAS VIRZIENS'!I3356</f>
        <v>1234</v>
      </c>
      <c r="I160" s="40">
        <f>'1.RĪCĪBAS VIRZIENS'!J3356</f>
        <v>2468</v>
      </c>
      <c r="J160" s="41">
        <f>'1.RĪCĪBAS VIRZIENS'!K3356</f>
        <v>0</v>
      </c>
    </row>
    <row r="161" spans="1:10" ht="87.6" customHeight="1" x14ac:dyDescent="0.25">
      <c r="A161" s="64" t="str">
        <f>'1.RĪCĪBAS VIRZIENS'!B3387</f>
        <v>5.1.5. apakšpasākums Latvijas sociālo darbinieku ētikas kodeksa pārskatīšana un aktualizēšana**</v>
      </c>
      <c r="B161" s="87" t="str">
        <f>'1.RĪCĪBAS VIRZIENS'!C3402</f>
        <v>apakšprogramma 97.01.00 "Labklājības nozares vadība un politikas plānošana"</v>
      </c>
      <c r="C161" s="39">
        <f>'1.RĪCĪBAS VIRZIENS'!D3387</f>
        <v>0</v>
      </c>
      <c r="D161" s="40">
        <f>'1.RĪCĪBAS VIRZIENS'!E3387</f>
        <v>0</v>
      </c>
      <c r="E161" s="41">
        <f>'1.RĪCĪBAS VIRZIENS'!F3387</f>
        <v>0</v>
      </c>
      <c r="F161" s="42">
        <f>'1.RĪCĪBAS VIRZIENS'!G3387</f>
        <v>0</v>
      </c>
      <c r="G161" s="40">
        <f>'1.RĪCĪBAS VIRZIENS'!H3387</f>
        <v>0</v>
      </c>
      <c r="H161" s="40">
        <f>'1.RĪCĪBAS VIRZIENS'!I3387</f>
        <v>0</v>
      </c>
      <c r="I161" s="40">
        <f>'1.RĪCĪBAS VIRZIENS'!J3387</f>
        <v>0</v>
      </c>
      <c r="J161" s="41">
        <f>'1.RĪCĪBAS VIRZIENS'!K3387</f>
        <v>0</v>
      </c>
    </row>
    <row r="162" spans="1:10" ht="103.9" customHeight="1" x14ac:dyDescent="0.25">
      <c r="A162" s="63" t="str">
        <f>'1.RĪCĪBAS VIRZIENS'!B3418</f>
        <v xml:space="preserve"> 5.2. Pasākums. Nostiprināt sociālā darba profesiju tiesiskajā regulējumā, t.sk. jautājumu par sociālā darba specializācijām un reģistrēšanu vai sertificēšanu, sociālā darbinieka (neatkarīgi no prakses vietas) atzinuma ietekmi (statusu) citu institūciju speciālistu lēmumu pieņemšanā</v>
      </c>
      <c r="B162" s="86" t="s">
        <v>2</v>
      </c>
      <c r="C162" s="35">
        <f>'1.RĪCĪBAS VIRZIENS'!D3418</f>
        <v>0</v>
      </c>
      <c r="D162" s="36">
        <f>'1.RĪCĪBAS VIRZIENS'!E3418</f>
        <v>0</v>
      </c>
      <c r="E162" s="37">
        <f>'1.RĪCĪBAS VIRZIENS'!F3418</f>
        <v>0</v>
      </c>
      <c r="F162" s="38">
        <f>'1.RĪCĪBAS VIRZIENS'!G3418</f>
        <v>0</v>
      </c>
      <c r="G162" s="36">
        <f>'1.RĪCĪBAS VIRZIENS'!H3418</f>
        <v>0</v>
      </c>
      <c r="H162" s="36">
        <f>'1.RĪCĪBAS VIRZIENS'!I3418</f>
        <v>0</v>
      </c>
      <c r="I162" s="36">
        <f>'1.RĪCĪBAS VIRZIENS'!J3418</f>
        <v>0</v>
      </c>
      <c r="J162" s="37">
        <f>'1.RĪCĪBAS VIRZIENS'!K3418</f>
        <v>0</v>
      </c>
    </row>
    <row r="163" spans="1:10" ht="81.599999999999994" customHeight="1" x14ac:dyDescent="0.25">
      <c r="A163" s="66" t="str">
        <f>'1.RĪCĪBAS VIRZIENS'!B3449</f>
        <v>5.2.1. apakšpasākums  Informatīvā ziņojuma un atbilstošu grozījumu izstrāde normatīvajos aktos, t.sk. grozījumi Sociālo pakalpojumu un sociālās palīdzības likumā vai Sociālā darba likuma izstrāde**</v>
      </c>
      <c r="B163" s="89" t="str">
        <f>'1.RĪCĪBAS VIRZIENS'!C3464</f>
        <v>apakšprogramma 97.01.00 "Labklājības nozares vadība un politikas plānošana"</v>
      </c>
      <c r="C163" s="47">
        <f>'1.RĪCĪBAS VIRZIENS'!D3449</f>
        <v>0</v>
      </c>
      <c r="D163" s="48">
        <f>'1.RĪCĪBAS VIRZIENS'!E3449</f>
        <v>0</v>
      </c>
      <c r="E163" s="49">
        <f>'1.RĪCĪBAS VIRZIENS'!F3449</f>
        <v>0</v>
      </c>
      <c r="F163" s="50">
        <f>'1.RĪCĪBAS VIRZIENS'!G3449</f>
        <v>0</v>
      </c>
      <c r="G163" s="48">
        <f>'1.RĪCĪBAS VIRZIENS'!H3449</f>
        <v>0</v>
      </c>
      <c r="H163" s="48">
        <f>'1.RĪCĪBAS VIRZIENS'!I3449</f>
        <v>0</v>
      </c>
      <c r="I163" s="48">
        <f>'1.RĪCĪBAS VIRZIENS'!J3449</f>
        <v>0</v>
      </c>
      <c r="J163" s="49">
        <f>'1.RĪCĪBAS VIRZIENS'!K3449</f>
        <v>0</v>
      </c>
    </row>
    <row r="164" spans="1:10" ht="79.900000000000006" customHeight="1" x14ac:dyDescent="0.25">
      <c r="A164" s="63" t="str">
        <f>'1.RĪCĪBAS VIRZIENS'!B3480</f>
        <v xml:space="preserve"> 5.3. Pasākums. Stiprināt profesionālo organizāciju (LSDB, LPSDVA) rīcībspēju sociālā darba profesijas profesionālā standarta uzturēšanā un celšanā un rīcībpolitikas attīstībā</v>
      </c>
      <c r="B164" s="86" t="s">
        <v>2</v>
      </c>
      <c r="C164" s="35">
        <f>'1.RĪCĪBAS VIRZIENS'!D3480</f>
        <v>0</v>
      </c>
      <c r="D164" s="36">
        <f>'1.RĪCĪBAS VIRZIENS'!E3480</f>
        <v>60000</v>
      </c>
      <c r="E164" s="37">
        <f>'1.RĪCĪBAS VIRZIENS'!F3480</f>
        <v>60000</v>
      </c>
      <c r="F164" s="38">
        <f>'1.RĪCĪBAS VIRZIENS'!G3480</f>
        <v>0</v>
      </c>
      <c r="G164" s="36">
        <f>'1.RĪCĪBAS VIRZIENS'!H3480</f>
        <v>0</v>
      </c>
      <c r="H164" s="36">
        <f>'1.RĪCĪBAS VIRZIENS'!I3480</f>
        <v>0</v>
      </c>
      <c r="I164" s="36">
        <f>'1.RĪCĪBAS VIRZIENS'!J3480</f>
        <v>0</v>
      </c>
      <c r="J164" s="37">
        <f>'1.RĪCĪBAS VIRZIENS'!K3480</f>
        <v>0</v>
      </c>
    </row>
    <row r="165" spans="1:10" ht="120.6" customHeight="1" x14ac:dyDescent="0.25">
      <c r="A165" s="66" t="str">
        <f>'1.RĪCĪBAS VIRZIENS'!B3511</f>
        <v>5.3.1. apakšpasākums  Mērķdotācijas piešķiršana LSDB un LPSDVA darbības attīstībai.</v>
      </c>
      <c r="B165" s="89" t="str">
        <f>'1.RĪCĪBAS VIRZIENS'!C3526</f>
        <v>apakšprogramma 05.63.00 "Dotācija biedrībām, nodibinājumiem un reliģiskām organizācijām", tiks īstenots Labklājības ministrijai piešķirto valsts budžeta līdzekļu ietvaros</v>
      </c>
      <c r="C165" s="47">
        <f>'1.RĪCĪBAS VIRZIENS'!D3511</f>
        <v>0</v>
      </c>
      <c r="D165" s="48">
        <f>'1.RĪCĪBAS VIRZIENS'!E3511</f>
        <v>60000</v>
      </c>
      <c r="E165" s="49">
        <f>'1.RĪCĪBAS VIRZIENS'!F3511</f>
        <v>60000</v>
      </c>
      <c r="F165" s="50">
        <f>'1.RĪCĪBAS VIRZIENS'!G3511</f>
        <v>0</v>
      </c>
      <c r="G165" s="48">
        <f>'1.RĪCĪBAS VIRZIENS'!H3511</f>
        <v>0</v>
      </c>
      <c r="H165" s="48">
        <f>'1.RĪCĪBAS VIRZIENS'!I3511</f>
        <v>0</v>
      </c>
      <c r="I165" s="48">
        <f>'1.RĪCĪBAS VIRZIENS'!J3511</f>
        <v>0</v>
      </c>
      <c r="J165" s="49">
        <f>'1.RĪCĪBAS VIRZIENS'!K3511</f>
        <v>0</v>
      </c>
    </row>
    <row r="166" spans="1:10" ht="35.450000000000003" customHeight="1" x14ac:dyDescent="0.25">
      <c r="A166" s="63" t="str">
        <f>'1.RĪCĪBAS VIRZIENS'!B3542</f>
        <v xml:space="preserve"> 5.4. Pasākums. Veicināt sociālā darba prakses pētniecību</v>
      </c>
      <c r="B166" s="86" t="s">
        <v>2</v>
      </c>
      <c r="C166" s="35">
        <f>'1.RĪCĪBAS VIRZIENS'!D3542</f>
        <v>0</v>
      </c>
      <c r="D166" s="36">
        <f>'1.RĪCĪBAS VIRZIENS'!E3542</f>
        <v>0</v>
      </c>
      <c r="E166" s="37">
        <f>'1.RĪCĪBAS VIRZIENS'!F3542</f>
        <v>0</v>
      </c>
      <c r="F166" s="38">
        <f>'1.RĪCĪBAS VIRZIENS'!G3542</f>
        <v>66000</v>
      </c>
      <c r="G166" s="36">
        <f>'1.RĪCĪBAS VIRZIENS'!H3542</f>
        <v>0</v>
      </c>
      <c r="H166" s="36">
        <f>'1.RĪCĪBAS VIRZIENS'!I3542</f>
        <v>66000</v>
      </c>
      <c r="I166" s="36">
        <f>'1.RĪCĪBAS VIRZIENS'!J3542</f>
        <v>66000</v>
      </c>
      <c r="J166" s="37">
        <f>'1.RĪCĪBAS VIRZIENS'!K3542</f>
        <v>0</v>
      </c>
    </row>
    <row r="167" spans="1:10" ht="48.6" customHeight="1" x14ac:dyDescent="0.25">
      <c r="A167" s="66" t="str">
        <f>'1.RĪCĪBAS VIRZIENS'!B3573</f>
        <v>5.4.1. apakšpasākums  Sociālā darba prakses izpēte dažādās pašvaldībās (SAM pasākuma Nr: 4.3.5.4.)</v>
      </c>
      <c r="B167" s="89" t="str">
        <f>'1.RĪCĪBAS VIRZIENS'!C3588</f>
        <v>****</v>
      </c>
      <c r="C167" s="47">
        <f>'1.RĪCĪBAS VIRZIENS'!D3573</f>
        <v>0</v>
      </c>
      <c r="D167" s="48">
        <f>'1.RĪCĪBAS VIRZIENS'!E3573</f>
        <v>0</v>
      </c>
      <c r="E167" s="49">
        <f>'1.RĪCĪBAS VIRZIENS'!F3573</f>
        <v>0</v>
      </c>
      <c r="F167" s="50">
        <f>'1.RĪCĪBAS VIRZIENS'!G3573</f>
        <v>66000</v>
      </c>
      <c r="G167" s="48">
        <f>'1.RĪCĪBAS VIRZIENS'!H3573</f>
        <v>0</v>
      </c>
      <c r="H167" s="48">
        <f>'1.RĪCĪBAS VIRZIENS'!I3573</f>
        <v>66000</v>
      </c>
      <c r="I167" s="48">
        <f>'1.RĪCĪBAS VIRZIENS'!J3573</f>
        <v>66000</v>
      </c>
      <c r="J167" s="49">
        <f>'1.RĪCĪBAS VIRZIENS'!K3573</f>
        <v>0</v>
      </c>
    </row>
    <row r="168" spans="1:10" ht="76.900000000000006" customHeight="1" x14ac:dyDescent="0.25">
      <c r="A168" s="65" t="str">
        <f>'1.RĪCĪBAS VIRZIENS'!B3604</f>
        <v xml:space="preserve"> 6.Uzdevums. Sociālo pakalpojumu sniegšanā un sociālajā darbā iesaistīto cilvēkresursu analīze, piesaiste un prasmju pilnveideFinansējums kopā </v>
      </c>
      <c r="B168" s="88" t="s">
        <v>2</v>
      </c>
      <c r="C168" s="43">
        <f>'1.RĪCĪBAS VIRZIENS'!D3604</f>
        <v>2554830</v>
      </c>
      <c r="D168" s="44">
        <f>'1.RĪCĪBAS VIRZIENS'!E3604</f>
        <v>2024814</v>
      </c>
      <c r="E168" s="45">
        <f>'1.RĪCĪBAS VIRZIENS'!F3604</f>
        <v>599347</v>
      </c>
      <c r="F168" s="46">
        <f>'1.RĪCĪBAS VIRZIENS'!G3604</f>
        <v>2439715</v>
      </c>
      <c r="G168" s="44">
        <f>'1.RĪCĪBAS VIRZIENS'!H3604</f>
        <v>3860671.6</v>
      </c>
      <c r="H168" s="44">
        <f>'1.RĪCĪBAS VIRZIENS'!I3604</f>
        <v>6694796.5999999996</v>
      </c>
      <c r="I168" s="44">
        <f>'1.RĪCĪBAS VIRZIENS'!J3604</f>
        <v>3599400.4</v>
      </c>
      <c r="J168" s="45">
        <f>'1.RĪCĪBAS VIRZIENS'!K3604</f>
        <v>5038871</v>
      </c>
    </row>
    <row r="169" spans="1:10" ht="100.15" customHeight="1" x14ac:dyDescent="0.25">
      <c r="A169" s="63" t="str">
        <f>'1.RĪCĪBAS VIRZIENS'!B3635</f>
        <v xml:space="preserve"> 6.1. Pasākums. veidot valsts pasūtījumu sociālā darba speciālistu izglītības programmu saturam, pilnveidot sociālā darba speciālistu izglītības programmas (pirmā un otrā līmeņa augstākās izglītības, tālākizglītības programmas) </v>
      </c>
      <c r="B169" s="86" t="s">
        <v>2</v>
      </c>
      <c r="C169" s="35">
        <f>'1.RĪCĪBAS VIRZIENS'!D3635</f>
        <v>0</v>
      </c>
      <c r="D169" s="36">
        <f>'1.RĪCĪBAS VIRZIENS'!E3635</f>
        <v>8000</v>
      </c>
      <c r="E169" s="37">
        <f>'1.RĪCĪBAS VIRZIENS'!F3635</f>
        <v>0</v>
      </c>
      <c r="F169" s="38">
        <f>'1.RĪCĪBAS VIRZIENS'!G3635</f>
        <v>49800</v>
      </c>
      <c r="G169" s="36">
        <f>'1.RĪCĪBAS VIRZIENS'!H3635</f>
        <v>61800</v>
      </c>
      <c r="H169" s="36">
        <f>'1.RĪCĪBAS VIRZIENS'!I3635</f>
        <v>0</v>
      </c>
      <c r="I169" s="36">
        <f>'1.RĪCĪBAS VIRZIENS'!J3635</f>
        <v>0</v>
      </c>
      <c r="J169" s="37">
        <f>'1.RĪCĪBAS VIRZIENS'!K3635</f>
        <v>0</v>
      </c>
    </row>
    <row r="170" spans="1:10" ht="79.900000000000006" customHeight="1" x14ac:dyDescent="0.25">
      <c r="A170" s="64" t="str">
        <f>'1.RĪCĪBAS VIRZIENS'!B3697</f>
        <v>6.1.1. apakšpasākums  Iespēju izvērtēšana, prasību un priekšlikumu izstrāde ar sociālā darba jomu saistīto nozaru citu profesiju pārstāvju pārkvalifikācijai par sociālā darba speciālistiem. (SAM pasākuma Nr: 4.3.5.4.)</v>
      </c>
      <c r="B170" s="87" t="str">
        <f>'1.RĪCĪBAS VIRZIENS'!C3712</f>
        <v>****</v>
      </c>
      <c r="C170" s="39">
        <f>'1.RĪCĪBAS VIRZIENS'!D3697</f>
        <v>0</v>
      </c>
      <c r="D170" s="40">
        <f>'1.RĪCĪBAS VIRZIENS'!E3697</f>
        <v>0</v>
      </c>
      <c r="E170" s="41">
        <f>'1.RĪCĪBAS VIRZIENS'!F3697</f>
        <v>0</v>
      </c>
      <c r="F170" s="42">
        <f>'1.RĪCĪBAS VIRZIENS'!G3697</f>
        <v>30000</v>
      </c>
      <c r="G170" s="40">
        <f>'1.RĪCĪBAS VIRZIENS'!H3697</f>
        <v>33000</v>
      </c>
      <c r="H170" s="40">
        <f>'1.RĪCĪBAS VIRZIENS'!I3697</f>
        <v>0</v>
      </c>
      <c r="I170" s="40">
        <f>'1.RĪCĪBAS VIRZIENS'!J3697</f>
        <v>0</v>
      </c>
      <c r="J170" s="41">
        <f>'1.RĪCĪBAS VIRZIENS'!K3697</f>
        <v>0</v>
      </c>
    </row>
    <row r="171" spans="1:10" ht="106.9" customHeight="1" x14ac:dyDescent="0.25">
      <c r="A171" s="64" t="str">
        <f>'1.RĪCĪBAS VIRZIENS'!B3728</f>
        <v>6.1.2. apakšpasākums 5 mācību moduļu satura izstrāde integrēšanai augstskolu sociālā darba studiju programmās sociālā darba metožu apguvei darbam ar dažādām mērķa grupām, t.sk. 3 sociālā darba izglītības programmu ar integrētajiem mācību moduļiem akreditēšana (SAM pasākuma Nr: 4.3.5.4.)</v>
      </c>
      <c r="B171" s="87" t="str">
        <f>'1.RĪCĪBAS VIRZIENS'!C3743</f>
        <v>****</v>
      </c>
      <c r="C171" s="39">
        <f>'1.RĪCĪBAS VIRZIENS'!D3728</f>
        <v>0</v>
      </c>
      <c r="D171" s="40">
        <f>'1.RĪCĪBAS VIRZIENS'!E3728</f>
        <v>0</v>
      </c>
      <c r="E171" s="41">
        <f>'1.RĪCĪBAS VIRZIENS'!F3728</f>
        <v>0</v>
      </c>
      <c r="F171" s="42">
        <f>'1.RĪCĪBAS VIRZIENS'!G3728</f>
        <v>19800</v>
      </c>
      <c r="G171" s="40">
        <f>'1.RĪCĪBAS VIRZIENS'!H3728</f>
        <v>28800</v>
      </c>
      <c r="H171" s="40">
        <f>'1.RĪCĪBAS VIRZIENS'!I3728</f>
        <v>0</v>
      </c>
      <c r="I171" s="40">
        <f>'1.RĪCĪBAS VIRZIENS'!J3728</f>
        <v>0</v>
      </c>
      <c r="J171" s="41">
        <f>'1.RĪCĪBAS VIRZIENS'!K3728</f>
        <v>0</v>
      </c>
    </row>
    <row r="172" spans="1:10" ht="87" customHeight="1" x14ac:dyDescent="0.25">
      <c r="A172" s="64" t="str">
        <f>'1.RĪCĪBAS VIRZIENS'!B3759</f>
        <v>6.1.3. apakšpasākums  Starptautisku zinātnisko konferenču organizēšana par sociālā darba jomas jautājumiem</v>
      </c>
      <c r="B172" s="87" t="str">
        <f>'1.RĪCĪBAS VIRZIENS'!C3774</f>
        <v>apakšprogramma 05.01.00 "Sociālās rehabilitācijas valsts programmas"</v>
      </c>
      <c r="C172" s="39">
        <f>'1.RĪCĪBAS VIRZIENS'!D3759</f>
        <v>0</v>
      </c>
      <c r="D172" s="40">
        <f>'1.RĪCĪBAS VIRZIENS'!E3759</f>
        <v>8000</v>
      </c>
      <c r="E172" s="41">
        <f>'1.RĪCĪBAS VIRZIENS'!F3759</f>
        <v>0</v>
      </c>
      <c r="F172" s="42">
        <f>'1.RĪCĪBAS VIRZIENS'!G3759</f>
        <v>0</v>
      </c>
      <c r="G172" s="40">
        <f>'1.RĪCĪBAS VIRZIENS'!H3759</f>
        <v>0</v>
      </c>
      <c r="H172" s="40">
        <f>'1.RĪCĪBAS VIRZIENS'!I3759</f>
        <v>0</v>
      </c>
      <c r="I172" s="40">
        <f>'1.RĪCĪBAS VIRZIENS'!J3759</f>
        <v>0</v>
      </c>
      <c r="J172" s="41">
        <f>'1.RĪCĪBAS VIRZIENS'!K3759</f>
        <v>0</v>
      </c>
    </row>
    <row r="173" spans="1:10" ht="61.9" customHeight="1" x14ac:dyDescent="0.25">
      <c r="A173" s="64" t="str">
        <f>'1.RĪCĪBAS VIRZIENS'!B3790</f>
        <v>6.1.4. apakšpasākums Sociālā darba izglītības attīstības jautājumu aktualizēšana un starpinstitucionāla politikas plānošana**</v>
      </c>
      <c r="B173" s="87" t="str">
        <f>'1.RĪCĪBAS VIRZIENS'!C3805</f>
        <v>apakšprogramma 97.01.00 "Labklājības nozares vadība un politikas plānošana"</v>
      </c>
      <c r="C173" s="39">
        <f>'1.RĪCĪBAS VIRZIENS'!D3790</f>
        <v>0</v>
      </c>
      <c r="D173" s="40">
        <f>'1.RĪCĪBAS VIRZIENS'!E3790</f>
        <v>0</v>
      </c>
      <c r="E173" s="41">
        <f>'1.RĪCĪBAS VIRZIENS'!F3790</f>
        <v>0</v>
      </c>
      <c r="F173" s="42">
        <f>'1.RĪCĪBAS VIRZIENS'!G3790</f>
        <v>0</v>
      </c>
      <c r="G173" s="40">
        <f>'1.RĪCĪBAS VIRZIENS'!H3790</f>
        <v>0</v>
      </c>
      <c r="H173" s="40">
        <f>'1.RĪCĪBAS VIRZIENS'!I3790</f>
        <v>0</v>
      </c>
      <c r="I173" s="40">
        <f>'1.RĪCĪBAS VIRZIENS'!J3790</f>
        <v>0</v>
      </c>
      <c r="J173" s="41">
        <f>'1.RĪCĪBAS VIRZIENS'!K3790</f>
        <v>0</v>
      </c>
    </row>
    <row r="174" spans="1:10" ht="151.15" customHeight="1" x14ac:dyDescent="0.25">
      <c r="A174" s="63" t="str">
        <f>'1.RĪCĪBAS VIRZIENS'!B3821</f>
        <v xml:space="preserve"> 6.2. Pasākums. Nodrošināt metodisku atbalstu, attīstīt specializācijas iespējas un veicināt profesionālās kompetences pilnveidi, tostarp izmantojot darba vidē balstītu mācību elementus, nodrošinot metodiku darbam ar dažādām klientu mērķa grupām ilgtspējīgu ieviešanu praksē  un savlaicīgi integrējot reformu un citu izmaiņu un jauninājumu saturu papildu kompetenču un jaunu speciālistu sagatavošanā</v>
      </c>
      <c r="B174" s="86" t="s">
        <v>2</v>
      </c>
      <c r="C174" s="35">
        <f>'1.RĪCĪBAS VIRZIENS'!D3821</f>
        <v>1915728</v>
      </c>
      <c r="D174" s="36">
        <f>'1.RĪCĪBAS VIRZIENS'!E3821</f>
        <v>1339290</v>
      </c>
      <c r="E174" s="37">
        <f>'1.RĪCĪBAS VIRZIENS'!F3821</f>
        <v>24283</v>
      </c>
      <c r="F174" s="38">
        <f>'1.RĪCĪBAS VIRZIENS'!G3821</f>
        <v>1285079</v>
      </c>
      <c r="G174" s="36">
        <f>'1.RĪCĪBAS VIRZIENS'!H3821</f>
        <v>1730456.6</v>
      </c>
      <c r="H174" s="36">
        <f>'1.RĪCĪBAS VIRZIENS'!I3821</f>
        <v>1509188.6</v>
      </c>
      <c r="I174" s="36">
        <f>'1.RĪCĪBAS VIRZIENS'!J3821</f>
        <v>3388115.4</v>
      </c>
      <c r="J174" s="37">
        <f>'1.RĪCĪBAS VIRZIENS'!K3821</f>
        <v>0</v>
      </c>
    </row>
    <row r="175" spans="1:10" ht="114.6" customHeight="1" x14ac:dyDescent="0.25">
      <c r="A175" s="64" t="str">
        <f>'1.RĪCĪBAS VIRZIENS'!B3852</f>
        <v>6.2.1. apakšpasākums  Semināri ilgstošas SAC sociālajiem darbiniekiem</v>
      </c>
      <c r="B175" s="87" t="str">
        <f>'1.RĪCĪBAS VIRZIENS'!C3867</f>
        <v>apakšprogramma 05.01.00 "Sociālās rehabilitācijas valsts programmas"</v>
      </c>
      <c r="C175" s="39">
        <f>'1.RĪCĪBAS VIRZIENS'!D3852</f>
        <v>2283</v>
      </c>
      <c r="D175" s="40">
        <f>'1.RĪCĪBAS VIRZIENS'!E3852</f>
        <v>2283</v>
      </c>
      <c r="E175" s="41">
        <f>'1.RĪCĪBAS VIRZIENS'!F3852</f>
        <v>2283</v>
      </c>
      <c r="F175" s="42">
        <f>'1.RĪCĪBAS VIRZIENS'!G3852</f>
        <v>0</v>
      </c>
      <c r="G175" s="40">
        <f>'1.RĪCĪBAS VIRZIENS'!H3852</f>
        <v>0</v>
      </c>
      <c r="H175" s="40">
        <f>'1.RĪCĪBAS VIRZIENS'!I3852</f>
        <v>0</v>
      </c>
      <c r="I175" s="40">
        <f>'1.RĪCĪBAS VIRZIENS'!J3852</f>
        <v>0</v>
      </c>
      <c r="J175" s="41">
        <f>'1.RĪCĪBAS VIRZIENS'!K3852</f>
        <v>0</v>
      </c>
    </row>
    <row r="176" spans="1:10" ht="103.9" customHeight="1" x14ac:dyDescent="0.25">
      <c r="A176" s="64" t="str">
        <f>'1.RĪCĪBAS VIRZIENS'!B3883</f>
        <v>6.2.2. apakšpasākums  Vasaras skola sociālajiem darbiniekiem (sociālo dienestu, sociālās aprūpes iestāžu, NVO, slimnīcu, ieslodzījuma vietu u.c.)</v>
      </c>
      <c r="B176" s="87" t="str">
        <f>'1.RĪCĪBAS VIRZIENS'!C3898</f>
        <v>apakšprogramma 05.01.00 "Sociālās rehabilitācijas valsts programmas"</v>
      </c>
      <c r="C176" s="39">
        <f>'1.RĪCĪBAS VIRZIENS'!D3883</f>
        <v>18400</v>
      </c>
      <c r="D176" s="40">
        <f>'1.RĪCĪBAS VIRZIENS'!E3883</f>
        <v>18400</v>
      </c>
      <c r="E176" s="41">
        <f>'1.RĪCĪBAS VIRZIENS'!F3883</f>
        <v>18400</v>
      </c>
      <c r="F176" s="42">
        <f>'1.RĪCĪBAS VIRZIENS'!G3883</f>
        <v>0</v>
      </c>
      <c r="G176" s="40">
        <f>'1.RĪCĪBAS VIRZIENS'!H3883</f>
        <v>0</v>
      </c>
      <c r="H176" s="40">
        <f>'1.RĪCĪBAS VIRZIENS'!I3883</f>
        <v>0</v>
      </c>
      <c r="I176" s="40">
        <f>'1.RĪCĪBAS VIRZIENS'!J3883</f>
        <v>0</v>
      </c>
      <c r="J176" s="41">
        <f>'1.RĪCĪBAS VIRZIENS'!K3883</f>
        <v>0</v>
      </c>
    </row>
    <row r="177" spans="1:10" ht="53.45" customHeight="1" x14ac:dyDescent="0.25">
      <c r="A177" s="64" t="str">
        <f>'1.RĪCĪBAS VIRZIENS'!B3914</f>
        <v>6.2.3. apakšpasākums Tematiskais nodrošinājums sociālo dienestu vadītāju vasaras skolai</v>
      </c>
      <c r="B177" s="87" t="str">
        <f>'1.RĪCĪBAS VIRZIENS'!C3929</f>
        <v>apakšprogramma 05.01.00 "Sociālās rehabilitācijas valsts programmas"</v>
      </c>
      <c r="C177" s="39">
        <f>'1.RĪCĪBAS VIRZIENS'!D3914</f>
        <v>3600</v>
      </c>
      <c r="D177" s="40">
        <f>'1.RĪCĪBAS VIRZIENS'!E3914</f>
        <v>3600</v>
      </c>
      <c r="E177" s="41">
        <f>'1.RĪCĪBAS VIRZIENS'!F3914</f>
        <v>3600</v>
      </c>
      <c r="F177" s="42">
        <f>'1.RĪCĪBAS VIRZIENS'!G3914</f>
        <v>0</v>
      </c>
      <c r="G177" s="40">
        <f>'1.RĪCĪBAS VIRZIENS'!H3914</f>
        <v>0</v>
      </c>
      <c r="H177" s="40">
        <f>'1.RĪCĪBAS VIRZIENS'!I3914</f>
        <v>0</v>
      </c>
      <c r="I177" s="40">
        <f>'1.RĪCĪBAS VIRZIENS'!J3914</f>
        <v>0</v>
      </c>
      <c r="J177" s="41">
        <f>'1.RĪCĪBAS VIRZIENS'!K3914</f>
        <v>0</v>
      </c>
    </row>
    <row r="178" spans="1:10" ht="58.15" customHeight="1" x14ac:dyDescent="0.25">
      <c r="A178" s="64" t="str">
        <f>'1.RĪCĪBAS VIRZIENS'!B3945</f>
        <v>6.2.4. apakšpasākums   Sociālā darba ikgadējā konference****</v>
      </c>
      <c r="B178" s="87" t="str">
        <f>'1.RĪCĪBAS VIRZIENS'!C3960</f>
        <v>apakšprogramma 63.07.00 "Eiropas Sociālā fonda (ESF) īstenotie projekti labklājības nozarē (2014-2020)"</v>
      </c>
      <c r="C178" s="39">
        <f>'1.RĪCĪBAS VIRZIENS'!D3945</f>
        <v>25518</v>
      </c>
      <c r="D178" s="40">
        <f>'1.RĪCĪBAS VIRZIENS'!E3945</f>
        <v>25518</v>
      </c>
      <c r="E178" s="41">
        <f>'1.RĪCĪBAS VIRZIENS'!F3945</f>
        <v>0</v>
      </c>
      <c r="F178" s="42">
        <f>'1.RĪCĪBAS VIRZIENS'!G3945</f>
        <v>0</v>
      </c>
      <c r="G178" s="40">
        <f>'1.RĪCĪBAS VIRZIENS'!H3945</f>
        <v>45000</v>
      </c>
      <c r="H178" s="40">
        <f>'1.RĪCĪBAS VIRZIENS'!I3945</f>
        <v>45000</v>
      </c>
      <c r="I178" s="40">
        <f>'1.RĪCĪBAS VIRZIENS'!J3945</f>
        <v>135000</v>
      </c>
      <c r="J178" s="41">
        <f>'1.RĪCĪBAS VIRZIENS'!K3945</f>
        <v>0</v>
      </c>
    </row>
    <row r="179" spans="1:10" ht="72.599999999999994" customHeight="1" x14ac:dyDescent="0.25">
      <c r="A179" s="64" t="str">
        <f>'1.RĪCĪBAS VIRZIENS'!B3976</f>
        <v>6.2.5. apakšpasākums Profesionālās un izziņas literatūras par sociālās jomas aktualitātēm un teorijām izstrāde un izdošana****</v>
      </c>
      <c r="B179" s="87" t="str">
        <f>'1.RĪCĪBAS VIRZIENS'!C3991</f>
        <v>apakšprogramma 63.07.00 "Eiropas Sociālā fonda (ESF) īstenotie projekti labklājības nozarē (2014-2020)"</v>
      </c>
      <c r="C179" s="39">
        <f>'1.RĪCĪBAS VIRZIENS'!D3976</f>
        <v>83808</v>
      </c>
      <c r="D179" s="40">
        <f>'1.RĪCĪBAS VIRZIENS'!E3976</f>
        <v>17683</v>
      </c>
      <c r="E179" s="41">
        <f>'1.RĪCĪBAS VIRZIENS'!F3976</f>
        <v>0</v>
      </c>
      <c r="F179" s="42">
        <f>'1.RĪCĪBAS VIRZIENS'!G3976</f>
        <v>32500</v>
      </c>
      <c r="G179" s="40">
        <f>'1.RĪCĪBAS VIRZIENS'!H3976</f>
        <v>65000</v>
      </c>
      <c r="H179" s="40">
        <f>'1.RĪCĪBAS VIRZIENS'!I3976</f>
        <v>65000</v>
      </c>
      <c r="I179" s="40">
        <f>'1.RĪCĪBAS VIRZIENS'!J3976</f>
        <v>220000</v>
      </c>
      <c r="J179" s="41">
        <f>'1.RĪCĪBAS VIRZIENS'!K3976</f>
        <v>0</v>
      </c>
    </row>
    <row r="180" spans="1:10" ht="67.900000000000006" customHeight="1" x14ac:dyDescent="0.25">
      <c r="A180" s="64" t="str">
        <f>'1.RĪCĪBAS VIRZIENS'!B4007</f>
        <v>6.2.6. apakšpasākums Ikgadējie metodiskie/reģionālie semināri sociālā darba speciālistiem un sociālo pakalpojumu sniedzējiem****</v>
      </c>
      <c r="B180" s="87" t="str">
        <f>'1.RĪCĪBAS VIRZIENS'!C4022</f>
        <v>apakšprogramma 63.07.00 "Eiropas Sociālā fonda (ESF) īstenotie projekti labklājības nozarē (2014-2020)"</v>
      </c>
      <c r="C180" s="39">
        <f>'1.RĪCĪBAS VIRZIENS'!D4007</f>
        <v>11979</v>
      </c>
      <c r="D180" s="40">
        <f>'1.RĪCĪBAS VIRZIENS'!E4007</f>
        <v>11979</v>
      </c>
      <c r="E180" s="41">
        <f>'1.RĪCĪBAS VIRZIENS'!F4007</f>
        <v>0</v>
      </c>
      <c r="F180" s="42">
        <f>'1.RĪCĪBAS VIRZIENS'!G4007</f>
        <v>15000</v>
      </c>
      <c r="G180" s="40">
        <f>'1.RĪCĪBAS VIRZIENS'!H4007</f>
        <v>24000</v>
      </c>
      <c r="H180" s="40">
        <f>'1.RĪCĪBAS VIRZIENS'!I4007</f>
        <v>24000</v>
      </c>
      <c r="I180" s="40">
        <f>'1.RĪCĪBAS VIRZIENS'!J4007</f>
        <v>48000</v>
      </c>
      <c r="J180" s="41">
        <f>'1.RĪCĪBAS VIRZIENS'!K4007</f>
        <v>0</v>
      </c>
    </row>
    <row r="181" spans="1:10" ht="72.599999999999994" customHeight="1" x14ac:dyDescent="0.25">
      <c r="A181" s="64" t="str">
        <f>'1.RĪCĪBAS VIRZIENS'!B4038</f>
        <v>6.2.7. apakšpasākums Ikgadējās tematiskās diskusijas  (SAM pasākums Nr.9.2.1.1.)</v>
      </c>
      <c r="B181" s="87" t="str">
        <f>'1.RĪCĪBAS VIRZIENS'!C4053</f>
        <v>apakšprogramma 63.07.00 "Eiropas Sociālā fonda (ESF) īstenotie projekti labklājības nozarē (2014-2020)"</v>
      </c>
      <c r="C181" s="39">
        <f>'1.RĪCĪBAS VIRZIENS'!D4038</f>
        <v>4175</v>
      </c>
      <c r="D181" s="40">
        <f>'1.RĪCĪBAS VIRZIENS'!E4038</f>
        <v>4175</v>
      </c>
      <c r="E181" s="41">
        <f>'1.RĪCĪBAS VIRZIENS'!F4038</f>
        <v>0</v>
      </c>
      <c r="F181" s="42">
        <f>'1.RĪCĪBAS VIRZIENS'!G4038</f>
        <v>0</v>
      </c>
      <c r="G181" s="40">
        <f>'1.RĪCĪBAS VIRZIENS'!H4038</f>
        <v>0</v>
      </c>
      <c r="H181" s="40">
        <f>'1.RĪCĪBAS VIRZIENS'!I4038</f>
        <v>0</v>
      </c>
      <c r="I181" s="40">
        <f>'1.RĪCĪBAS VIRZIENS'!J4038</f>
        <v>0</v>
      </c>
      <c r="J181" s="41">
        <f>'1.RĪCĪBAS VIRZIENS'!K4038</f>
        <v>0</v>
      </c>
    </row>
    <row r="182" spans="1:10" ht="82.15" customHeight="1" x14ac:dyDescent="0.25">
      <c r="A182" s="64" t="str">
        <f>'1.RĪCĪBAS VIRZIENS'!B4069</f>
        <v>6.2.8. apakšpasākums Darbnīcas,  domnīcas un vasaras skolas par sociālā darba aktualitātēm un sociālā darba uzdevumu veikšanai nepieciešamo prasmju attīstību (SAM pasākuma Nr: 4.3.5.4.)</v>
      </c>
      <c r="B182" s="87" t="str">
        <f>'1.RĪCĪBAS VIRZIENS'!C4084</f>
        <v>****</v>
      </c>
      <c r="C182" s="39">
        <f>'1.RĪCĪBAS VIRZIENS'!D4069</f>
        <v>24000</v>
      </c>
      <c r="D182" s="40">
        <f>'1.RĪCĪBAS VIRZIENS'!E4069</f>
        <v>0</v>
      </c>
      <c r="E182" s="41">
        <f>'1.RĪCĪBAS VIRZIENS'!F4069</f>
        <v>0</v>
      </c>
      <c r="F182" s="42">
        <f>'1.RĪCĪBAS VIRZIENS'!G4069</f>
        <v>72000</v>
      </c>
      <c r="G182" s="40">
        <f>'1.RĪCĪBAS VIRZIENS'!H4069</f>
        <v>72000</v>
      </c>
      <c r="H182" s="40">
        <f>'1.RĪCĪBAS VIRZIENS'!I4069</f>
        <v>72000</v>
      </c>
      <c r="I182" s="40">
        <f>'1.RĪCĪBAS VIRZIENS'!J4069</f>
        <v>144000</v>
      </c>
      <c r="J182" s="41">
        <f>'1.RĪCĪBAS VIRZIENS'!K4069</f>
        <v>0</v>
      </c>
    </row>
    <row r="183" spans="1:10" ht="82.15" customHeight="1" x14ac:dyDescent="0.25">
      <c r="A183" s="64" t="str">
        <f>'1.RĪCĪBAS VIRZIENS'!B4100</f>
        <v>6.2.9. apakšpasākums Metodiku izstrāde sociālajam darbam ar dažādām mērķa grupām, pieejām, metodēm, formām sociālajā darbā (SAM pasākums Nr.9.2.1.1.)</v>
      </c>
      <c r="B183" s="87" t="str">
        <f>'1.RĪCĪBAS VIRZIENS'!C4115</f>
        <v>apakšprogramma 63.07.00 "Eiropas Sociālā fonda (ESF) īstenotie projekti labklājības nozarē (2014-2020)"</v>
      </c>
      <c r="C183" s="39">
        <f>'1.RĪCĪBAS VIRZIENS'!D4100</f>
        <v>498554</v>
      </c>
      <c r="D183" s="40">
        <f>'1.RĪCĪBAS VIRZIENS'!E4100</f>
        <v>474675</v>
      </c>
      <c r="E183" s="41">
        <f>'1.RĪCĪBAS VIRZIENS'!F4100</f>
        <v>0</v>
      </c>
      <c r="F183" s="42">
        <f>'1.RĪCĪBAS VIRZIENS'!G4100</f>
        <v>0</v>
      </c>
      <c r="G183" s="40">
        <f>'1.RĪCĪBAS VIRZIENS'!H4100</f>
        <v>0</v>
      </c>
      <c r="H183" s="40">
        <f>'1.RĪCĪBAS VIRZIENS'!I4100</f>
        <v>0</v>
      </c>
      <c r="I183" s="40">
        <f>'1.RĪCĪBAS VIRZIENS'!J4100</f>
        <v>0</v>
      </c>
      <c r="J183" s="41">
        <f>'1.RĪCĪBAS VIRZIENS'!K4100</f>
        <v>0</v>
      </c>
    </row>
    <row r="184" spans="1:10" ht="82.15" customHeight="1" x14ac:dyDescent="0.25">
      <c r="A184" s="64" t="str">
        <f>'1.RĪCĪBAS VIRZIENS'!B4131</f>
        <v>6.2.10. apakšpasākums Klātienes mācību īstenošana sociālajam darbam ar dažādām mērķa grupām,  pieejām, metodēm, formām sociālajā darbā un vadības kvalitātes moduli (SAM pasākums Nr.9.2.1.1.)</v>
      </c>
      <c r="B184" s="87" t="str">
        <f>'1.RĪCĪBAS VIRZIENS'!C4146</f>
        <v>apakšprogramma 63.07.00 "Eiropas Sociālā fonda (ESF) īstenotie projekti labklājības nozarē (2014-2020)"</v>
      </c>
      <c r="C184" s="39">
        <f>'1.RĪCĪBAS VIRZIENS'!D4131</f>
        <v>210548</v>
      </c>
      <c r="D184" s="40">
        <f>'1.RĪCĪBAS VIRZIENS'!E4131</f>
        <v>110264</v>
      </c>
      <c r="E184" s="41">
        <f>'1.RĪCĪBAS VIRZIENS'!F4131</f>
        <v>0</v>
      </c>
      <c r="F184" s="42">
        <f>'1.RĪCĪBAS VIRZIENS'!G4131</f>
        <v>0</v>
      </c>
      <c r="G184" s="40">
        <f>'1.RĪCĪBAS VIRZIENS'!H4131</f>
        <v>0</v>
      </c>
      <c r="H184" s="40">
        <f>'1.RĪCĪBAS VIRZIENS'!I4131</f>
        <v>0</v>
      </c>
      <c r="I184" s="40">
        <f>'1.RĪCĪBAS VIRZIENS'!J4131</f>
        <v>0</v>
      </c>
      <c r="J184" s="41">
        <f>'1.RĪCĪBAS VIRZIENS'!K4131</f>
        <v>0</v>
      </c>
    </row>
    <row r="185" spans="1:10" ht="82.15" customHeight="1" x14ac:dyDescent="0.25">
      <c r="A185" s="64" t="str">
        <f>'1.RĪCĪBAS VIRZIENS'!B4162</f>
        <v>6.2.11. apakšpasākums E-mācību īstenošana sociālajam darbam ar dažādām mērķa grupām, pieejām, metodēm, formām sociālajā darbā un vadības kvalitātes moduli (SAM pasākums Nr.9.2.1.1.)</v>
      </c>
      <c r="B185" s="87" t="str">
        <f>'1.RĪCĪBAS VIRZIENS'!C4177</f>
        <v>apakšprogramma 63.07.00 "Eiropas Sociālā fonda (ESF) īstenotie projekti labklājības nozarē (2014-2020)"</v>
      </c>
      <c r="C185" s="39">
        <f>'1.RĪCĪBAS VIRZIENS'!D4162</f>
        <v>19311</v>
      </c>
      <c r="D185" s="40">
        <f>'1.RĪCĪBAS VIRZIENS'!E4162</f>
        <v>19246</v>
      </c>
      <c r="E185" s="41">
        <f>'1.RĪCĪBAS VIRZIENS'!F4162</f>
        <v>0</v>
      </c>
      <c r="F185" s="42">
        <f>'1.RĪCĪBAS VIRZIENS'!G4162</f>
        <v>0</v>
      </c>
      <c r="G185" s="40">
        <f>'1.RĪCĪBAS VIRZIENS'!H4162</f>
        <v>0</v>
      </c>
      <c r="H185" s="40">
        <f>'1.RĪCĪBAS VIRZIENS'!I4162</f>
        <v>0</v>
      </c>
      <c r="I185" s="40">
        <f>'1.RĪCĪBAS VIRZIENS'!J4162</f>
        <v>0</v>
      </c>
      <c r="J185" s="41">
        <f>'1.RĪCĪBAS VIRZIENS'!K4162</f>
        <v>0</v>
      </c>
    </row>
    <row r="186" spans="1:10" ht="69" customHeight="1" x14ac:dyDescent="0.25">
      <c r="A186" s="64" t="str">
        <f>'1.RĪCĪBAS VIRZIENS'!B4193</f>
        <v>6.2.12. apakšpasākums  Sociālā darba kopienā metodikas izstrāde  (SAM pasākums Nr.9.2.1.1.)</v>
      </c>
      <c r="B186" s="87" t="str">
        <f>'1.RĪCĪBAS VIRZIENS'!C4208</f>
        <v>apakšprogramma 63.07.00 "Eiropas Sociālā fonda (ESF) īstenotie projekti labklājības nozarē (2014-2020)"</v>
      </c>
      <c r="C186" s="39">
        <f>'1.RĪCĪBAS VIRZIENS'!D4193</f>
        <v>150254</v>
      </c>
      <c r="D186" s="40">
        <f>'1.RĪCĪBAS VIRZIENS'!E4193</f>
        <v>64399</v>
      </c>
      <c r="E186" s="41">
        <f>'1.RĪCĪBAS VIRZIENS'!F4193</f>
        <v>0</v>
      </c>
      <c r="F186" s="42">
        <f>'1.RĪCĪBAS VIRZIENS'!G4193</f>
        <v>0</v>
      </c>
      <c r="G186" s="40">
        <f>'1.RĪCĪBAS VIRZIENS'!H4193</f>
        <v>0</v>
      </c>
      <c r="H186" s="40">
        <f>'1.RĪCĪBAS VIRZIENS'!I4193</f>
        <v>0</v>
      </c>
      <c r="I186" s="40">
        <f>'1.RĪCĪBAS VIRZIENS'!J4193</f>
        <v>0</v>
      </c>
      <c r="J186" s="41">
        <f>'1.RĪCĪBAS VIRZIENS'!K4193</f>
        <v>0</v>
      </c>
    </row>
    <row r="187" spans="1:10" ht="103.9" customHeight="1" x14ac:dyDescent="0.25">
      <c r="A187" s="64" t="str">
        <f>'1.RĪCĪBAS VIRZIENS'!B4224</f>
        <v>6.2.13. apakšpasākums  Metodisko materiālu un e-mācību programmu sociālajam darbam ar dažādām mērķa grupām izvērtēšana, nepieciešamības gadījumā aktualizācija, pilnveide un klātienes mācību (vidēji 96h) un e-mācību sociālajiem darbiniekiem īstenošana (SAM pasākuma Nr: 4.3.5.4.)</v>
      </c>
      <c r="B187" s="87" t="str">
        <f>'1.RĪCĪBAS VIRZIENS'!C4239</f>
        <v>****</v>
      </c>
      <c r="C187" s="39">
        <f>'1.RĪCĪBAS VIRZIENS'!D4224</f>
        <v>0</v>
      </c>
      <c r="D187" s="40">
        <f>'1.RĪCĪBAS VIRZIENS'!E4224</f>
        <v>0</v>
      </c>
      <c r="E187" s="41">
        <f>'1.RĪCĪBAS VIRZIENS'!F4224</f>
        <v>0</v>
      </c>
      <c r="F187" s="42">
        <f>'1.RĪCĪBAS VIRZIENS'!G4224</f>
        <v>137675</v>
      </c>
      <c r="G187" s="40">
        <f>'1.RĪCĪBAS VIRZIENS'!H4224</f>
        <v>318135</v>
      </c>
      <c r="H187" s="40">
        <f>'1.RĪCĪBAS VIRZIENS'!I4224</f>
        <v>318135</v>
      </c>
      <c r="I187" s="40">
        <f>'1.RĪCĪBAS VIRZIENS'!J4224</f>
        <v>518307</v>
      </c>
      <c r="J187" s="41">
        <f>'1.RĪCĪBAS VIRZIENS'!K4224</f>
        <v>0</v>
      </c>
    </row>
    <row r="188" spans="1:10" ht="88.15" customHeight="1" x14ac:dyDescent="0.25">
      <c r="A188" s="64" t="str">
        <f>'1.RĪCĪBAS VIRZIENS'!B4255</f>
        <v>6.2.14. apakšpasākums Jaunu, aktuālu metodiku izstrāde un realizācija, t.sk. sociālajam darbam ar personām ar bēgļa vai alternatīvo statusu (SAM pasākuma Nr: 4.3.5.4.)</v>
      </c>
      <c r="B188" s="87" t="str">
        <f>'1.RĪCĪBAS VIRZIENS'!C4270</f>
        <v>****</v>
      </c>
      <c r="C188" s="39">
        <f>'1.RĪCĪBAS VIRZIENS'!D4255</f>
        <v>0</v>
      </c>
      <c r="D188" s="40">
        <f>'1.RĪCĪBAS VIRZIENS'!E4255</f>
        <v>0</v>
      </c>
      <c r="E188" s="41">
        <f>'1.RĪCĪBAS VIRZIENS'!F4255</f>
        <v>0</v>
      </c>
      <c r="F188" s="42">
        <f>'1.RĪCĪBAS VIRZIENS'!G4255</f>
        <v>500000</v>
      </c>
      <c r="G188" s="40">
        <f>'1.RĪCĪBAS VIRZIENS'!H4255</f>
        <v>337876</v>
      </c>
      <c r="H188" s="40">
        <f>'1.RĪCĪBAS VIRZIENS'!I4255</f>
        <v>74328</v>
      </c>
      <c r="I188" s="40">
        <f>'1.RĪCĪBAS VIRZIENS'!J4255</f>
        <v>185819</v>
      </c>
      <c r="J188" s="41">
        <f>'1.RĪCĪBAS VIRZIENS'!K4255</f>
        <v>0</v>
      </c>
    </row>
    <row r="189" spans="1:10" ht="87" customHeight="1" x14ac:dyDescent="0.25">
      <c r="A189" s="64" t="str">
        <f>'1.RĪCĪBAS VIRZIENS'!B4286</f>
        <v>6.2.15. apakšpasākums   Tālākizglītības programmu (vismaz 160h) izstrāde (5 programmas) sociālajiem darbiniekiem darbam ar dažādām mērķa grupām un to realizācija (SAM pasākuma Nr: 4.3.5.4.)</v>
      </c>
      <c r="B189" s="87" t="str">
        <f>'1.RĪCĪBAS VIRZIENS'!C4301</f>
        <v>****</v>
      </c>
      <c r="C189" s="39">
        <f>'1.RĪCĪBAS VIRZIENS'!D4286</f>
        <v>0</v>
      </c>
      <c r="D189" s="40">
        <f>'1.RĪCĪBAS VIRZIENS'!E4286</f>
        <v>0</v>
      </c>
      <c r="E189" s="41">
        <f>'1.RĪCĪBAS VIRZIENS'!F4286</f>
        <v>0</v>
      </c>
      <c r="F189" s="42">
        <f>'1.RĪCĪBAS VIRZIENS'!G4286</f>
        <v>26100</v>
      </c>
      <c r="G189" s="40">
        <f>'1.RĪCĪBAS VIRZIENS'!H4286</f>
        <v>153780</v>
      </c>
      <c r="H189" s="40">
        <f>'1.RĪCĪBAS VIRZIENS'!I4286</f>
        <v>153780</v>
      </c>
      <c r="I189" s="40">
        <f>'1.RĪCĪBAS VIRZIENS'!J4286</f>
        <v>530830</v>
      </c>
      <c r="J189" s="41">
        <f>'1.RĪCĪBAS VIRZIENS'!K4286</f>
        <v>0</v>
      </c>
    </row>
    <row r="190" spans="1:10" ht="77.45" customHeight="1" x14ac:dyDescent="0.25">
      <c r="A190" s="64" t="str">
        <f>'1.RĪCĪBAS VIRZIENS'!B4317</f>
        <v>6.2.16. apakšpasākums Ģimenes asistenta pakalpojuma aprobēšana  un pētījuma veikšana (SAM pasākums Nr.9.2.1.1.)</v>
      </c>
      <c r="B190" s="87" t="str">
        <f>'1.RĪCĪBAS VIRZIENS'!C4332</f>
        <v>apakšprogramma 63.07.00 "Eiropas Sociālā fonda (ESF) īstenotie projekti labklājības nozarē (2014-2020)"</v>
      </c>
      <c r="C190" s="39">
        <f>'1.RĪCĪBAS VIRZIENS'!D4317</f>
        <v>702298</v>
      </c>
      <c r="D190" s="40">
        <f>'1.RĪCĪBAS VIRZIENS'!E4317</f>
        <v>451068</v>
      </c>
      <c r="E190" s="41">
        <f>'1.RĪCĪBAS VIRZIENS'!F4317</f>
        <v>0</v>
      </c>
      <c r="F190" s="42">
        <f>'1.RĪCĪBAS VIRZIENS'!G4317</f>
        <v>0</v>
      </c>
      <c r="G190" s="40">
        <f>'1.RĪCĪBAS VIRZIENS'!H4317</f>
        <v>0</v>
      </c>
      <c r="H190" s="40">
        <f>'1.RĪCĪBAS VIRZIENS'!I4317</f>
        <v>0</v>
      </c>
      <c r="I190" s="40">
        <f>'1.RĪCĪBAS VIRZIENS'!J4317</f>
        <v>0</v>
      </c>
      <c r="J190" s="41">
        <f>'1.RĪCĪBAS VIRZIENS'!K4317</f>
        <v>0</v>
      </c>
    </row>
    <row r="191" spans="1:10" ht="69" customHeight="1" x14ac:dyDescent="0.25">
      <c r="A191" s="64" t="str">
        <f>'1.RĪCĪBAS VIRZIENS'!B4348</f>
        <v>6.2.17. apakšpasākums Profesionālās kompetences pilnveides  programmas ģimenes asistentiem (vismaz 160 stundas) satura pilnveide, attīstība, licencēšana un īstenošana (SAM pasākuma Nr: 4.3.5.4.)</v>
      </c>
      <c r="B191" s="87" t="str">
        <f>'1.RĪCĪBAS VIRZIENS'!C4363</f>
        <v>****</v>
      </c>
      <c r="C191" s="39">
        <f>'1.RĪCĪBAS VIRZIENS'!D4348</f>
        <v>0</v>
      </c>
      <c r="D191" s="40">
        <f>'1.RĪCĪBAS VIRZIENS'!E4348</f>
        <v>0</v>
      </c>
      <c r="E191" s="41">
        <f>'1.RĪCĪBAS VIRZIENS'!F4348</f>
        <v>0</v>
      </c>
      <c r="F191" s="42">
        <f>'1.RĪCĪBAS VIRZIENS'!G4348</f>
        <v>84700</v>
      </c>
      <c r="G191" s="40">
        <f>'1.RĪCĪBAS VIRZIENS'!H4348</f>
        <v>55970</v>
      </c>
      <c r="H191" s="40">
        <f>'1.RĪCĪBAS VIRZIENS'!I4348</f>
        <v>55970</v>
      </c>
      <c r="I191" s="40">
        <f>'1.RĪCĪBAS VIRZIENS'!J4348</f>
        <v>161660</v>
      </c>
      <c r="J191" s="41">
        <f>'1.RĪCĪBAS VIRZIENS'!K4348</f>
        <v>0</v>
      </c>
    </row>
    <row r="192" spans="1:10" ht="81" customHeight="1" x14ac:dyDescent="0.25">
      <c r="A192" s="64" t="str">
        <f>'1.RĪCĪBAS VIRZIENS'!B4379</f>
        <v>6.2.18. apakšpasākums Pašvaldību sociālo dienestu un citu pašvaldības izveidoto sociālo pakalpojumu sniedzēju sociālā darba speciālistu profesionālās kompetences pilnveide - dalība apmācībās un supervīzijā (SAM pasākums Nr.9.2.1.1.)</v>
      </c>
      <c r="B192" s="87" t="str">
        <f>'1.RĪCĪBAS VIRZIENS'!C4394</f>
        <v>apakšprogramma 63.07.00 "Eiropas Sociālā fonda (ESF) īstenotie projekti labklājības nozarē (2014-2020)"</v>
      </c>
      <c r="C192" s="39">
        <f>'1.RĪCĪBAS VIRZIENS'!D4379</f>
        <v>136000</v>
      </c>
      <c r="D192" s="40">
        <f>'1.RĪCĪBAS VIRZIENS'!E4379</f>
        <v>136000</v>
      </c>
      <c r="E192" s="41">
        <f>'1.RĪCĪBAS VIRZIENS'!F4379</f>
        <v>0</v>
      </c>
      <c r="F192" s="42">
        <f>'1.RĪCĪBAS VIRZIENS'!G4379</f>
        <v>0</v>
      </c>
      <c r="G192" s="40">
        <f>'1.RĪCĪBAS VIRZIENS'!H4379</f>
        <v>0</v>
      </c>
      <c r="H192" s="40">
        <f>'1.RĪCĪBAS VIRZIENS'!I4379</f>
        <v>0</v>
      </c>
      <c r="I192" s="40">
        <f>'1.RĪCĪBAS VIRZIENS'!J4379</f>
        <v>0</v>
      </c>
      <c r="J192" s="41">
        <f>'1.RĪCĪBAS VIRZIENS'!K4379</f>
        <v>0</v>
      </c>
    </row>
    <row r="193" spans="1:10" ht="53.45" customHeight="1" x14ac:dyDescent="0.25">
      <c r="A193" s="64" t="str">
        <f>'1.RĪCĪBAS VIRZIENS'!B4410</f>
        <v>6.2.19. apakšpasākums Supervīziju nodrošināšana pašvaldību sociālo pakalpojumu iestāžu darbiniekiem (SAM pasākuma Nr: 4.3.5.4.)</v>
      </c>
      <c r="B193" s="87" t="str">
        <f>'1.RĪCĪBAS VIRZIENS'!C4425</f>
        <v>****</v>
      </c>
      <c r="C193" s="39">
        <f>'1.RĪCĪBAS VIRZIENS'!D4410</f>
        <v>0</v>
      </c>
      <c r="D193" s="40">
        <f>'1.RĪCĪBAS VIRZIENS'!E4410</f>
        <v>0</v>
      </c>
      <c r="E193" s="41">
        <f>'1.RĪCĪBAS VIRZIENS'!F4410</f>
        <v>0</v>
      </c>
      <c r="F193" s="42">
        <f>'1.RĪCĪBAS VIRZIENS'!G4410</f>
        <v>99104</v>
      </c>
      <c r="G193" s="40">
        <f>'1.RĪCĪBAS VIRZIENS'!H4410</f>
        <v>374117.6</v>
      </c>
      <c r="H193" s="40">
        <f>'1.RĪCĪBAS VIRZIENS'!I4410</f>
        <v>374117.6</v>
      </c>
      <c r="I193" s="40">
        <f>'1.RĪCĪBAS VIRZIENS'!J4410</f>
        <v>748236.4</v>
      </c>
      <c r="J193" s="41">
        <f>'1.RĪCĪBAS VIRZIENS'!K4410</f>
        <v>0</v>
      </c>
    </row>
    <row r="194" spans="1:10" ht="69.599999999999994" customHeight="1" x14ac:dyDescent="0.25">
      <c r="A194" s="64" t="str">
        <f>'1.RĪCĪBAS VIRZIENS'!B4441</f>
        <v>6.2.20. apakšpasākums Profesionālās kompetences pilnveide pašvaldību ilgstošās sociālās aprūpes un sociālās rehabilitācijas iestāžu aprūpētājiem (SAM pasākuma Nr: 4.3.5.4.)</v>
      </c>
      <c r="B194" s="87" t="str">
        <f>'1.RĪCĪBAS VIRZIENS'!C4456</f>
        <v>****</v>
      </c>
      <c r="C194" s="39">
        <f>'1.RĪCĪBAS VIRZIENS'!D4441</f>
        <v>25000</v>
      </c>
      <c r="D194" s="40">
        <f>'1.RĪCĪBAS VIRZIENS'!E4441</f>
        <v>0</v>
      </c>
      <c r="E194" s="41">
        <f>'1.RĪCĪBAS VIRZIENS'!F4441</f>
        <v>0</v>
      </c>
      <c r="F194" s="42">
        <f>'1.RĪCĪBAS VIRZIENS'!G4441</f>
        <v>146000</v>
      </c>
      <c r="G194" s="40">
        <f>'1.RĪCĪBAS VIRZIENS'!H4441</f>
        <v>146000</v>
      </c>
      <c r="H194" s="40">
        <f>'1.RĪCĪBAS VIRZIENS'!I4441</f>
        <v>146000</v>
      </c>
      <c r="I194" s="40">
        <f>'1.RĪCĪBAS VIRZIENS'!J4441</f>
        <v>317000</v>
      </c>
      <c r="J194" s="41">
        <f>'1.RĪCĪBAS VIRZIENS'!K4441</f>
        <v>0</v>
      </c>
    </row>
    <row r="195" spans="1:10" ht="52.15" customHeight="1" x14ac:dyDescent="0.25">
      <c r="A195" s="64" t="str">
        <f>'1.RĪCĪBAS VIRZIENS'!B4472</f>
        <v>6.2.21. apakšpasākums Atbalsts sociālajiem darbiniekiem ar profesionālu pieredzi supervizora izglītības ieguvei (SAM pasākuma Nr: 4.3.5.4.)</v>
      </c>
      <c r="B195" s="87" t="str">
        <f>'1.RĪCĪBAS VIRZIENS'!C4487</f>
        <v>****</v>
      </c>
      <c r="C195" s="39">
        <f>'1.RĪCĪBAS VIRZIENS'!D4472</f>
        <v>0</v>
      </c>
      <c r="D195" s="40">
        <f>'1.RĪCĪBAS VIRZIENS'!E4472</f>
        <v>0</v>
      </c>
      <c r="E195" s="41">
        <f>'1.RĪCĪBAS VIRZIENS'!F4472</f>
        <v>0</v>
      </c>
      <c r="F195" s="42">
        <f>'1.RĪCĪBAS VIRZIENS'!G4472</f>
        <v>53000</v>
      </c>
      <c r="G195" s="40">
        <f>'1.RĪCĪBAS VIRZIENS'!H4472</f>
        <v>53000</v>
      </c>
      <c r="H195" s="40">
        <f>'1.RĪCĪBAS VIRZIENS'!I4472</f>
        <v>53000</v>
      </c>
      <c r="I195" s="40">
        <f>'1.RĪCĪBAS VIRZIENS'!J4472</f>
        <v>106000</v>
      </c>
      <c r="J195" s="41">
        <f>'1.RĪCĪBAS VIRZIENS'!K4472</f>
        <v>0</v>
      </c>
    </row>
    <row r="196" spans="1:10" ht="61.9" customHeight="1" x14ac:dyDescent="0.25">
      <c r="A196" s="64" t="str">
        <f>'1.RĪCĪBAS VIRZIENS'!B4503</f>
        <v>6.2.22. apakšpasākums Līderības attīstība sociālā darba jomā esošo un jauno darbinieku,  praktikantu atbalstam (SAM pasākuma Nr: 4.3.5.4.)</v>
      </c>
      <c r="B196" s="87" t="str">
        <f>'1.RĪCĪBAS VIRZIENS'!C4518</f>
        <v>****</v>
      </c>
      <c r="C196" s="39">
        <f>'1.RĪCĪBAS VIRZIENS'!D4503</f>
        <v>0</v>
      </c>
      <c r="D196" s="40">
        <f>'1.RĪCĪBAS VIRZIENS'!E4503</f>
        <v>0</v>
      </c>
      <c r="E196" s="41">
        <f>'1.RĪCĪBAS VIRZIENS'!F4503</f>
        <v>0</v>
      </c>
      <c r="F196" s="42">
        <f>'1.RĪCĪBAS VIRZIENS'!G4503</f>
        <v>119000</v>
      </c>
      <c r="G196" s="40">
        <f>'1.RĪCĪBAS VIRZIENS'!H4503</f>
        <v>54655</v>
      </c>
      <c r="H196" s="40">
        <f>'1.RĪCĪBAS VIRZIENS'!I4503</f>
        <v>54655</v>
      </c>
      <c r="I196" s="40">
        <f>'1.RĪCĪBAS VIRZIENS'!J4503</f>
        <v>109310</v>
      </c>
      <c r="J196" s="41">
        <f>'1.RĪCĪBAS VIRZIENS'!K4503</f>
        <v>0</v>
      </c>
    </row>
    <row r="197" spans="1:10" ht="70.150000000000006" customHeight="1" x14ac:dyDescent="0.25">
      <c r="A197" s="64" t="str">
        <f>'1.RĪCĪBAS VIRZIENS'!B4534</f>
        <v>6.2.23. apakšpasākums Starpdisciplinārās ekspertu komandas darbības modeļa izstrāde un pilotprojekta realizācija pašvaldībās (SAM pasākuma Nr: 4.3.5.4.)</v>
      </c>
      <c r="B197" s="87" t="str">
        <f>'1.RĪCĪBAS VIRZIENS'!C4549</f>
        <v>****</v>
      </c>
      <c r="C197" s="39">
        <f>'1.RĪCĪBAS VIRZIENS'!D4534</f>
        <v>0</v>
      </c>
      <c r="D197" s="40">
        <f>'1.RĪCĪBAS VIRZIENS'!E4534</f>
        <v>0</v>
      </c>
      <c r="E197" s="41">
        <f>'1.RĪCĪBAS VIRZIENS'!F4534</f>
        <v>0</v>
      </c>
      <c r="F197" s="42">
        <f>'1.RĪCĪBAS VIRZIENS'!G4534</f>
        <v>0</v>
      </c>
      <c r="G197" s="40">
        <f>'1.RĪCĪBAS VIRZIENS'!H4534</f>
        <v>30923</v>
      </c>
      <c r="H197" s="40">
        <f>'1.RĪCĪBAS VIRZIENS'!I4534</f>
        <v>73203</v>
      </c>
      <c r="I197" s="40">
        <f>'1.RĪCĪBAS VIRZIENS'!J4534</f>
        <v>163953</v>
      </c>
      <c r="J197" s="41">
        <f>'1.RĪCĪBAS VIRZIENS'!K4534</f>
        <v>0</v>
      </c>
    </row>
    <row r="198" spans="1:10" ht="75" customHeight="1" x14ac:dyDescent="0.25">
      <c r="A198" s="64" t="str">
        <f>'1.RĪCĪBAS VIRZIENS'!B4565</f>
        <v>6.2.24. apakšpasākums Izpēte par digitālajiem risinājumiem sociālā darba jomas datu, izglītojošo un metodisko materiālu koplietošanai**</v>
      </c>
      <c r="B198" s="87" t="str">
        <f>'1.RĪCĪBAS VIRZIENS'!C4580</f>
        <v xml:space="preserve">apakšprogramma 97.01.00 "Labklājības nozares vadība un politikas plānošana" </v>
      </c>
      <c r="C198" s="39">
        <f>'1.RĪCĪBAS VIRZIENS'!D4565</f>
        <v>0</v>
      </c>
      <c r="D198" s="40">
        <f>'1.RĪCĪBAS VIRZIENS'!E4565</f>
        <v>0</v>
      </c>
      <c r="E198" s="41">
        <f>'1.RĪCĪBAS VIRZIENS'!F4565</f>
        <v>0</v>
      </c>
      <c r="F198" s="42">
        <f>'1.RĪCĪBAS VIRZIENS'!G4565</f>
        <v>0</v>
      </c>
      <c r="G198" s="40">
        <f>'1.RĪCĪBAS VIRZIENS'!H4565</f>
        <v>0</v>
      </c>
      <c r="H198" s="40">
        <f>'1.RĪCĪBAS VIRZIENS'!I4565</f>
        <v>0</v>
      </c>
      <c r="I198" s="40">
        <f>'1.RĪCĪBAS VIRZIENS'!J4565</f>
        <v>0</v>
      </c>
      <c r="J198" s="41">
        <f>'1.RĪCĪBAS VIRZIENS'!K4565</f>
        <v>0</v>
      </c>
    </row>
    <row r="199" spans="1:10" ht="75" customHeight="1" x14ac:dyDescent="0.25">
      <c r="A199" s="63" t="str">
        <f>'1.RĪCĪBAS VIRZIENS'!B4596</f>
        <v xml:space="preserve"> 6.3. Pasākums. Nodrošināt mērķtiecīgu pāreju ar 2028.gadu pilnībā ieviešot jauno pieeju sociālajam darbam ģimenēm ar bērniem, tai skaitā, nostiprinot ģimenes asistenta pakalpojumu</v>
      </c>
      <c r="B199" s="86" t="s">
        <v>2</v>
      </c>
      <c r="C199" s="35">
        <f>'1.RĪCĪBAS VIRZIENS'!D4596</f>
        <v>64038</v>
      </c>
      <c r="D199" s="36">
        <f>'1.RĪCĪBAS VIRZIENS'!E4596</f>
        <v>102460</v>
      </c>
      <c r="E199" s="37">
        <f>'1.RĪCĪBAS VIRZIENS'!F4596</f>
        <v>0</v>
      </c>
      <c r="F199" s="38">
        <f>'1.RĪCĪBAS VIRZIENS'!G4596</f>
        <v>820000</v>
      </c>
      <c r="G199" s="36">
        <f>'1.RĪCĪBAS VIRZIENS'!H4596</f>
        <v>1682762</v>
      </c>
      <c r="H199" s="36">
        <f>'1.RĪCĪBAS VIRZIENS'!I4596</f>
        <v>4691937</v>
      </c>
      <c r="I199" s="36">
        <f>'1.RĪCĪBAS VIRZIENS'!J4596</f>
        <v>195285</v>
      </c>
      <c r="J199" s="37">
        <f>'1.RĪCĪBAS VIRZIENS'!K4596</f>
        <v>4561200</v>
      </c>
    </row>
    <row r="200" spans="1:10" ht="51" customHeight="1" x14ac:dyDescent="0.25">
      <c r="A200" s="64" t="str">
        <f>'1.RĪCĪBAS VIRZIENS'!B4627</f>
        <v>6.3.1. apakšpasākums  Mērķdotācija ģimenes asistentu atlīdzībai pašvaldībās***</v>
      </c>
      <c r="B200" s="87" t="str">
        <f>'1.RĪCĪBAS VIRZIENS'!C4642</f>
        <v>apakšprogramma 05.01.00 "Sociālās rehabilitācijas valsts programmas"</v>
      </c>
      <c r="C200" s="39">
        <f>'1.RĪCĪBAS VIRZIENS'!D4627</f>
        <v>0</v>
      </c>
      <c r="D200" s="40">
        <f>'1.RĪCĪBAS VIRZIENS'!E4627</f>
        <v>0</v>
      </c>
      <c r="E200" s="41">
        <f>'1.RĪCĪBAS VIRZIENS'!F4627</f>
        <v>0</v>
      </c>
      <c r="F200" s="42">
        <f>'1.RĪCĪBAS VIRZIENS'!G4627</f>
        <v>760200</v>
      </c>
      <c r="G200" s="40">
        <f>'1.RĪCĪBAS VIRZIENS'!H4627</f>
        <v>1520400</v>
      </c>
      <c r="H200" s="40">
        <f>'1.RĪCĪBAS VIRZIENS'!I4627</f>
        <v>4561200</v>
      </c>
      <c r="I200" s="40">
        <f>'1.RĪCĪBAS VIRZIENS'!J4627</f>
        <v>0</v>
      </c>
      <c r="J200" s="41">
        <f>'1.RĪCĪBAS VIRZIENS'!K4627</f>
        <v>4561200</v>
      </c>
    </row>
    <row r="201" spans="1:10" ht="70.150000000000006" customHeight="1" x14ac:dyDescent="0.25">
      <c r="A201" s="64" t="str">
        <f>'1.RĪCĪBAS VIRZIENS'!B4658</f>
        <v>6.3.2. apakšpasākums  Klātienes mācības sociālajiem darbiniekiem  par sociālo darbu ģimenēm ar bērniem****</v>
      </c>
      <c r="B201" s="87" t="str">
        <f>'1.RĪCĪBAS VIRZIENS'!C4673</f>
        <v>apakšprogramma 63.07.00 "Eiropas Sociālā fonda (ESF) īstenotie projekti labklājības nozarē (2014-2020)"</v>
      </c>
      <c r="C201" s="39">
        <f>'1.RĪCĪBAS VIRZIENS'!D4658</f>
        <v>64038</v>
      </c>
      <c r="D201" s="40">
        <f>'1.RĪCĪBAS VIRZIENS'!E4658</f>
        <v>102460</v>
      </c>
      <c r="E201" s="41">
        <f>'1.RĪCĪBAS VIRZIENS'!F4658</f>
        <v>0</v>
      </c>
      <c r="F201" s="42">
        <f>'1.RĪCĪBAS VIRZIENS'!G4658</f>
        <v>0</v>
      </c>
      <c r="G201" s="40">
        <f>'1.RĪCĪBAS VIRZIENS'!H4658</f>
        <v>56650</v>
      </c>
      <c r="H201" s="40">
        <f>'1.RĪCĪBAS VIRZIENS'!I4658</f>
        <v>28325</v>
      </c>
      <c r="I201" s="40">
        <f>'1.RĪCĪBAS VIRZIENS'!J4658</f>
        <v>28325</v>
      </c>
      <c r="J201" s="41">
        <f>'1.RĪCĪBAS VIRZIENS'!K4658</f>
        <v>0</v>
      </c>
    </row>
    <row r="202" spans="1:10" ht="88.15" customHeight="1" x14ac:dyDescent="0.25">
      <c r="A202" s="64" t="str">
        <f>'1.RĪCĪBAS VIRZIENS'!B4689</f>
        <v>6.3.3. apakšpasākums Darbnīcas,  domnīcas un vasaras skolas par sociālā darba aktualitātēm un sociālā darba uzdevumu veikšanai nepieciešamo prasmju attīstību sociālajiem darbiniekiem, kuri strādā ar ģimenēm ar bērniem (SAM pasākuma Nr: 4.3.5.4.)</v>
      </c>
      <c r="B202" s="87" t="str">
        <f>'1.RĪCĪBAS VIRZIENS'!C4704</f>
        <v>****</v>
      </c>
      <c r="C202" s="39">
        <f>'1.RĪCĪBAS VIRZIENS'!D4689</f>
        <v>0</v>
      </c>
      <c r="D202" s="40">
        <f>'1.RĪCĪBAS VIRZIENS'!E4689</f>
        <v>0</v>
      </c>
      <c r="E202" s="41">
        <f>'1.RĪCĪBAS VIRZIENS'!F4689</f>
        <v>0</v>
      </c>
      <c r="F202" s="42">
        <f>'1.RĪCĪBAS VIRZIENS'!G4689</f>
        <v>48000</v>
      </c>
      <c r="G202" s="40">
        <f>'1.RĪCĪBAS VIRZIENS'!H4689</f>
        <v>48000</v>
      </c>
      <c r="H202" s="40">
        <f>'1.RĪCĪBAS VIRZIENS'!I4689</f>
        <v>48000</v>
      </c>
      <c r="I202" s="40">
        <f>'1.RĪCĪBAS VIRZIENS'!J4689</f>
        <v>96000</v>
      </c>
      <c r="J202" s="41">
        <f>'1.RĪCĪBAS VIRZIENS'!K4689</f>
        <v>0</v>
      </c>
    </row>
    <row r="203" spans="1:10" ht="75" customHeight="1" x14ac:dyDescent="0.25">
      <c r="A203" s="64" t="str">
        <f>'1.RĪCĪBAS VIRZIENS'!B4720</f>
        <v>6.3.4. apakšpasākums   Licencētas tālākizglītības programmas (vismaz 160h) izstrāde un realizācija sociālajam darbam ar ģimenēm ar bērniem (SAM pasākuma Nr: 4.3.5.4.)</v>
      </c>
      <c r="B203" s="87" t="str">
        <f>'1.RĪCĪBAS VIRZIENS'!C4735</f>
        <v>****</v>
      </c>
      <c r="C203" s="39">
        <f>'1.RĪCĪBAS VIRZIENS'!D4720</f>
        <v>0</v>
      </c>
      <c r="D203" s="40">
        <f>'1.RĪCĪBAS VIRZIENS'!E4720</f>
        <v>0</v>
      </c>
      <c r="E203" s="41">
        <f>'1.RĪCĪBAS VIRZIENS'!F4720</f>
        <v>0</v>
      </c>
      <c r="F203" s="42">
        <f>'1.RĪCĪBAS VIRZIENS'!G4720</f>
        <v>8500</v>
      </c>
      <c r="G203" s="40">
        <f>'1.RĪCĪBAS VIRZIENS'!H4720</f>
        <v>54412</v>
      </c>
      <c r="H203" s="40">
        <f>'1.RĪCĪBAS VIRZIENS'!I4720</f>
        <v>54412</v>
      </c>
      <c r="I203" s="40">
        <f>'1.RĪCĪBAS VIRZIENS'!J4720</f>
        <v>70960</v>
      </c>
      <c r="J203" s="41">
        <f>'1.RĪCĪBAS VIRZIENS'!K4720</f>
        <v>0</v>
      </c>
    </row>
    <row r="204" spans="1:10" ht="69.599999999999994" customHeight="1" x14ac:dyDescent="0.25">
      <c r="A204" s="64" t="str">
        <f>'1.RĪCĪBAS VIRZIENS'!B4751</f>
        <v>6.3.5. apakšpasākums   Mācību moduļa sociālajam darbam ar ģimenēm ar bērniem izstrāde integrēšanai augstskolu programmās (SAM pasākuma Nr: 4.3.5.4.)</v>
      </c>
      <c r="B204" s="87" t="str">
        <f>'1.RĪCĪBAS VIRZIENS'!C4766</f>
        <v>****</v>
      </c>
      <c r="C204" s="39">
        <f>'1.RĪCĪBAS VIRZIENS'!D4751</f>
        <v>0</v>
      </c>
      <c r="D204" s="40">
        <f>'1.RĪCĪBAS VIRZIENS'!E4751</f>
        <v>0</v>
      </c>
      <c r="E204" s="41">
        <f>'1.RĪCĪBAS VIRZIENS'!F4751</f>
        <v>0</v>
      </c>
      <c r="F204" s="42">
        <f>'1.RĪCĪBAS VIRZIENS'!G4751</f>
        <v>3300</v>
      </c>
      <c r="G204" s="40">
        <f>'1.RĪCĪBAS VIRZIENS'!H4751</f>
        <v>3300</v>
      </c>
      <c r="H204" s="40">
        <f>'1.RĪCĪBAS VIRZIENS'!I4751</f>
        <v>0</v>
      </c>
      <c r="I204" s="40">
        <f>'1.RĪCĪBAS VIRZIENS'!J4751</f>
        <v>0</v>
      </c>
      <c r="J204" s="41">
        <f>'1.RĪCĪBAS VIRZIENS'!K4751</f>
        <v>0</v>
      </c>
    </row>
    <row r="205" spans="1:10" ht="89.45" customHeight="1" x14ac:dyDescent="0.25">
      <c r="A205" s="64" t="str">
        <f>'1.RĪCĪBAS VIRZIENS'!B4782</f>
        <v>6.3.6. apakšpasākums   Izpēte par objektīvajiem šķēršļiem jaunās pieejas sociālajam darbam ģimenēm ar bērniem ieviešanai līdz 2028. gadam.**</v>
      </c>
      <c r="B205" s="87" t="str">
        <f>'1.RĪCĪBAS VIRZIENS'!C4797</f>
        <v>apakšprogramma 97.01.00 "Labklājības nozares vadība un politikas plānošana"</v>
      </c>
      <c r="C205" s="39">
        <f>'1.RĪCĪBAS VIRZIENS'!D4782</f>
        <v>0</v>
      </c>
      <c r="D205" s="40">
        <f>'1.RĪCĪBAS VIRZIENS'!E4782</f>
        <v>0</v>
      </c>
      <c r="E205" s="41">
        <f>'1.RĪCĪBAS VIRZIENS'!F4782</f>
        <v>0</v>
      </c>
      <c r="F205" s="42">
        <f>'1.RĪCĪBAS VIRZIENS'!G4782</f>
        <v>0</v>
      </c>
      <c r="G205" s="40">
        <f>'1.RĪCĪBAS VIRZIENS'!H4782</f>
        <v>0</v>
      </c>
      <c r="H205" s="40">
        <f>'1.RĪCĪBAS VIRZIENS'!I4782</f>
        <v>0</v>
      </c>
      <c r="I205" s="40">
        <f>'1.RĪCĪBAS VIRZIENS'!J4782</f>
        <v>0</v>
      </c>
      <c r="J205" s="41">
        <f>'1.RĪCĪBAS VIRZIENS'!K4782</f>
        <v>0</v>
      </c>
    </row>
    <row r="206" spans="1:10" ht="132.6" customHeight="1" x14ac:dyDescent="0.25">
      <c r="A206" s="63" t="str">
        <f>'1.RĪCĪBAS VIRZIENS'!B4813</f>
        <v xml:space="preserve"> 6.4. Pasākums. izvērtēt un saskaņā ar darba tirgus pieprasījumu palielināt nepieciešamo no valsts budžeta finansēto studiju vietu skaitu studiju virziena “Sociālā labklājība” programmās valsts dibinātās augstākās izglītības iestādēs (tai skaitā,  ģimenes asistentu, mentoru, sociālo rehabilitētāju un sociālo aprūpētāju izglītības programmās) </v>
      </c>
      <c r="B206" s="86" t="s">
        <v>2</v>
      </c>
      <c r="C206" s="35">
        <f>'1.RĪCĪBAS VIRZIENS'!D4813</f>
        <v>575064</v>
      </c>
      <c r="D206" s="36">
        <f>'1.RĪCĪBAS VIRZIENS'!E4813</f>
        <v>575064</v>
      </c>
      <c r="E206" s="37">
        <f>'1.RĪCĪBAS VIRZIENS'!F4813</f>
        <v>575064</v>
      </c>
      <c r="F206" s="38">
        <f>'1.RĪCĪBAS VIRZIENS'!G4813</f>
        <v>238836</v>
      </c>
      <c r="G206" s="36">
        <f>'1.RĪCĪBAS VIRZIENS'!H4813</f>
        <v>358253</v>
      </c>
      <c r="H206" s="36">
        <f>'1.RĪCĪBAS VIRZIENS'!I4813</f>
        <v>477671</v>
      </c>
      <c r="I206" s="36">
        <f>'1.RĪCĪBAS VIRZIENS'!J4813</f>
        <v>0</v>
      </c>
      <c r="J206" s="37">
        <f>'1.RĪCĪBAS VIRZIENS'!K4813</f>
        <v>477671</v>
      </c>
    </row>
    <row r="207" spans="1:10" ht="112.15" customHeight="1" x14ac:dyDescent="0.25">
      <c r="A207" s="206" t="str">
        <f>'1.RĪCĪBAS VIRZIENS'!B4844</f>
        <v>6.4.1. apakšpasākums  Valsts budžeta finansēto studiju vietu skaita palielināšana sociālā darba studiju programmās</v>
      </c>
      <c r="B207" s="89" t="str">
        <f>'1.RĪCĪBAS VIRZIENS'!C4856</f>
        <v>budžeta programma 03.00.00. “Augstākā izglītība”, budžeta apakšprogramma 03.01.00. “Augstskolas”</v>
      </c>
      <c r="C207" s="47">
        <f>'1.RĪCĪBAS VIRZIENS'!D4844</f>
        <v>575064</v>
      </c>
      <c r="D207" s="48">
        <f>'1.RĪCĪBAS VIRZIENS'!E4844</f>
        <v>575064</v>
      </c>
      <c r="E207" s="49">
        <f>'1.RĪCĪBAS VIRZIENS'!F4844</f>
        <v>575064</v>
      </c>
      <c r="F207" s="50">
        <f>'1.RĪCĪBAS VIRZIENS'!G4844</f>
        <v>238836</v>
      </c>
      <c r="G207" s="48">
        <f>'1.RĪCĪBAS VIRZIENS'!H4844</f>
        <v>358253</v>
      </c>
      <c r="H207" s="48">
        <f>'1.RĪCĪBAS VIRZIENS'!I4844</f>
        <v>477671</v>
      </c>
      <c r="I207" s="48">
        <f>'1.RĪCĪBAS VIRZIENS'!J4844</f>
        <v>0</v>
      </c>
      <c r="J207" s="49">
        <f>'1.RĪCĪBAS VIRZIENS'!K4844</f>
        <v>477671</v>
      </c>
    </row>
    <row r="208" spans="1:10" ht="55.9" customHeight="1" x14ac:dyDescent="0.25">
      <c r="A208" s="63" t="str">
        <f>'1.RĪCĪBAS VIRZIENS'!B4875</f>
        <v xml:space="preserve"> 6.5. Pasākums. ieviest motivējošus pasākumus profesionālu mācībspēku piesaistei un sagatavošanai sociālā darba jomā</v>
      </c>
      <c r="B208" s="86" t="s">
        <v>2</v>
      </c>
      <c r="C208" s="35">
        <f>'1.RĪCĪBAS VIRZIENS'!D4875</f>
        <v>0</v>
      </c>
      <c r="D208" s="36">
        <f>'1.RĪCĪBAS VIRZIENS'!E4875</f>
        <v>0</v>
      </c>
      <c r="E208" s="37">
        <f>'1.RĪCĪBAS VIRZIENS'!F4875</f>
        <v>0</v>
      </c>
      <c r="F208" s="38">
        <f>'1.RĪCĪBAS VIRZIENS'!G4875</f>
        <v>46000</v>
      </c>
      <c r="G208" s="36">
        <f>'1.RĪCĪBAS VIRZIENS'!H4875</f>
        <v>27400</v>
      </c>
      <c r="H208" s="36">
        <f>'1.RĪCĪBAS VIRZIENS'!I4875</f>
        <v>16000</v>
      </c>
      <c r="I208" s="36">
        <f>'1.RĪCĪBAS VIRZIENS'!J4875</f>
        <v>16000</v>
      </c>
      <c r="J208" s="37">
        <f>'1.RĪCĪBAS VIRZIENS'!K4875</f>
        <v>0</v>
      </c>
    </row>
    <row r="209" spans="1:10" ht="84.6" customHeight="1" x14ac:dyDescent="0.25">
      <c r="A209" s="64" t="str">
        <f>'1.RĪCĪBAS VIRZIENS'!B4906</f>
        <v>6.5.1. apakšpasākums  Sociālā darba praktiķu studijas sociālā darba maģistra studiju programmās nolūkā nodrošināt mācībspēkus darba vidē balstītu mācību moduļu īstenošanai sociālā darba studijās, kā arī profesionālās pilnveides izglītības programmās. (SAM pasākuma Nr: 4.3.5.4.)</v>
      </c>
      <c r="B209" s="87" t="str">
        <f>'1.RĪCĪBAS VIRZIENS'!C4921</f>
        <v>****</v>
      </c>
      <c r="C209" s="39">
        <f>'1.RĪCĪBAS VIRZIENS'!D4906</f>
        <v>0</v>
      </c>
      <c r="D209" s="40">
        <f>'1.RĪCĪBAS VIRZIENS'!E4906</f>
        <v>0</v>
      </c>
      <c r="E209" s="41">
        <f>'1.RĪCĪBAS VIRZIENS'!F4906</f>
        <v>0</v>
      </c>
      <c r="F209" s="42">
        <f>'1.RĪCĪBAS VIRZIENS'!G4906</f>
        <v>16000</v>
      </c>
      <c r="G209" s="40">
        <f>'1.RĪCĪBAS VIRZIENS'!H4906</f>
        <v>16000</v>
      </c>
      <c r="H209" s="40">
        <f>'1.RĪCĪBAS VIRZIENS'!I4906</f>
        <v>16000</v>
      </c>
      <c r="I209" s="40">
        <f>'1.RĪCĪBAS VIRZIENS'!J4906</f>
        <v>16000</v>
      </c>
      <c r="J209" s="41">
        <f>'1.RĪCĪBAS VIRZIENS'!K4906</f>
        <v>0</v>
      </c>
    </row>
    <row r="210" spans="1:10" ht="84.6" customHeight="1" x14ac:dyDescent="0.25">
      <c r="A210" s="64" t="str">
        <f>'1.RĪCĪBAS VIRZIENS'!B4937</f>
        <v>6.5.2. apakšpasākums  Maģistra studiju programmās studējošo potenciālo mācībspēku atlase un padziļinātas  studijas docējamo studiju kursu satura un augstskolu pedagoģijas jomās (SAM pasākuma Nr: 4.3.5.4.)</v>
      </c>
      <c r="B210" s="87" t="str">
        <f>'1.RĪCĪBAS VIRZIENS'!C4952</f>
        <v>****</v>
      </c>
      <c r="C210" s="39">
        <f>'1.RĪCĪBAS VIRZIENS'!D4937</f>
        <v>0</v>
      </c>
      <c r="D210" s="40">
        <f>'1.RĪCĪBAS VIRZIENS'!E4937</f>
        <v>0</v>
      </c>
      <c r="E210" s="41">
        <f>'1.RĪCĪBAS VIRZIENS'!F4937</f>
        <v>0</v>
      </c>
      <c r="F210" s="42">
        <f>'1.RĪCĪBAS VIRZIENS'!G4937</f>
        <v>16800</v>
      </c>
      <c r="G210" s="40">
        <f>'1.RĪCĪBAS VIRZIENS'!H4937</f>
        <v>4800</v>
      </c>
      <c r="H210" s="40">
        <f>'1.RĪCĪBAS VIRZIENS'!I4937</f>
        <v>0</v>
      </c>
      <c r="I210" s="40">
        <f>'1.RĪCĪBAS VIRZIENS'!J4937</f>
        <v>0</v>
      </c>
      <c r="J210" s="41">
        <f>'1.RĪCĪBAS VIRZIENS'!K4937</f>
        <v>0</v>
      </c>
    </row>
    <row r="211" spans="1:10" ht="113.45" customHeight="1" x14ac:dyDescent="0.25">
      <c r="A211" s="64" t="str">
        <f>'1.RĪCĪBAS VIRZIENS'!B4968</f>
        <v>6.5.3. apakšpasākums Augstskolu mācībspēku un Labklājības ministrijas sociālā darba un sociālo pakalpojumu politikas veidošanas jomā iesaistīto speciālistu stažēšanās nozares iestādēs – pašvaldību sociālajos dienestos un sociālā darba jomas biedrībās un nodibinājumos praktisko kompetenču dažādošanai sociālajam darbam ar dažādām mērķa grupām (SAM pasākuma Nr: 4.3.5.4.)</v>
      </c>
      <c r="B211" s="87" t="str">
        <f>'1.RĪCĪBAS VIRZIENS'!C4983</f>
        <v>****</v>
      </c>
      <c r="C211" s="39">
        <f>'1.RĪCĪBAS VIRZIENS'!D4968</f>
        <v>0</v>
      </c>
      <c r="D211" s="40">
        <f>'1.RĪCĪBAS VIRZIENS'!E4968</f>
        <v>0</v>
      </c>
      <c r="E211" s="41">
        <f>'1.RĪCĪBAS VIRZIENS'!F4968</f>
        <v>0</v>
      </c>
      <c r="F211" s="42">
        <f>'1.RĪCĪBAS VIRZIENS'!G4968</f>
        <v>13200</v>
      </c>
      <c r="G211" s="40">
        <f>'1.RĪCĪBAS VIRZIENS'!H4968</f>
        <v>6600</v>
      </c>
      <c r="H211" s="40">
        <f>'1.RĪCĪBAS VIRZIENS'!I4968</f>
        <v>0</v>
      </c>
      <c r="I211" s="40">
        <f>'1.RĪCĪBAS VIRZIENS'!J4968</f>
        <v>0</v>
      </c>
      <c r="J211" s="41">
        <f>'1.RĪCĪBAS VIRZIENS'!K4968</f>
        <v>0</v>
      </c>
    </row>
    <row r="212" spans="1:10" ht="75" customHeight="1" x14ac:dyDescent="0.25">
      <c r="A212" s="63" t="str">
        <f>'1.RĪCĪBAS VIRZIENS'!B4999</f>
        <v xml:space="preserve"> 6.6. Pasākums. Apzināt esošos un nepieciešamos sociālā darba un sociālo pakalpojumu jomā nodarbināto cilvēkresursus  un prognozēt to vajadzību</v>
      </c>
      <c r="B212" s="86" t="s">
        <v>2</v>
      </c>
      <c r="C212" s="35">
        <f>'1.RĪCĪBAS VIRZIENS'!D4999</f>
        <v>0</v>
      </c>
      <c r="D212" s="36">
        <f>'1.RĪCĪBAS VIRZIENS'!E4999</f>
        <v>0</v>
      </c>
      <c r="E212" s="37">
        <f>'1.RĪCĪBAS VIRZIENS'!F4999</f>
        <v>0</v>
      </c>
      <c r="F212" s="38">
        <f>'1.RĪCĪBAS VIRZIENS'!G4999</f>
        <v>0</v>
      </c>
      <c r="G212" s="36">
        <f>'1.RĪCĪBAS VIRZIENS'!H4999</f>
        <v>0</v>
      </c>
      <c r="H212" s="36">
        <f>'1.RĪCĪBAS VIRZIENS'!I4999</f>
        <v>0</v>
      </c>
      <c r="I212" s="36">
        <f>'1.RĪCĪBAS VIRZIENS'!J4999</f>
        <v>0</v>
      </c>
      <c r="J212" s="37">
        <f>'1.RĪCĪBAS VIRZIENS'!K4999</f>
        <v>0</v>
      </c>
    </row>
    <row r="213" spans="1:10" ht="75" customHeight="1" x14ac:dyDescent="0.25">
      <c r="A213" s="256" t="str">
        <f>'1.RĪCĪBAS VIRZIENS'!B5030</f>
        <v>6.6.1. apakšpasākums Sociālās jomas cilvēkresursu darba tirgus prognožu veidošanu**</v>
      </c>
      <c r="B213" s="89" t="str">
        <f>'1.RĪCĪBAS VIRZIENS'!C5039</f>
        <v>apakšprogramma 97.00.00 "Nozaru vadība un politikas plānošana"</v>
      </c>
      <c r="C213" s="39">
        <f>'1.RĪCĪBAS VIRZIENS'!D5039</f>
        <v>0</v>
      </c>
      <c r="D213" s="40">
        <f>'1.RĪCĪBAS VIRZIENS'!E5039</f>
        <v>0</v>
      </c>
      <c r="E213" s="41">
        <f>'1.RĪCĪBAS VIRZIENS'!F5039</f>
        <v>0</v>
      </c>
      <c r="F213" s="42">
        <f>'1.RĪCĪBAS VIRZIENS'!G5039</f>
        <v>0</v>
      </c>
      <c r="G213" s="40">
        <f>'1.RĪCĪBAS VIRZIENS'!H5039</f>
        <v>0</v>
      </c>
      <c r="H213" s="40">
        <f>'1.RĪCĪBAS VIRZIENS'!I5039</f>
        <v>0</v>
      </c>
      <c r="I213" s="40">
        <f>'1.RĪCĪBAS VIRZIENS'!J5039</f>
        <v>0</v>
      </c>
      <c r="J213" s="41">
        <f>'1.RĪCĪBAS VIRZIENS'!K5039</f>
        <v>0</v>
      </c>
    </row>
    <row r="214" spans="1:10" ht="65.45" customHeight="1" x14ac:dyDescent="0.25">
      <c r="A214" s="257"/>
      <c r="B214" s="89" t="str">
        <f>'1.RĪCĪBAS VIRZIENS'!C5045</f>
        <v>apakšprogramma 97.01.00 "Labklājības nozares vadība un politikas plānošana"</v>
      </c>
      <c r="C214" s="47">
        <f>'1.RĪCĪBAS VIRZIENS'!D5030</f>
        <v>0</v>
      </c>
      <c r="D214" s="48">
        <f>'1.RĪCĪBAS VIRZIENS'!E5030</f>
        <v>0</v>
      </c>
      <c r="E214" s="49">
        <f>'1.RĪCĪBAS VIRZIENS'!F5030</f>
        <v>0</v>
      </c>
      <c r="F214" s="50">
        <f>'1.RĪCĪBAS VIRZIENS'!G5030</f>
        <v>0</v>
      </c>
      <c r="G214" s="48">
        <f>'1.RĪCĪBAS VIRZIENS'!H5030</f>
        <v>0</v>
      </c>
      <c r="H214" s="48">
        <f>'1.RĪCĪBAS VIRZIENS'!I5030</f>
        <v>0</v>
      </c>
      <c r="I214" s="48">
        <f>'1.RĪCĪBAS VIRZIENS'!J5030</f>
        <v>0</v>
      </c>
      <c r="J214" s="49">
        <f>'1.RĪCĪBAS VIRZIENS'!K5030</f>
        <v>0</v>
      </c>
    </row>
    <row r="215" spans="1:10" ht="137.44999999999999" customHeight="1" x14ac:dyDescent="0.25">
      <c r="A215" s="65" t="str">
        <f>'1.RĪCĪBAS VIRZIENS'!B5061</f>
        <v xml:space="preserve"> 7.Uzdevums. Izveidot konkurētspējīgu sociālā darba un citu sociālo pakalpojumu sniegšanā iesaistīto speciālistu atalgojuma sistēmu, tajā skaitā, izstrādājot atalgojuma noteikšanas modeļus, paredzot pamatlikmi un mainīgo daļu, kas nosakāma attiecībā no specializācijas, t.i. nepieciešamajām kompetencēm (kvalifikācijas), pieredzes un atbildības</v>
      </c>
      <c r="B215" s="88" t="s">
        <v>2</v>
      </c>
      <c r="C215" s="43">
        <f>'1.RĪCĪBAS VIRZIENS'!D5061</f>
        <v>2018583</v>
      </c>
      <c r="D215" s="44">
        <f>'1.RĪCĪBAS VIRZIENS'!E5061</f>
        <v>197045</v>
      </c>
      <c r="E215" s="45">
        <f>'1.RĪCĪBAS VIRZIENS'!F5061</f>
        <v>0</v>
      </c>
      <c r="F215" s="46">
        <f>'1.RĪCĪBAS VIRZIENS'!G5061</f>
        <v>2503868</v>
      </c>
      <c r="G215" s="44">
        <f>'1.RĪCĪBAS VIRZIENS'!H5061</f>
        <v>2503868</v>
      </c>
      <c r="H215" s="44">
        <f>'1.RĪCĪBAS VIRZIENS'!I5061</f>
        <v>2503868</v>
      </c>
      <c r="I215" s="44">
        <f>'1.RĪCĪBAS VIRZIENS'!J5061</f>
        <v>0</v>
      </c>
      <c r="J215" s="45">
        <f>'1.RĪCĪBAS VIRZIENS'!K5061</f>
        <v>2503868</v>
      </c>
    </row>
    <row r="216" spans="1:10" ht="51" customHeight="1" x14ac:dyDescent="0.25">
      <c r="A216" s="63" t="str">
        <f>'1.RĪCĪBAS VIRZIENS'!B5092</f>
        <v xml:space="preserve"> 7.1. Pasākums. Piešķirt valsts budžeta mērķdotāciju  sociālajiem darbiniekiem</v>
      </c>
      <c r="B216" s="86" t="s">
        <v>2</v>
      </c>
      <c r="C216" s="35">
        <f>'1.RĪCĪBAS VIRZIENS'!D5092</f>
        <v>1918583</v>
      </c>
      <c r="D216" s="36">
        <f>'1.RĪCĪBAS VIRZIENS'!E5092</f>
        <v>0</v>
      </c>
      <c r="E216" s="37">
        <f>'1.RĪCĪBAS VIRZIENS'!F5092</f>
        <v>0</v>
      </c>
      <c r="F216" s="38">
        <f>'1.RĪCĪBAS VIRZIENS'!G5092</f>
        <v>2503868</v>
      </c>
      <c r="G216" s="36">
        <f>'1.RĪCĪBAS VIRZIENS'!H5092</f>
        <v>2503868</v>
      </c>
      <c r="H216" s="36">
        <f>'1.RĪCĪBAS VIRZIENS'!I5092</f>
        <v>2503868</v>
      </c>
      <c r="I216" s="36">
        <f>'1.RĪCĪBAS VIRZIENS'!J5092</f>
        <v>0</v>
      </c>
      <c r="J216" s="37">
        <f>'1.RĪCĪBAS VIRZIENS'!K5092</f>
        <v>2503868</v>
      </c>
    </row>
    <row r="217" spans="1:10" ht="63" customHeight="1" x14ac:dyDescent="0.25">
      <c r="A217" s="66" t="str">
        <f>'1.RĪCĪBAS VIRZIENS'!B5123</f>
        <v>7.1.1. apakšpasākums Valsts mērķdotācijas sociālo darbinieku atlīdzībai***</v>
      </c>
      <c r="B217" s="89" t="str">
        <f>'1.RĪCĪBAS VIRZIENS'!C5138</f>
        <v>apakšprogramma 05.01.00 "Sociālās rehabilitācijas valsts programmas".</v>
      </c>
      <c r="C217" s="47">
        <f>'1.RĪCĪBAS VIRZIENS'!D5123</f>
        <v>1918583</v>
      </c>
      <c r="D217" s="48">
        <f>'1.RĪCĪBAS VIRZIENS'!E5123</f>
        <v>0</v>
      </c>
      <c r="E217" s="49">
        <f>'1.RĪCĪBAS VIRZIENS'!F5123</f>
        <v>0</v>
      </c>
      <c r="F217" s="50">
        <f>'1.RĪCĪBAS VIRZIENS'!G5123</f>
        <v>2503868</v>
      </c>
      <c r="G217" s="48">
        <f>'1.RĪCĪBAS VIRZIENS'!H5123</f>
        <v>2503868</v>
      </c>
      <c r="H217" s="48">
        <f>'1.RĪCĪBAS VIRZIENS'!I5123</f>
        <v>2503868</v>
      </c>
      <c r="I217" s="48">
        <f>'1.RĪCĪBAS VIRZIENS'!J5123</f>
        <v>0</v>
      </c>
      <c r="J217" s="49">
        <f>'1.RĪCĪBAS VIRZIENS'!K5123</f>
        <v>2503868</v>
      </c>
    </row>
    <row r="218" spans="1:10" ht="124.15" customHeight="1" x14ac:dyDescent="0.25">
      <c r="A218" s="63" t="str">
        <f>'1.RĪCĪBAS VIRZIENS'!B5154</f>
        <v xml:space="preserve"> 7.2. Pasākums. Izveidot konkurētspējīgu sociālā darba un citu sociālo pakalpojumu sniegšanā iesaistīto speciālistu atalgojuma sistēmu, tajā skaitā, izstrādājot atalgojuma noteikšanas modeļus, paredzot pamatlikmi un mainīgo daļu, kas nosakāma attiecībā no specializācijas, t.i. nepieciešamajām kompetencēm (kvalifikācijas), pieredzes un atbildības</v>
      </c>
      <c r="B218" s="86" t="s">
        <v>2</v>
      </c>
      <c r="C218" s="35">
        <f>'1.RĪCĪBAS VIRZIENS'!D5154</f>
        <v>0</v>
      </c>
      <c r="D218" s="36">
        <f>'1.RĪCĪBAS VIRZIENS'!E5154</f>
        <v>0</v>
      </c>
      <c r="E218" s="37">
        <f>'1.RĪCĪBAS VIRZIENS'!F5154</f>
        <v>0</v>
      </c>
      <c r="F218" s="38">
        <f>'1.RĪCĪBAS VIRZIENS'!G5154</f>
        <v>0</v>
      </c>
      <c r="G218" s="36">
        <f>'1.RĪCĪBAS VIRZIENS'!H5154</f>
        <v>0</v>
      </c>
      <c r="H218" s="36">
        <f>'1.RĪCĪBAS VIRZIENS'!I5154</f>
        <v>0</v>
      </c>
      <c r="I218" s="36">
        <f>'1.RĪCĪBAS VIRZIENS'!J5154</f>
        <v>0</v>
      </c>
      <c r="J218" s="37">
        <f>'1.RĪCĪBAS VIRZIENS'!K5154</f>
        <v>0</v>
      </c>
    </row>
    <row r="219" spans="1:10" ht="61.9" customHeight="1" x14ac:dyDescent="0.25">
      <c r="A219" s="66" t="str">
        <f>'1.RĪCĪBAS VIRZIENS'!B5185</f>
        <v xml:space="preserve">7.2.1. apakšpasākums Atalgojuma sistēmas izstrāde un nostiprināšana normatīvajos aktos (t.sk. grozījumi Valsts amatu katalogā) </v>
      </c>
      <c r="B219" s="89" t="str">
        <f>'1.RĪCĪBAS VIRZIENS'!C5200</f>
        <v>apakšprogramma 63.07.00 "Eiropas Sociālā fonda (ESF) īstenotie projekti labklājības nozarē (2014-2020)"</v>
      </c>
      <c r="C219" s="47">
        <f>'1.RĪCĪBAS VIRZIENS'!D5185</f>
        <v>0</v>
      </c>
      <c r="D219" s="48">
        <f>'1.RĪCĪBAS VIRZIENS'!E5185</f>
        <v>0</v>
      </c>
      <c r="E219" s="49">
        <f>'1.RĪCĪBAS VIRZIENS'!F5185</f>
        <v>0</v>
      </c>
      <c r="F219" s="50">
        <f>'1.RĪCĪBAS VIRZIENS'!G5185</f>
        <v>0</v>
      </c>
      <c r="G219" s="48">
        <f>'1.RĪCĪBAS VIRZIENS'!H5185</f>
        <v>0</v>
      </c>
      <c r="H219" s="48">
        <f>'1.RĪCĪBAS VIRZIENS'!I5185</f>
        <v>0</v>
      </c>
      <c r="I219" s="48">
        <f>'1.RĪCĪBAS VIRZIENS'!J5185</f>
        <v>0</v>
      </c>
      <c r="J219" s="49">
        <f>'1.RĪCĪBAS VIRZIENS'!K5185</f>
        <v>0</v>
      </c>
    </row>
    <row r="220" spans="1:10" ht="40.15" customHeight="1" x14ac:dyDescent="0.25">
      <c r="A220" s="63" t="str">
        <f>'1.RĪCĪBAS VIRZIENS'!B5278</f>
        <v xml:space="preserve"> 7.3. Pasākums. Izstrādāt objektīvus kritērijus sociālo darbinieku slodzes noteikšanai un uzsākt to ieviešanu</v>
      </c>
      <c r="B220" s="86" t="s">
        <v>2</v>
      </c>
      <c r="C220" s="35">
        <f>'1.RĪCĪBAS VIRZIENS'!D5278</f>
        <v>100000</v>
      </c>
      <c r="D220" s="36">
        <f>'1.RĪCĪBAS VIRZIENS'!E5278</f>
        <v>197045</v>
      </c>
      <c r="E220" s="37">
        <f>'1.RĪCĪBAS VIRZIENS'!F5278</f>
        <v>0</v>
      </c>
      <c r="F220" s="38">
        <f>'1.RĪCĪBAS VIRZIENS'!G5278</f>
        <v>0</v>
      </c>
      <c r="G220" s="36">
        <f>'1.RĪCĪBAS VIRZIENS'!H5278</f>
        <v>0</v>
      </c>
      <c r="H220" s="36">
        <f>'1.RĪCĪBAS VIRZIENS'!I5278</f>
        <v>0</v>
      </c>
      <c r="I220" s="36">
        <f>'1.RĪCĪBAS VIRZIENS'!J5278</f>
        <v>0</v>
      </c>
      <c r="J220" s="37">
        <f>'1.RĪCĪBAS VIRZIENS'!K5278</f>
        <v>0</v>
      </c>
    </row>
    <row r="221" spans="1:10" ht="64.150000000000006" customHeight="1" thickBot="1" x14ac:dyDescent="0.3">
      <c r="A221" s="66" t="str">
        <f>'1.RĪCĪBAS VIRZIENS'!B5309</f>
        <v xml:space="preserve">7.3.1. apakšpasākums  Sociālā darba prakses slodzes kritēriju, rezultatīvo rādītāju un kvalitātes vadības moduļa izstrāde. </v>
      </c>
      <c r="B221" s="89" t="str">
        <f>'1.RĪCĪBAS VIRZIENS'!C5324</f>
        <v>apakšprogramma 63.07.00 "Eiropas Sociālā fonda (ESF) īstenotie projekti labklājības nozarē (2014-2020)"</v>
      </c>
      <c r="C221" s="47">
        <f>'1.RĪCĪBAS VIRZIENS'!D5309</f>
        <v>100000</v>
      </c>
      <c r="D221" s="48">
        <f>'1.RĪCĪBAS VIRZIENS'!E5309</f>
        <v>197045</v>
      </c>
      <c r="E221" s="49">
        <f>'1.RĪCĪBAS VIRZIENS'!F5309</f>
        <v>0</v>
      </c>
      <c r="F221" s="50">
        <f>'1.RĪCĪBAS VIRZIENS'!G5309</f>
        <v>0</v>
      </c>
      <c r="G221" s="48">
        <f>'1.RĪCĪBAS VIRZIENS'!H5309</f>
        <v>0</v>
      </c>
      <c r="H221" s="48">
        <f>'1.RĪCĪBAS VIRZIENS'!I5309</f>
        <v>0</v>
      </c>
      <c r="I221" s="48">
        <f>'1.RĪCĪBAS VIRZIENS'!J5309</f>
        <v>0</v>
      </c>
      <c r="J221" s="49">
        <f>'1.RĪCĪBAS VIRZIENS'!K5309</f>
        <v>0</v>
      </c>
    </row>
    <row r="222" spans="1:10" ht="51" customHeight="1" x14ac:dyDescent="0.25">
      <c r="A222" s="182" t="s">
        <v>68</v>
      </c>
      <c r="B222" s="250" t="s">
        <v>2</v>
      </c>
      <c r="C222" s="172">
        <f>'2.RĪCĪBAS VIRZIENS'!D8</f>
        <v>435000</v>
      </c>
      <c r="D222" s="173">
        <f>'2.RĪCĪBAS VIRZIENS'!E8</f>
        <v>0</v>
      </c>
      <c r="E222" s="174">
        <f>'2.RĪCĪBAS VIRZIENS'!F8</f>
        <v>0</v>
      </c>
      <c r="F222" s="172">
        <f>'2.RĪCĪBAS VIRZIENS'!G8</f>
        <v>755396</v>
      </c>
      <c r="G222" s="173">
        <f>'2.RĪCĪBAS VIRZIENS'!H8</f>
        <v>790645</v>
      </c>
      <c r="H222" s="173">
        <f>'2.RĪCĪBAS VIRZIENS'!I8</f>
        <v>790645</v>
      </c>
      <c r="I222" s="173">
        <f>'2.RĪCĪBAS VIRZIENS'!J8</f>
        <v>1711500</v>
      </c>
      <c r="J222" s="174">
        <f>'2.RĪCĪBAS VIRZIENS'!K8</f>
        <v>0</v>
      </c>
    </row>
    <row r="223" spans="1:10" ht="28.9" customHeight="1" x14ac:dyDescent="0.25">
      <c r="A223" s="183" t="s">
        <v>1</v>
      </c>
      <c r="B223" s="251"/>
      <c r="C223" s="184">
        <f>'2.RĪCĪBAS VIRZIENS'!D9</f>
        <v>0</v>
      </c>
      <c r="D223" s="185">
        <f>'2.RĪCĪBAS VIRZIENS'!E9</f>
        <v>0</v>
      </c>
      <c r="E223" s="186">
        <f>'2.RĪCĪBAS VIRZIENS'!F9</f>
        <v>0</v>
      </c>
      <c r="F223" s="184">
        <f>'2.RĪCĪBAS VIRZIENS'!G9</f>
        <v>0</v>
      </c>
      <c r="G223" s="185">
        <f>'2.RĪCĪBAS VIRZIENS'!H9</f>
        <v>0</v>
      </c>
      <c r="H223" s="185">
        <f>'2.RĪCĪBAS VIRZIENS'!I9</f>
        <v>0</v>
      </c>
      <c r="I223" s="185">
        <f>'2.RĪCĪBAS VIRZIENS'!J9</f>
        <v>0</v>
      </c>
      <c r="J223" s="186">
        <f>'2.RĪCĪBAS VIRZIENS'!K9</f>
        <v>0</v>
      </c>
    </row>
    <row r="224" spans="1:10" ht="28.9" customHeight="1" x14ac:dyDescent="0.25">
      <c r="A224" s="183" t="s">
        <v>18</v>
      </c>
      <c r="B224" s="251"/>
      <c r="C224" s="184">
        <f>'2.RĪCĪBAS VIRZIENS'!D12</f>
        <v>435000</v>
      </c>
      <c r="D224" s="185">
        <f>'2.RĪCĪBAS VIRZIENS'!E12</f>
        <v>0</v>
      </c>
      <c r="E224" s="186">
        <f>'2.RĪCĪBAS VIRZIENS'!F12</f>
        <v>0</v>
      </c>
      <c r="F224" s="184">
        <f>'2.RĪCĪBAS VIRZIENS'!G12</f>
        <v>755396</v>
      </c>
      <c r="G224" s="185">
        <f>'2.RĪCĪBAS VIRZIENS'!H12</f>
        <v>790645</v>
      </c>
      <c r="H224" s="185">
        <f>'2.RĪCĪBAS VIRZIENS'!I12</f>
        <v>790645</v>
      </c>
      <c r="I224" s="185">
        <f>'2.RĪCĪBAS VIRZIENS'!J12</f>
        <v>1711500</v>
      </c>
      <c r="J224" s="186">
        <f>'2.RĪCĪBAS VIRZIENS'!K12</f>
        <v>0</v>
      </c>
    </row>
    <row r="225" spans="1:10" ht="28.9" customHeight="1" x14ac:dyDescent="0.25">
      <c r="A225" s="175" t="s">
        <v>8</v>
      </c>
      <c r="B225" s="251"/>
      <c r="C225" s="166">
        <f>'2.RĪCĪBAS VIRZIENS'!D13</f>
        <v>0</v>
      </c>
      <c r="D225" s="167">
        <f>'2.RĪCĪBAS VIRZIENS'!E13</f>
        <v>0</v>
      </c>
      <c r="E225" s="168">
        <f>'2.RĪCĪBAS VIRZIENS'!F13</f>
        <v>0</v>
      </c>
      <c r="F225" s="166">
        <f>'2.RĪCĪBAS VIRZIENS'!G13</f>
        <v>0</v>
      </c>
      <c r="G225" s="167">
        <f>'2.RĪCĪBAS VIRZIENS'!H13</f>
        <v>0</v>
      </c>
      <c r="H225" s="167">
        <f>'2.RĪCĪBAS VIRZIENS'!I13</f>
        <v>0</v>
      </c>
      <c r="I225" s="167">
        <f>'2.RĪCĪBAS VIRZIENS'!J13</f>
        <v>0</v>
      </c>
      <c r="J225" s="168">
        <f>'2.RĪCĪBAS VIRZIENS'!K13</f>
        <v>0</v>
      </c>
    </row>
    <row r="226" spans="1:10" ht="28.9" customHeight="1" x14ac:dyDescent="0.25">
      <c r="A226" s="175" t="s">
        <v>9</v>
      </c>
      <c r="B226" s="251"/>
      <c r="C226" s="166">
        <f>'2.RĪCĪBAS VIRZIENS'!D14</f>
        <v>0</v>
      </c>
      <c r="D226" s="167">
        <f>'2.RĪCĪBAS VIRZIENS'!E14</f>
        <v>0</v>
      </c>
      <c r="E226" s="168">
        <f>'2.RĪCĪBAS VIRZIENS'!F14</f>
        <v>0</v>
      </c>
      <c r="F226" s="166">
        <f>'2.RĪCĪBAS VIRZIENS'!G14</f>
        <v>0</v>
      </c>
      <c r="G226" s="167">
        <f>'2.RĪCĪBAS VIRZIENS'!H14</f>
        <v>0</v>
      </c>
      <c r="H226" s="167">
        <f>'2.RĪCĪBAS VIRZIENS'!I14</f>
        <v>0</v>
      </c>
      <c r="I226" s="167">
        <f>'2.RĪCĪBAS VIRZIENS'!J14</f>
        <v>0</v>
      </c>
      <c r="J226" s="168">
        <f>'2.RĪCĪBAS VIRZIENS'!K14</f>
        <v>0</v>
      </c>
    </row>
    <row r="227" spans="1:10" ht="48" customHeight="1" thickBot="1" x14ac:dyDescent="0.3">
      <c r="A227" s="176" t="s">
        <v>10</v>
      </c>
      <c r="B227" s="251"/>
      <c r="C227" s="169">
        <f>'2.RĪCĪBAS VIRZIENS'!D15</f>
        <v>435000</v>
      </c>
      <c r="D227" s="170">
        <f>'2.RĪCĪBAS VIRZIENS'!E15</f>
        <v>0</v>
      </c>
      <c r="E227" s="171">
        <f>'2.RĪCĪBAS VIRZIENS'!F15</f>
        <v>0</v>
      </c>
      <c r="F227" s="169">
        <f>'2.RĪCĪBAS VIRZIENS'!G15</f>
        <v>755396</v>
      </c>
      <c r="G227" s="170">
        <f>'2.RĪCĪBAS VIRZIENS'!H15</f>
        <v>790645</v>
      </c>
      <c r="H227" s="170">
        <f>'2.RĪCĪBAS VIRZIENS'!I15</f>
        <v>790645</v>
      </c>
      <c r="I227" s="170">
        <f>'2.RĪCĪBAS VIRZIENS'!J15</f>
        <v>1711500</v>
      </c>
      <c r="J227" s="171">
        <f>'2.RĪCĪBAS VIRZIENS'!K15</f>
        <v>0</v>
      </c>
    </row>
    <row r="228" spans="1:10" s="211" customFormat="1" ht="28.9" customHeight="1" x14ac:dyDescent="0.25">
      <c r="A228" s="189" t="str">
        <f>'2.RĪCĪBAS VIRZIENS'!B17</f>
        <v xml:space="preserve">13.Finanšu ministrija </v>
      </c>
      <c r="B228" s="251"/>
      <c r="C228" s="198">
        <f>'2.RĪCĪBAS VIRZIENS'!D17</f>
        <v>0</v>
      </c>
      <c r="D228" s="199">
        <f>'2.RĪCĪBAS VIRZIENS'!E17</f>
        <v>0</v>
      </c>
      <c r="E228" s="200">
        <f>'2.RĪCĪBAS VIRZIENS'!F17</f>
        <v>0</v>
      </c>
      <c r="F228" s="198">
        <f>'2.RĪCĪBAS VIRZIENS'!G17</f>
        <v>0</v>
      </c>
      <c r="G228" s="199">
        <f>'2.RĪCĪBAS VIRZIENS'!H17</f>
        <v>0</v>
      </c>
      <c r="H228" s="199">
        <f>'2.RĪCĪBAS VIRZIENS'!I17</f>
        <v>0</v>
      </c>
      <c r="I228" s="199">
        <f>'2.RĪCĪBAS VIRZIENS'!J17</f>
        <v>0</v>
      </c>
      <c r="J228" s="200">
        <f>'2.RĪCĪBAS VIRZIENS'!K17</f>
        <v>0</v>
      </c>
    </row>
    <row r="229" spans="1:10" s="212" customFormat="1" ht="28.9" customHeight="1" x14ac:dyDescent="0.25">
      <c r="A229" s="187" t="s">
        <v>8</v>
      </c>
      <c r="B229" s="251"/>
      <c r="C229" s="195">
        <f>'2.RĪCĪBAS VIRZIENS'!D18</f>
        <v>0</v>
      </c>
      <c r="D229" s="196">
        <f>'2.RĪCĪBAS VIRZIENS'!E18</f>
        <v>0</v>
      </c>
      <c r="E229" s="197">
        <f>'2.RĪCĪBAS VIRZIENS'!F18</f>
        <v>0</v>
      </c>
      <c r="F229" s="195">
        <f>'2.RĪCĪBAS VIRZIENS'!G18</f>
        <v>0</v>
      </c>
      <c r="G229" s="196">
        <f>'2.RĪCĪBAS VIRZIENS'!H18</f>
        <v>0</v>
      </c>
      <c r="H229" s="196">
        <f>'2.RĪCĪBAS VIRZIENS'!I18</f>
        <v>0</v>
      </c>
      <c r="I229" s="196">
        <f>'2.RĪCĪBAS VIRZIENS'!J18</f>
        <v>0</v>
      </c>
      <c r="J229" s="197">
        <f>'2.RĪCĪBAS VIRZIENS'!K18</f>
        <v>0</v>
      </c>
    </row>
    <row r="230" spans="1:10" s="212" customFormat="1" ht="56.45" customHeight="1" x14ac:dyDescent="0.25">
      <c r="A230" s="190" t="s">
        <v>10</v>
      </c>
      <c r="B230" s="251"/>
      <c r="C230" s="195">
        <f>'2.RĪCĪBAS VIRZIENS'!D19</f>
        <v>0</v>
      </c>
      <c r="D230" s="196">
        <f>'2.RĪCĪBAS VIRZIENS'!E19</f>
        <v>0</v>
      </c>
      <c r="E230" s="197">
        <f>'2.RĪCĪBAS VIRZIENS'!F19</f>
        <v>0</v>
      </c>
      <c r="F230" s="195">
        <f>'2.RĪCĪBAS VIRZIENS'!G19</f>
        <v>0</v>
      </c>
      <c r="G230" s="196">
        <f>'2.RĪCĪBAS VIRZIENS'!H19</f>
        <v>0</v>
      </c>
      <c r="H230" s="196">
        <f>'2.RĪCĪBAS VIRZIENS'!I19</f>
        <v>0</v>
      </c>
      <c r="I230" s="196">
        <f>'2.RĪCĪBAS VIRZIENS'!J19</f>
        <v>0</v>
      </c>
      <c r="J230" s="197">
        <f>'2.RĪCĪBAS VIRZIENS'!K19</f>
        <v>0</v>
      </c>
    </row>
    <row r="231" spans="1:10" s="211" customFormat="1" ht="28.9" customHeight="1" x14ac:dyDescent="0.25">
      <c r="A231" s="189" t="s">
        <v>13</v>
      </c>
      <c r="B231" s="251"/>
      <c r="C231" s="191">
        <f>'2.RĪCĪBAS VIRZIENS'!D23</f>
        <v>435000</v>
      </c>
      <c r="D231" s="192">
        <f>'2.RĪCĪBAS VIRZIENS'!E23</f>
        <v>0</v>
      </c>
      <c r="E231" s="193">
        <f>'2.RĪCĪBAS VIRZIENS'!F23</f>
        <v>0</v>
      </c>
      <c r="F231" s="191">
        <f>'2.RĪCĪBAS VIRZIENS'!G23</f>
        <v>755396</v>
      </c>
      <c r="G231" s="192">
        <f>'2.RĪCĪBAS VIRZIENS'!H23</f>
        <v>790645</v>
      </c>
      <c r="H231" s="192">
        <f>'2.RĪCĪBAS VIRZIENS'!I23</f>
        <v>790645</v>
      </c>
      <c r="I231" s="192">
        <f>'2.RĪCĪBAS VIRZIENS'!J23</f>
        <v>1711500</v>
      </c>
      <c r="J231" s="193">
        <f>'2.RĪCĪBAS VIRZIENS'!K23</f>
        <v>0</v>
      </c>
    </row>
    <row r="232" spans="1:10" s="212" customFormat="1" ht="28.9" customHeight="1" x14ac:dyDescent="0.25">
      <c r="A232" s="187" t="s">
        <v>8</v>
      </c>
      <c r="B232" s="251"/>
      <c r="C232" s="195">
        <f>'2.RĪCĪBAS VIRZIENS'!D24</f>
        <v>0</v>
      </c>
      <c r="D232" s="196">
        <f>'2.RĪCĪBAS VIRZIENS'!E24</f>
        <v>0</v>
      </c>
      <c r="E232" s="197">
        <f>'2.RĪCĪBAS VIRZIENS'!F24</f>
        <v>0</v>
      </c>
      <c r="F232" s="195">
        <f>'2.RĪCĪBAS VIRZIENS'!G24</f>
        <v>0</v>
      </c>
      <c r="G232" s="196">
        <f>'2.RĪCĪBAS VIRZIENS'!H24</f>
        <v>0</v>
      </c>
      <c r="H232" s="196">
        <f>'2.RĪCĪBAS VIRZIENS'!I24</f>
        <v>0</v>
      </c>
      <c r="I232" s="196">
        <f>'2.RĪCĪBAS VIRZIENS'!J24</f>
        <v>0</v>
      </c>
      <c r="J232" s="197">
        <f>'2.RĪCĪBAS VIRZIENS'!K24</f>
        <v>0</v>
      </c>
    </row>
    <row r="233" spans="1:10" s="212" customFormat="1" ht="28.9" customHeight="1" x14ac:dyDescent="0.25">
      <c r="A233" s="187" t="s">
        <v>9</v>
      </c>
      <c r="B233" s="251"/>
      <c r="C233" s="195">
        <f>'2.RĪCĪBAS VIRZIENS'!D25</f>
        <v>0</v>
      </c>
      <c r="D233" s="196">
        <f>'2.RĪCĪBAS VIRZIENS'!E25</f>
        <v>0</v>
      </c>
      <c r="E233" s="197">
        <f>'2.RĪCĪBAS VIRZIENS'!F25</f>
        <v>0</v>
      </c>
      <c r="F233" s="195">
        <f>'2.RĪCĪBAS VIRZIENS'!G25</f>
        <v>0</v>
      </c>
      <c r="G233" s="196">
        <f>'2.RĪCĪBAS VIRZIENS'!H25</f>
        <v>0</v>
      </c>
      <c r="H233" s="196">
        <f>'2.RĪCĪBAS VIRZIENS'!I25</f>
        <v>0</v>
      </c>
      <c r="I233" s="196">
        <f>'2.RĪCĪBAS VIRZIENS'!J25</f>
        <v>0</v>
      </c>
      <c r="J233" s="197">
        <f>'2.RĪCĪBAS VIRZIENS'!K25</f>
        <v>0</v>
      </c>
    </row>
    <row r="234" spans="1:10" s="212" customFormat="1" ht="67.150000000000006" customHeight="1" thickBot="1" x14ac:dyDescent="0.3">
      <c r="A234" s="188" t="s">
        <v>10</v>
      </c>
      <c r="B234" s="252"/>
      <c r="C234" s="177">
        <f>'2.RĪCĪBAS VIRZIENS'!D26</f>
        <v>435000</v>
      </c>
      <c r="D234" s="178">
        <f>'2.RĪCĪBAS VIRZIENS'!E26</f>
        <v>0</v>
      </c>
      <c r="E234" s="179">
        <f>'2.RĪCĪBAS VIRZIENS'!F26</f>
        <v>0</v>
      </c>
      <c r="F234" s="177">
        <f>'2.RĪCĪBAS VIRZIENS'!G26</f>
        <v>755396</v>
      </c>
      <c r="G234" s="178">
        <f>'2.RĪCĪBAS VIRZIENS'!H26</f>
        <v>790645</v>
      </c>
      <c r="H234" s="178">
        <f>'2.RĪCĪBAS VIRZIENS'!I26</f>
        <v>790645</v>
      </c>
      <c r="I234" s="178">
        <f>'2.RĪCĪBAS VIRZIENS'!J26</f>
        <v>1711500</v>
      </c>
      <c r="J234" s="179">
        <f>'2.RĪCĪBAS VIRZIENS'!K26</f>
        <v>0</v>
      </c>
    </row>
    <row r="235" spans="1:10" ht="109.9" customHeight="1" x14ac:dyDescent="0.25">
      <c r="A235" s="62" t="str">
        <f>'2.RĪCĪBAS VIRZIENS'!B39</f>
        <v xml:space="preserve"> 1.Uzdevums. Attīstīt uz personu ar funkcionēšanas ierobežojumiem vajadzībām mērķētu atbalsta pasākumu sistēmu (t.sk. starpnozaru līmenī), primāri tādās jomās kā nodarbinātība, veselība, izglītība, publiskās vides un sabiedriskā transporta pieejamība. Finansējums kopā </v>
      </c>
      <c r="B235" s="85" t="s">
        <v>2</v>
      </c>
      <c r="C235" s="31">
        <f>'2.RĪCĪBAS VIRZIENS'!D39</f>
        <v>0</v>
      </c>
      <c r="D235" s="32">
        <f>'2.RĪCĪBAS VIRZIENS'!E39</f>
        <v>0</v>
      </c>
      <c r="E235" s="33">
        <f>'2.RĪCĪBAS VIRZIENS'!F39</f>
        <v>0</v>
      </c>
      <c r="F235" s="34">
        <f>'2.RĪCĪBAS VIRZIENS'!G39</f>
        <v>0</v>
      </c>
      <c r="G235" s="32">
        <f>'2.RĪCĪBAS VIRZIENS'!H39</f>
        <v>0</v>
      </c>
      <c r="H235" s="32">
        <f>'2.RĪCĪBAS VIRZIENS'!I39</f>
        <v>0</v>
      </c>
      <c r="I235" s="32">
        <f>'2.RĪCĪBAS VIRZIENS'!J39</f>
        <v>0</v>
      </c>
      <c r="J235" s="33">
        <f>'2.RĪCĪBAS VIRZIENS'!K39</f>
        <v>0</v>
      </c>
    </row>
    <row r="236" spans="1:10" ht="71.45" customHeight="1" x14ac:dyDescent="0.25">
      <c r="A236" s="63" t="str">
        <f>'2.RĪCĪBAS VIRZIENS'!B101</f>
        <v xml:space="preserve"> 1.1. Pasākums. Nodrošināt apkopotas informācijas pieejamību par atbalsta pakalpojumiem invaliditātes seku mazināšanai (VK #Lab)***</v>
      </c>
      <c r="B236" s="90" t="str">
        <f>'2.RĪCĪBAS VIRZIENS'!C116</f>
        <v>apakšprogramma 97.01.00 "Labklājības nozares vadība un politikas plānošana"</v>
      </c>
      <c r="C236" s="35">
        <f>'2.RĪCĪBAS VIRZIENS'!D101</f>
        <v>0</v>
      </c>
      <c r="D236" s="36">
        <f>'2.RĪCĪBAS VIRZIENS'!E101</f>
        <v>0</v>
      </c>
      <c r="E236" s="37">
        <f>'2.RĪCĪBAS VIRZIENS'!F101</f>
        <v>0</v>
      </c>
      <c r="F236" s="38">
        <f>'2.RĪCĪBAS VIRZIENS'!G101</f>
        <v>0</v>
      </c>
      <c r="G236" s="36">
        <f>'2.RĪCĪBAS VIRZIENS'!H101</f>
        <v>0</v>
      </c>
      <c r="H236" s="36">
        <f>'2.RĪCĪBAS VIRZIENS'!I101</f>
        <v>0</v>
      </c>
      <c r="I236" s="36">
        <f>'2.RĪCĪBAS VIRZIENS'!J101</f>
        <v>0</v>
      </c>
      <c r="J236" s="37">
        <f>'2.RĪCĪBAS VIRZIENS'!K101</f>
        <v>0</v>
      </c>
    </row>
    <row r="237" spans="1:10" ht="67.900000000000006" customHeight="1" x14ac:dyDescent="0.25">
      <c r="A237" s="65" t="str">
        <f>'2.RĪCĪBAS VIRZIENS'!B132</f>
        <v xml:space="preserve"> 2.Uzdevums. Uzdevums. Integrēt veselības aprūpes un sociālo pakalpojumu plānošanu, koordinēšanu un finansēšanu. Finansējums kopā </v>
      </c>
      <c r="B237" s="88" t="s">
        <v>2</v>
      </c>
      <c r="C237" s="43">
        <f>'2.RĪCĪBAS VIRZIENS'!D132</f>
        <v>435000</v>
      </c>
      <c r="D237" s="44">
        <f>'2.RĪCĪBAS VIRZIENS'!E132</f>
        <v>0</v>
      </c>
      <c r="E237" s="45">
        <f>'2.RĪCĪBAS VIRZIENS'!F132</f>
        <v>0</v>
      </c>
      <c r="F237" s="46">
        <f>'2.RĪCĪBAS VIRZIENS'!G132</f>
        <v>739500</v>
      </c>
      <c r="G237" s="44">
        <f>'2.RĪCĪBAS VIRZIENS'!H132</f>
        <v>739500</v>
      </c>
      <c r="H237" s="44">
        <f>'2.RĪCĪBAS VIRZIENS'!I132</f>
        <v>739500</v>
      </c>
      <c r="I237" s="44">
        <f>'2.RĪCĪBAS VIRZIENS'!J132</f>
        <v>1696500</v>
      </c>
      <c r="J237" s="45">
        <f>'2.RĪCĪBAS VIRZIENS'!K132</f>
        <v>0</v>
      </c>
    </row>
    <row r="238" spans="1:10" ht="65.45" customHeight="1" x14ac:dyDescent="0.25">
      <c r="A238" s="63" t="str">
        <f>'2.RĪCĪBAS VIRZIENS'!B163</f>
        <v xml:space="preserve"> 2.1. Pasākums.  Izveidot starpdisciplināra psihoemocionāla  atbalsta nodrošināšanu bērniem ar smagu diagnozi un viņu likumiskajiem pārstāvjiem</v>
      </c>
      <c r="B238" s="90" t="str">
        <f>'2.RĪCĪBAS VIRZIENS'!C178</f>
        <v>****</v>
      </c>
      <c r="C238" s="35">
        <f>'2.RĪCĪBAS VIRZIENS'!D163</f>
        <v>435000</v>
      </c>
      <c r="D238" s="36">
        <f>'2.RĪCĪBAS VIRZIENS'!E163</f>
        <v>0</v>
      </c>
      <c r="E238" s="37">
        <f>'2.RĪCĪBAS VIRZIENS'!F163</f>
        <v>0</v>
      </c>
      <c r="F238" s="38">
        <f>'2.RĪCĪBAS VIRZIENS'!G163</f>
        <v>739500</v>
      </c>
      <c r="G238" s="36">
        <f>'2.RĪCĪBAS VIRZIENS'!H163</f>
        <v>739500</v>
      </c>
      <c r="H238" s="36">
        <f>'2.RĪCĪBAS VIRZIENS'!I163</f>
        <v>739500</v>
      </c>
      <c r="I238" s="36">
        <f>'2.RĪCĪBAS VIRZIENS'!J163</f>
        <v>1696500</v>
      </c>
      <c r="J238" s="37">
        <f>'2.RĪCĪBAS VIRZIENS'!K163</f>
        <v>0</v>
      </c>
    </row>
    <row r="239" spans="1:10" ht="130.15" customHeight="1" x14ac:dyDescent="0.25">
      <c r="A239" s="63" t="str">
        <f>'2.RĪCĪBAS VIRZIENS'!B194</f>
        <v xml:space="preserve"> 2.2. Pasākums. Izveidot integrētu sociālās un veselības aprūpes jomas ( uz cilvēka vajadzībām un dzīves kvalitāti orientētu) pakalpojuma modeli***</v>
      </c>
      <c r="B239" s="90" t="str">
        <f>'2.RĪCĪBAS VIRZIENS'!C209</f>
        <v>apakšprogramma 05.01.00 "Sociālās rehabilitācijas valsts programmas".</v>
      </c>
      <c r="C239" s="35">
        <f>'2.RĪCĪBAS VIRZIENS'!D194</f>
        <v>0</v>
      </c>
      <c r="D239" s="36">
        <f>'2.RĪCĪBAS VIRZIENS'!E194</f>
        <v>0</v>
      </c>
      <c r="E239" s="37">
        <f>'2.RĪCĪBAS VIRZIENS'!F194</f>
        <v>0</v>
      </c>
      <c r="F239" s="38">
        <f>'2.RĪCĪBAS VIRZIENS'!G194</f>
        <v>0</v>
      </c>
      <c r="G239" s="36">
        <f>'2.RĪCĪBAS VIRZIENS'!H194</f>
        <v>0</v>
      </c>
      <c r="H239" s="36">
        <f>'2.RĪCĪBAS VIRZIENS'!I194</f>
        <v>0</v>
      </c>
      <c r="I239" s="36">
        <f>'2.RĪCĪBAS VIRZIENS'!J194</f>
        <v>0</v>
      </c>
      <c r="J239" s="37">
        <f>'2.RĪCĪBAS VIRZIENS'!K194</f>
        <v>0</v>
      </c>
    </row>
    <row r="240" spans="1:10" ht="31.9" customHeight="1" x14ac:dyDescent="0.25">
      <c r="A240" s="258" t="str">
        <f>'2.RĪCĪBAS VIRZIENS'!B225</f>
        <v xml:space="preserve"> 2.3. Pasākums. Nodrošināt integrēta sociālās un veselības aprūpes pakalpojuma sniegšanu sociālās aprūpes un sociālās rehabilitācijas pakalpojumu sniegšanas vietās **</v>
      </c>
      <c r="B240" s="90" t="str">
        <f>'2.RĪCĪBAS VIRZIENS'!C226</f>
        <v>Pašvaldību budžets</v>
      </c>
      <c r="C240" s="35">
        <f>'2.RĪCĪBAS VIRZIENS'!D226</f>
        <v>0</v>
      </c>
      <c r="D240" s="36">
        <f>'2.RĪCĪBAS VIRZIENS'!E226</f>
        <v>0</v>
      </c>
      <c r="E240" s="37">
        <f>'2.RĪCĪBAS VIRZIENS'!F226</f>
        <v>0</v>
      </c>
      <c r="F240" s="38">
        <f>'2.RĪCĪBAS VIRZIENS'!G226</f>
        <v>0</v>
      </c>
      <c r="G240" s="36">
        <f>'2.RĪCĪBAS VIRZIENS'!H226</f>
        <v>0</v>
      </c>
      <c r="H240" s="36">
        <f>'2.RĪCĪBAS VIRZIENS'!I226</f>
        <v>0</v>
      </c>
      <c r="I240" s="36">
        <f>'2.RĪCĪBAS VIRZIENS'!J226</f>
        <v>0</v>
      </c>
      <c r="J240" s="37">
        <f>'2.RĪCĪBAS VIRZIENS'!K226</f>
        <v>0</v>
      </c>
    </row>
    <row r="241" spans="1:10" ht="69" customHeight="1" x14ac:dyDescent="0.25">
      <c r="A241" s="259"/>
      <c r="B241" s="90" t="str">
        <f>'2.RĪCĪBAS VIRZIENS'!C240</f>
        <v>apakšprogramma 97.01.00 "Labklājības nozares vadība un politikas plānošana"</v>
      </c>
      <c r="C241" s="35">
        <f>'2.RĪCĪBAS VIRZIENS'!D240</f>
        <v>0</v>
      </c>
      <c r="D241" s="36">
        <f>'2.RĪCĪBAS VIRZIENS'!E240</f>
        <v>0</v>
      </c>
      <c r="E241" s="37">
        <f>'2.RĪCĪBAS VIRZIENS'!F240</f>
        <v>0</v>
      </c>
      <c r="F241" s="38">
        <f>'2.RĪCĪBAS VIRZIENS'!G240</f>
        <v>0</v>
      </c>
      <c r="G241" s="36">
        <f>'2.RĪCĪBAS VIRZIENS'!H240</f>
        <v>0</v>
      </c>
      <c r="H241" s="36">
        <f>'2.RĪCĪBAS VIRZIENS'!I240</f>
        <v>0</v>
      </c>
      <c r="I241" s="36">
        <f>'2.RĪCĪBAS VIRZIENS'!J240</f>
        <v>0</v>
      </c>
      <c r="J241" s="37">
        <f>'2.RĪCĪBAS VIRZIENS'!K240</f>
        <v>0</v>
      </c>
    </row>
    <row r="242" spans="1:10" ht="78.599999999999994" customHeight="1" x14ac:dyDescent="0.25">
      <c r="A242" s="65" t="str">
        <f>'2.RĪCĪBAS VIRZIENS'!B256</f>
        <v xml:space="preserve"> 3.Uzdevums. Izveidot starpinstitucionālās sadarbības algoritmus (ceļa karšu) un stiprināt pašvaldību starpinstitucionālās komandas sadarbību  klientu gadījumu vadīšanā***</v>
      </c>
      <c r="B242" s="88" t="s">
        <v>2</v>
      </c>
      <c r="C242" s="43">
        <f>'2.RĪCĪBAS VIRZIENS'!D256</f>
        <v>0</v>
      </c>
      <c r="D242" s="44">
        <f>'2.RĪCĪBAS VIRZIENS'!E256</f>
        <v>0</v>
      </c>
      <c r="E242" s="45">
        <f>'2.RĪCĪBAS VIRZIENS'!F256</f>
        <v>0</v>
      </c>
      <c r="F242" s="46">
        <f>'2.RĪCĪBAS VIRZIENS'!G256</f>
        <v>0</v>
      </c>
      <c r="G242" s="44">
        <f>'2.RĪCĪBAS VIRZIENS'!H256</f>
        <v>0</v>
      </c>
      <c r="H242" s="44">
        <f>'2.RĪCĪBAS VIRZIENS'!I256</f>
        <v>0</v>
      </c>
      <c r="I242" s="44">
        <f>'2.RĪCĪBAS VIRZIENS'!J256</f>
        <v>0</v>
      </c>
      <c r="J242" s="45">
        <f>'2.RĪCĪBAS VIRZIENS'!K256</f>
        <v>0</v>
      </c>
    </row>
    <row r="243" spans="1:10" ht="64.150000000000006" customHeight="1" x14ac:dyDescent="0.25">
      <c r="A243" s="63" t="str">
        <f>'2.RĪCĪBAS VIRZIENS'!B287</f>
        <v xml:space="preserve"> 3.1. Pasākums.  Starpinstitucionālās sadarbības algoritmu (ceļa karšu) izstrāde un pilotēšana)*</v>
      </c>
      <c r="B243" s="90" t="str">
        <f>'2.RĪCĪBAS VIRZIENS'!C302</f>
        <v>apakšprogramma 63.07.00 "Eiropas Sociālā fonda (ESF) īstenotie projekti labklājības nozarē (2014-2020)"</v>
      </c>
      <c r="C243" s="35">
        <f>'2.RĪCĪBAS VIRZIENS'!D287</f>
        <v>0</v>
      </c>
      <c r="D243" s="36">
        <f>'2.RĪCĪBAS VIRZIENS'!E287</f>
        <v>0</v>
      </c>
      <c r="E243" s="37">
        <f>'2.RĪCĪBAS VIRZIENS'!F287</f>
        <v>0</v>
      </c>
      <c r="F243" s="38">
        <f>'2.RĪCĪBAS VIRZIENS'!G287</f>
        <v>0</v>
      </c>
      <c r="G243" s="36">
        <f>'2.RĪCĪBAS VIRZIENS'!H287</f>
        <v>0</v>
      </c>
      <c r="H243" s="36">
        <f>'2.RĪCĪBAS VIRZIENS'!I287</f>
        <v>0</v>
      </c>
      <c r="I243" s="36">
        <f>'2.RĪCĪBAS VIRZIENS'!J287</f>
        <v>0</v>
      </c>
      <c r="J243" s="37">
        <f>'2.RĪCĪBAS VIRZIENS'!K287</f>
        <v>0</v>
      </c>
    </row>
    <row r="244" spans="1:10" ht="61.9" customHeight="1" x14ac:dyDescent="0.25">
      <c r="A244" s="63" t="str">
        <f>'2.RĪCĪBAS VIRZIENS'!B318</f>
        <v xml:space="preserve"> 3.2. Pasākums.  Pašvaldības sociālo pakalpojumu attīstības plānošanas dokumentu izveide un aktualizēšana**</v>
      </c>
      <c r="B244" s="90" t="str">
        <f>'2.RĪCĪBAS VIRZIENS'!C319</f>
        <v>Pašvaldību budžets</v>
      </c>
      <c r="C244" s="35">
        <f>'2.RĪCĪBAS VIRZIENS'!D318</f>
        <v>0</v>
      </c>
      <c r="D244" s="36">
        <f>'2.RĪCĪBAS VIRZIENS'!E318</f>
        <v>0</v>
      </c>
      <c r="E244" s="37">
        <f>'2.RĪCĪBAS VIRZIENS'!F318</f>
        <v>0</v>
      </c>
      <c r="F244" s="38">
        <f>'2.RĪCĪBAS VIRZIENS'!G318</f>
        <v>0</v>
      </c>
      <c r="G244" s="36">
        <f>'2.RĪCĪBAS VIRZIENS'!H318</f>
        <v>0</v>
      </c>
      <c r="H244" s="36">
        <f>'2.RĪCĪBAS VIRZIENS'!I318</f>
        <v>0</v>
      </c>
      <c r="I244" s="36">
        <f>'2.RĪCĪBAS VIRZIENS'!J318</f>
        <v>0</v>
      </c>
      <c r="J244" s="37">
        <f>'2.RĪCĪBAS VIRZIENS'!K318</f>
        <v>0</v>
      </c>
    </row>
    <row r="245" spans="1:10" ht="63" customHeight="1" x14ac:dyDescent="0.25">
      <c r="A245" s="63" t="str">
        <f>'2.RĪCĪBAS VIRZIENS'!B349</f>
        <v xml:space="preserve"> 3.3. Pasākums.  Nodrošināts atbalsts pašvaldībām sociālo pakalpojumu plānošanā un attīstīšanā **</v>
      </c>
      <c r="B245" s="90" t="str">
        <f>'2.RĪCĪBAS VIRZIENS'!C364</f>
        <v>apakšprogramma 97.01.00 "Labklājības nozares vadība un politikas plānošana"</v>
      </c>
      <c r="C245" s="35">
        <f>'2.RĪCĪBAS VIRZIENS'!D349</f>
        <v>0</v>
      </c>
      <c r="D245" s="36">
        <f>'2.RĪCĪBAS VIRZIENS'!E349</f>
        <v>0</v>
      </c>
      <c r="E245" s="37">
        <f>'2.RĪCĪBAS VIRZIENS'!F349</f>
        <v>0</v>
      </c>
      <c r="F245" s="38">
        <f>'2.RĪCĪBAS VIRZIENS'!G349</f>
        <v>0</v>
      </c>
      <c r="G245" s="36">
        <f>'2.RĪCĪBAS VIRZIENS'!H349</f>
        <v>0</v>
      </c>
      <c r="H245" s="36">
        <f>'2.RĪCĪBAS VIRZIENS'!I349</f>
        <v>0</v>
      </c>
      <c r="I245" s="36">
        <f>'2.RĪCĪBAS VIRZIENS'!J349</f>
        <v>0</v>
      </c>
      <c r="J245" s="37">
        <f>'2.RĪCĪBAS VIRZIENS'!K349</f>
        <v>0</v>
      </c>
    </row>
    <row r="246" spans="1:10" ht="75" customHeight="1" x14ac:dyDescent="0.25">
      <c r="A246" s="65" t="str">
        <f>'2.RĪCĪBAS VIRZIENS'!B380</f>
        <v xml:space="preserve"> 4.Uzdevums. Uzlabot starpinstitucionālo sadarbību starp saistītajām nozarēm un pašvaldību sociālajiem dienestiem. Finansējums kopā </v>
      </c>
      <c r="B246" s="88" t="s">
        <v>2</v>
      </c>
      <c r="C246" s="43">
        <f>'2.RĪCĪBAS VIRZIENS'!D380</f>
        <v>0</v>
      </c>
      <c r="D246" s="44">
        <f>'2.RĪCĪBAS VIRZIENS'!E380</f>
        <v>0</v>
      </c>
      <c r="E246" s="45">
        <f>'2.RĪCĪBAS VIRZIENS'!F380</f>
        <v>0</v>
      </c>
      <c r="F246" s="46">
        <f>'2.RĪCĪBAS VIRZIENS'!G380</f>
        <v>3000</v>
      </c>
      <c r="G246" s="44">
        <f>'2.RĪCĪBAS VIRZIENS'!H380</f>
        <v>6000</v>
      </c>
      <c r="H246" s="44">
        <f>'2.RĪCĪBAS VIRZIENS'!I380</f>
        <v>6000</v>
      </c>
      <c r="I246" s="44">
        <f>'2.RĪCĪBAS VIRZIENS'!J380</f>
        <v>15000</v>
      </c>
      <c r="J246" s="45">
        <f>'2.RĪCĪBAS VIRZIENS'!K380</f>
        <v>0</v>
      </c>
    </row>
    <row r="247" spans="1:10" ht="103.9" customHeight="1" x14ac:dyDescent="0.25">
      <c r="A247" s="63" t="str">
        <f>'2.RĪCĪBAS VIRZIENS'!B411</f>
        <v xml:space="preserve"> 4.1. Pasākums. Starpprofesionāļu un starpnozaru tematiskās diskusijas 
Sadarbības tēmas tiks iekļautas arī ideju forumos un reģionālajos semināros 2.RV 6.2. uzdevuma ietvaros </v>
      </c>
      <c r="B247" s="90" t="str">
        <f>'2.RĪCĪBAS VIRZIENS'!C426</f>
        <v>****</v>
      </c>
      <c r="C247" s="35">
        <f>'2.RĪCĪBAS VIRZIENS'!D411</f>
        <v>0</v>
      </c>
      <c r="D247" s="36">
        <f>'2.RĪCĪBAS VIRZIENS'!E411</f>
        <v>0</v>
      </c>
      <c r="E247" s="37">
        <f>'2.RĪCĪBAS VIRZIENS'!F411</f>
        <v>0</v>
      </c>
      <c r="F247" s="38">
        <f>'2.RĪCĪBAS VIRZIENS'!G411</f>
        <v>3000</v>
      </c>
      <c r="G247" s="36">
        <f>'2.RĪCĪBAS VIRZIENS'!H411</f>
        <v>6000</v>
      </c>
      <c r="H247" s="36">
        <f>'2.RĪCĪBAS VIRZIENS'!I411</f>
        <v>6000</v>
      </c>
      <c r="I247" s="36">
        <f>'2.RĪCĪBAS VIRZIENS'!J411</f>
        <v>15000</v>
      </c>
      <c r="J247" s="37">
        <f>'2.RĪCĪBAS VIRZIENS'!K411</f>
        <v>0</v>
      </c>
    </row>
    <row r="248" spans="1:10" ht="82.15" customHeight="1" x14ac:dyDescent="0.25">
      <c r="A248" s="65" t="str">
        <f>'2.RĪCĪBAS VIRZIENS'!B442</f>
        <v xml:space="preserve"> 5.Uzdevums. Izvērtēt dažādām mērķa grupām pieejamos sociālos pakalpojumus, īpaši pievēršot uzmanību nepieciešamajai starpinstitucionālajai sadarbībai efektīvu pakalpojumu nodrošināšanā . Finansējums kopā </v>
      </c>
      <c r="B248" s="88" t="s">
        <v>2</v>
      </c>
      <c r="C248" s="43">
        <f>'2.RĪCĪBAS VIRZIENS'!D442</f>
        <v>0</v>
      </c>
      <c r="D248" s="44">
        <f>'2.RĪCĪBAS VIRZIENS'!E442</f>
        <v>0</v>
      </c>
      <c r="E248" s="45">
        <f>'2.RĪCĪBAS VIRZIENS'!F442</f>
        <v>0</v>
      </c>
      <c r="F248" s="46">
        <f>'2.RĪCĪBAS VIRZIENS'!G442</f>
        <v>0</v>
      </c>
      <c r="G248" s="44">
        <f>'2.RĪCĪBAS VIRZIENS'!H442</f>
        <v>0</v>
      </c>
      <c r="H248" s="44">
        <f>'2.RĪCĪBAS VIRZIENS'!I442</f>
        <v>0</v>
      </c>
      <c r="I248" s="44">
        <f>'2.RĪCĪBAS VIRZIENS'!J442</f>
        <v>0</v>
      </c>
      <c r="J248" s="45">
        <f>'2.RĪCĪBAS VIRZIENS'!K442</f>
        <v>0</v>
      </c>
    </row>
    <row r="249" spans="1:10" ht="66.599999999999994" customHeight="1" x14ac:dyDescent="0.25">
      <c r="A249" s="63" t="str">
        <f>'2.RĪCĪBAS VIRZIENS'!B473</f>
        <v xml:space="preserve"> 5.1. Pasākums. Izvērtēt veselības un izglītības pakalpojumu pieejamību kopienā atbilstoši ārpusģimenes aprūpē esošo bērnu vajadzībām**</v>
      </c>
      <c r="B249" s="90" t="str">
        <f>'2.RĪCĪBAS VIRZIENS'!C474</f>
        <v>Pašvaldību budžets</v>
      </c>
      <c r="C249" s="35">
        <f>'2.RĪCĪBAS VIRZIENS'!D474</f>
        <v>0</v>
      </c>
      <c r="D249" s="36">
        <f>'2.RĪCĪBAS VIRZIENS'!E474</f>
        <v>0</v>
      </c>
      <c r="E249" s="37">
        <f>'2.RĪCĪBAS VIRZIENS'!F474</f>
        <v>0</v>
      </c>
      <c r="F249" s="38">
        <f>'2.RĪCĪBAS VIRZIENS'!G474</f>
        <v>0</v>
      </c>
      <c r="G249" s="36">
        <f>'2.RĪCĪBAS VIRZIENS'!H474</f>
        <v>0</v>
      </c>
      <c r="H249" s="36">
        <f>'2.RĪCĪBAS VIRZIENS'!I474</f>
        <v>0</v>
      </c>
      <c r="I249" s="36">
        <f>'2.RĪCĪBAS VIRZIENS'!J474</f>
        <v>0</v>
      </c>
      <c r="J249" s="37">
        <f>'2.RĪCĪBAS VIRZIENS'!K474</f>
        <v>0</v>
      </c>
    </row>
    <row r="250" spans="1:10" ht="103.9" customHeight="1" x14ac:dyDescent="0.25">
      <c r="A250" s="63" t="str">
        <f>'2.RĪCĪBAS VIRZIENS'!B504</f>
        <v xml:space="preserve"> 5.2. Pasākums. Izvērtēt dažādu sociālo pakalpojumu saņēmēju mērķa grupu speciālās vajadzības pēc citu jomu nodrošināmajiem pakalpojumiem un to pieejamību sociālā pakalpojumu saņemšanas laikā **</v>
      </c>
      <c r="B250" s="90" t="str">
        <f>'2.RĪCĪBAS VIRZIENS'!C519</f>
        <v>apakšprogramma 97.01.00 "Labklājības nozares vadība un politikas plānošana"</v>
      </c>
      <c r="C250" s="35">
        <f>'2.RĪCĪBAS VIRZIENS'!D504</f>
        <v>0</v>
      </c>
      <c r="D250" s="36">
        <f>'2.RĪCĪBAS VIRZIENS'!E504</f>
        <v>0</v>
      </c>
      <c r="E250" s="37">
        <f>'2.RĪCĪBAS VIRZIENS'!F504</f>
        <v>0</v>
      </c>
      <c r="F250" s="38">
        <f>'2.RĪCĪBAS VIRZIENS'!G504</f>
        <v>0</v>
      </c>
      <c r="G250" s="36">
        <f>'2.RĪCĪBAS VIRZIENS'!H504</f>
        <v>0</v>
      </c>
      <c r="H250" s="36">
        <f>'2.RĪCĪBAS VIRZIENS'!I504</f>
        <v>0</v>
      </c>
      <c r="I250" s="36">
        <f>'2.RĪCĪBAS VIRZIENS'!J504</f>
        <v>0</v>
      </c>
      <c r="J250" s="37">
        <f>'2.RĪCĪBAS VIRZIENS'!K504</f>
        <v>0</v>
      </c>
    </row>
    <row r="251" spans="1:10" ht="133.9" customHeight="1" x14ac:dyDescent="0.25">
      <c r="A251" s="65" t="str">
        <f>'2.RĪCĪBAS VIRZIENS'!B535</f>
        <v xml:space="preserve"> 6.Uzdevums. Paplašināt starpdisciplināro pieeju sociālās aprūpes pakalpojumu nodrošināšanā bērniem un pilngadīgām personām ar funkcionāliem traucējumiem, tai skaitā, multipliem traucējumiem, vecāka gadagājuma cilvēkiem, tai skaitā, cilvēkiem ar demenci, un hroniski slimiem un nedziedināmiem cilvēkiem (paliatīvā aprūpē esošiem). Finansējums kopā </v>
      </c>
      <c r="B251" s="88" t="s">
        <v>2</v>
      </c>
      <c r="C251" s="43">
        <f>'2.RĪCĪBAS VIRZIENS'!D535</f>
        <v>0</v>
      </c>
      <c r="D251" s="44">
        <f>'2.RĪCĪBAS VIRZIENS'!E535</f>
        <v>0</v>
      </c>
      <c r="E251" s="45">
        <f>'2.RĪCĪBAS VIRZIENS'!F535</f>
        <v>0</v>
      </c>
      <c r="F251" s="46">
        <f>'2.RĪCĪBAS VIRZIENS'!G535</f>
        <v>0</v>
      </c>
      <c r="G251" s="44">
        <f>'2.RĪCĪBAS VIRZIENS'!H535</f>
        <v>0</v>
      </c>
      <c r="H251" s="44">
        <f>'2.RĪCĪBAS VIRZIENS'!I535</f>
        <v>0</v>
      </c>
      <c r="I251" s="44">
        <f>'2.RĪCĪBAS VIRZIENS'!J535</f>
        <v>0</v>
      </c>
      <c r="J251" s="45">
        <f>'2.RĪCĪBAS VIRZIENS'!K535</f>
        <v>0</v>
      </c>
    </row>
    <row r="252" spans="1:10" ht="84.6" customHeight="1" x14ac:dyDescent="0.25">
      <c r="A252" s="63" t="str">
        <f>'2.RĪCĪBAS VIRZIENS'!B566</f>
        <v xml:space="preserve"> 6.1. Pasākums. Vecināt  starpdisciplināras  pieejas pielietošanu sociālās aprūpes pakalpojumu nodrošināšanā bērniem un pilngadīgām personām ar funkcionāliem traucējumiem**</v>
      </c>
      <c r="B252" s="90" t="str">
        <f>'2.RĪCĪBAS VIRZIENS'!C581</f>
        <v>apakšprogramma 97.01.00 "Labklājības nozares vadība un politikas plānošana"</v>
      </c>
      <c r="C252" s="35">
        <f>'2.RĪCĪBAS VIRZIENS'!D566</f>
        <v>0</v>
      </c>
      <c r="D252" s="36">
        <f>'2.RĪCĪBAS VIRZIENS'!E566</f>
        <v>0</v>
      </c>
      <c r="E252" s="37">
        <f>'2.RĪCĪBAS VIRZIENS'!F566</f>
        <v>0</v>
      </c>
      <c r="F252" s="38">
        <f>'2.RĪCĪBAS VIRZIENS'!G566</f>
        <v>0</v>
      </c>
      <c r="G252" s="36">
        <f>'2.RĪCĪBAS VIRZIENS'!H566</f>
        <v>0</v>
      </c>
      <c r="H252" s="36">
        <f>'2.RĪCĪBAS VIRZIENS'!I566</f>
        <v>0</v>
      </c>
      <c r="I252" s="36">
        <f>'2.RĪCĪBAS VIRZIENS'!J566</f>
        <v>0</v>
      </c>
      <c r="J252" s="37">
        <f>'2.RĪCĪBAS VIRZIENS'!K566</f>
        <v>0</v>
      </c>
    </row>
    <row r="253" spans="1:10" ht="64.150000000000006" customHeight="1" x14ac:dyDescent="0.25">
      <c r="A253" s="63" t="str">
        <f>'2.RĪCĪBAS VIRZIENS'!B597</f>
        <v xml:space="preserve"> 6.2. Pasākums. Precizēt sociālo pakalpojumu sniegšanas nosacījumus, t.sk.: sociālo pakalpojumu nodrošināšanu ārkārtējās situācijas apstākļos**</v>
      </c>
      <c r="B253" s="90" t="str">
        <f>'2.RĪCĪBAS VIRZIENS'!C612</f>
        <v>apakšprogramma 97.01.00 "Labklājības nozares vadība un politikas plānošana"</v>
      </c>
      <c r="C253" s="35">
        <f>'2.RĪCĪBAS VIRZIENS'!D597</f>
        <v>0</v>
      </c>
      <c r="D253" s="36">
        <f>'2.RĪCĪBAS VIRZIENS'!E597</f>
        <v>0</v>
      </c>
      <c r="E253" s="37">
        <f>'2.RĪCĪBAS VIRZIENS'!F597</f>
        <v>0</v>
      </c>
      <c r="F253" s="38">
        <f>'2.RĪCĪBAS VIRZIENS'!G597</f>
        <v>0</v>
      </c>
      <c r="G253" s="36">
        <f>'2.RĪCĪBAS VIRZIENS'!H597</f>
        <v>0</v>
      </c>
      <c r="H253" s="36">
        <f>'2.RĪCĪBAS VIRZIENS'!I597</f>
        <v>0</v>
      </c>
      <c r="I253" s="36">
        <f>'2.RĪCĪBAS VIRZIENS'!J597</f>
        <v>0</v>
      </c>
      <c r="J253" s="37">
        <f>'2.RĪCĪBAS VIRZIENS'!K597</f>
        <v>0</v>
      </c>
    </row>
    <row r="254" spans="1:10" ht="64.150000000000006" customHeight="1" x14ac:dyDescent="0.25">
      <c r="A254" s="65" t="str">
        <f>'2.RĪCĪBAS VIRZIENS'!B628</f>
        <v xml:space="preserve"> 7.Uzdevums. Uzlabot augsti kvalificēta darbaspēka piesaisti un to veiktspējas pilnveidošanu</v>
      </c>
      <c r="B254" s="88" t="s">
        <v>2</v>
      </c>
      <c r="C254" s="43">
        <f>'2.RĪCĪBAS VIRZIENS'!D628</f>
        <v>0</v>
      </c>
      <c r="D254" s="44">
        <f>'2.RĪCĪBAS VIRZIENS'!E628</f>
        <v>0</v>
      </c>
      <c r="E254" s="45">
        <f>'2.RĪCĪBAS VIRZIENS'!F628</f>
        <v>0</v>
      </c>
      <c r="F254" s="46">
        <f>'2.RĪCĪBAS VIRZIENS'!G628</f>
        <v>12896</v>
      </c>
      <c r="G254" s="44">
        <f>'2.RĪCĪBAS VIRZIENS'!H628</f>
        <v>45145</v>
      </c>
      <c r="H254" s="44">
        <f>'2.RĪCĪBAS VIRZIENS'!I628</f>
        <v>45145</v>
      </c>
      <c r="I254" s="44">
        <f>'2.RĪCĪBAS VIRZIENS'!J628</f>
        <v>0</v>
      </c>
      <c r="J254" s="45">
        <f>'2.RĪCĪBAS VIRZIENS'!K628</f>
        <v>0</v>
      </c>
    </row>
    <row r="255" spans="1:10" ht="103.9" customHeight="1" x14ac:dyDescent="0.25">
      <c r="A255" s="63" t="str">
        <f>'2.RĪCĪBAS VIRZIENS'!B659</f>
        <v xml:space="preserve"> 7.1. Pasākums.  Valsts un pašvaldību iestāžu sociālo pakalpojumu sniedzēju iestāžu vadības līmeņa speciālistu profesionālās kompetences pilnveide pārvaldības un līderības moduļu veidā profesionālās pilnveides izglītības programmu ietvaros ****</v>
      </c>
      <c r="B255" s="90" t="str">
        <f>'2.RĪCĪBAS VIRZIENS'!C674</f>
        <v>****</v>
      </c>
      <c r="C255" s="35">
        <f>'2.RĪCĪBAS VIRZIENS'!D659</f>
        <v>0</v>
      </c>
      <c r="D255" s="36">
        <f>'2.RĪCĪBAS VIRZIENS'!E659</f>
        <v>0</v>
      </c>
      <c r="E255" s="37">
        <f>'2.RĪCĪBAS VIRZIENS'!F659</f>
        <v>0</v>
      </c>
      <c r="F255" s="38">
        <f>'2.RĪCĪBAS VIRZIENS'!G659</f>
        <v>12896</v>
      </c>
      <c r="G255" s="36">
        <f>'2.RĪCĪBAS VIRZIENS'!H659</f>
        <v>45145</v>
      </c>
      <c r="H255" s="36">
        <f>'2.RĪCĪBAS VIRZIENS'!I659</f>
        <v>45145</v>
      </c>
      <c r="I255" s="36">
        <f>'2.RĪCĪBAS VIRZIENS'!J659</f>
        <v>0</v>
      </c>
      <c r="J255" s="37">
        <f>'2.RĪCĪBAS VIRZIENS'!K659</f>
        <v>0</v>
      </c>
    </row>
    <row r="256" spans="1:10" ht="42.6" customHeight="1" x14ac:dyDescent="0.25">
      <c r="A256" s="63" t="str">
        <f>'2.RĪCĪBAS VIRZIENS'!B690</f>
        <v xml:space="preserve"> 7.2. Pasākums. Uzlabot sociālās jomas speciālistu nodrošinājumu ar dzīvojamo platību**</v>
      </c>
      <c r="B256" s="90" t="str">
        <f>'2.RĪCĪBAS VIRZIENS'!C691</f>
        <v>Pašvaldību budžets</v>
      </c>
      <c r="C256" s="35">
        <f>'2.RĪCĪBAS VIRZIENS'!D690</f>
        <v>0</v>
      </c>
      <c r="D256" s="36">
        <f>'2.RĪCĪBAS VIRZIENS'!E690</f>
        <v>0</v>
      </c>
      <c r="E256" s="37">
        <f>'2.RĪCĪBAS VIRZIENS'!F690</f>
        <v>0</v>
      </c>
      <c r="F256" s="38">
        <f>'2.RĪCĪBAS VIRZIENS'!G690</f>
        <v>0</v>
      </c>
      <c r="G256" s="36">
        <f>'2.RĪCĪBAS VIRZIENS'!H690</f>
        <v>0</v>
      </c>
      <c r="H256" s="36">
        <f>'2.RĪCĪBAS VIRZIENS'!I690</f>
        <v>0</v>
      </c>
      <c r="I256" s="36">
        <f>'2.RĪCĪBAS VIRZIENS'!J690</f>
        <v>0</v>
      </c>
      <c r="J256" s="37">
        <f>'2.RĪCĪBAS VIRZIENS'!K690</f>
        <v>0</v>
      </c>
    </row>
    <row r="257" spans="1:10" ht="42.6" customHeight="1" thickBot="1" x14ac:dyDescent="0.3">
      <c r="A257" s="63" t="str">
        <f>'2.RĪCĪBAS VIRZIENS'!B721</f>
        <v xml:space="preserve"> 7.3. Pasākums. Veicināt sociālā darba speciālistu motivāciju  izglītības ieguvei**</v>
      </c>
      <c r="B257" s="165" t="str">
        <f>'2.RĪCĪBAS VIRZIENS'!C722</f>
        <v>Pašvaldību budžets</v>
      </c>
      <c r="C257" s="35">
        <f>'2.RĪCĪBAS VIRZIENS'!D721</f>
        <v>0</v>
      </c>
      <c r="D257" s="36">
        <f>'2.RĪCĪBAS VIRZIENS'!E721</f>
        <v>0</v>
      </c>
      <c r="E257" s="37">
        <f>'2.RĪCĪBAS VIRZIENS'!F721</f>
        <v>0</v>
      </c>
      <c r="F257" s="38">
        <f>'2.RĪCĪBAS VIRZIENS'!G721</f>
        <v>0</v>
      </c>
      <c r="G257" s="36">
        <f>'2.RĪCĪBAS VIRZIENS'!H721</f>
        <v>0</v>
      </c>
      <c r="H257" s="36">
        <f>'2.RĪCĪBAS VIRZIENS'!I721</f>
        <v>0</v>
      </c>
      <c r="I257" s="36">
        <f>'2.RĪCĪBAS VIRZIENS'!J721</f>
        <v>0</v>
      </c>
      <c r="J257" s="37">
        <f>'2.RĪCĪBAS VIRZIENS'!K721</f>
        <v>0</v>
      </c>
    </row>
    <row r="258" spans="1:10" ht="43.15" customHeight="1" x14ac:dyDescent="0.25">
      <c r="A258" s="244" t="s">
        <v>141</v>
      </c>
      <c r="B258" s="244"/>
      <c r="C258" s="244"/>
      <c r="D258" s="244"/>
      <c r="E258" s="244"/>
      <c r="F258" s="244"/>
      <c r="G258" s="244"/>
      <c r="H258" s="244"/>
      <c r="I258" s="244"/>
      <c r="J258" s="244"/>
    </row>
    <row r="259" spans="1:10" ht="43.15" customHeight="1" x14ac:dyDescent="0.25">
      <c r="A259" s="244" t="s">
        <v>215</v>
      </c>
      <c r="B259" s="244"/>
      <c r="C259" s="244"/>
      <c r="D259" s="244"/>
      <c r="E259" s="244"/>
      <c r="F259" s="244"/>
      <c r="G259" s="244"/>
      <c r="H259" s="244"/>
      <c r="I259" s="244"/>
      <c r="J259" s="244"/>
    </row>
    <row r="260" spans="1:10" ht="67.150000000000006" customHeight="1" x14ac:dyDescent="0.25">
      <c r="A260" s="244" t="s">
        <v>216</v>
      </c>
      <c r="B260" s="244"/>
      <c r="C260" s="244"/>
      <c r="D260" s="244"/>
      <c r="E260" s="244"/>
      <c r="F260" s="244"/>
      <c r="G260" s="244"/>
      <c r="H260" s="244"/>
      <c r="I260" s="244"/>
      <c r="J260" s="244"/>
    </row>
    <row r="261" spans="1:10" ht="85.15" customHeight="1" x14ac:dyDescent="0.25">
      <c r="A261" s="244" t="s">
        <v>217</v>
      </c>
      <c r="B261" s="244"/>
      <c r="C261" s="244"/>
      <c r="D261" s="244"/>
      <c r="E261" s="244"/>
      <c r="F261" s="244"/>
      <c r="G261" s="244"/>
      <c r="H261" s="244"/>
      <c r="I261" s="244"/>
      <c r="J261" s="244"/>
    </row>
    <row r="262" spans="1:10" ht="61.15" customHeight="1" x14ac:dyDescent="0.25">
      <c r="A262" s="244" t="s">
        <v>86</v>
      </c>
      <c r="B262" s="244"/>
      <c r="C262" s="244"/>
      <c r="D262" s="244"/>
      <c r="E262" s="244"/>
      <c r="F262" s="244"/>
      <c r="G262" s="244"/>
      <c r="H262" s="244"/>
      <c r="I262" s="244"/>
      <c r="J262" s="244"/>
    </row>
    <row r="263" spans="1:10" ht="62.45" customHeight="1" x14ac:dyDescent="0.25">
      <c r="A263" s="244" t="s">
        <v>87</v>
      </c>
      <c r="B263" s="244"/>
      <c r="C263" s="244"/>
      <c r="D263" s="244"/>
      <c r="E263" s="244"/>
      <c r="F263" s="244"/>
      <c r="G263" s="244"/>
      <c r="H263" s="244"/>
      <c r="I263" s="244"/>
      <c r="J263" s="244"/>
    </row>
  </sheetData>
  <sheetProtection algorithmName="SHA-512" hashValue="nFhM60dbNGNZBNo+kBUzhikbMDWy2n1bc9jLhHXuwpEzZ2ZstL8CMMaQTlpz1BQbQf8JlcVHyIdRglrSTAq5SQ==" saltValue="eTczr4rn/ZlZZqW8K0fjqw==" spinCount="100000" sheet="1" objects="1" scenarios="1"/>
  <mergeCells count="33">
    <mergeCell ref="A112:A113"/>
    <mergeCell ref="A115:A116"/>
    <mergeCell ref="A71:A72"/>
    <mergeCell ref="A135:A136"/>
    <mergeCell ref="A80:A82"/>
    <mergeCell ref="A91:A92"/>
    <mergeCell ref="A96:A98"/>
    <mergeCell ref="A105:A107"/>
    <mergeCell ref="A110:A111"/>
    <mergeCell ref="A85:A86"/>
    <mergeCell ref="A1:J1"/>
    <mergeCell ref="A2:J2"/>
    <mergeCell ref="C4:E4"/>
    <mergeCell ref="F4:J4"/>
    <mergeCell ref="A74:A75"/>
    <mergeCell ref="A46:A47"/>
    <mergeCell ref="A52:A53"/>
    <mergeCell ref="A263:J263"/>
    <mergeCell ref="A3:J3"/>
    <mergeCell ref="A260:J260"/>
    <mergeCell ref="A261:J261"/>
    <mergeCell ref="A262:J262"/>
    <mergeCell ref="B4:B5"/>
    <mergeCell ref="A4:A5"/>
    <mergeCell ref="A259:J259"/>
    <mergeCell ref="A258:J258"/>
    <mergeCell ref="B26:B41"/>
    <mergeCell ref="B222:B234"/>
    <mergeCell ref="B7:B25"/>
    <mergeCell ref="A213:A214"/>
    <mergeCell ref="A60:A61"/>
    <mergeCell ref="A240:A241"/>
    <mergeCell ref="A83:A84"/>
  </mergeCells>
  <pageMargins left="0.43307086614173229" right="0.43307086614173229" top="0.55118110236220474" bottom="0.55118110236220474" header="0.31496062992125984" footer="0.31496062992125984"/>
  <pageSetup scale="53" orientation="landscape" r:id="rId1"/>
  <headerFooter>
    <oddFoote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L5345"/>
  <sheetViews>
    <sheetView zoomScale="70" zoomScaleNormal="70" workbookViewId="0">
      <pane ySplit="7" topLeftCell="A8" activePane="bottomLeft" state="frozen"/>
      <selection pane="bottomLeft" activeCell="P19" sqref="P19"/>
    </sheetView>
  </sheetViews>
  <sheetFormatPr defaultColWidth="8.85546875" defaultRowHeight="15.6" customHeight="1" x14ac:dyDescent="0.25"/>
  <cols>
    <col min="1" max="1" width="7.42578125" style="1" hidden="1" customWidth="1"/>
    <col min="2" max="2" width="99.28515625" style="2" customWidth="1"/>
    <col min="3" max="3" width="31" style="83" customWidth="1"/>
    <col min="4" max="11" width="14" style="2" customWidth="1"/>
    <col min="12" max="12" width="11.7109375" style="59" customWidth="1"/>
    <col min="13" max="13" width="4.85546875" style="2" customWidth="1"/>
    <col min="14" max="16384" width="8.85546875" style="2"/>
  </cols>
  <sheetData>
    <row r="1" spans="1:12" ht="15.6" customHeight="1" x14ac:dyDescent="0.25">
      <c r="A1" s="273" t="s">
        <v>133</v>
      </c>
      <c r="B1" s="273"/>
      <c r="C1" s="274"/>
      <c r="D1" s="273"/>
      <c r="E1" s="273"/>
      <c r="F1" s="273"/>
      <c r="G1" s="273"/>
      <c r="H1" s="273"/>
      <c r="I1" s="273"/>
      <c r="J1" s="273"/>
      <c r="K1" s="273"/>
      <c r="L1" s="273"/>
    </row>
    <row r="2" spans="1:12" ht="15.6" customHeight="1" x14ac:dyDescent="0.25">
      <c r="A2" s="275" t="s">
        <v>242</v>
      </c>
      <c r="B2" s="275"/>
      <c r="C2" s="276"/>
      <c r="D2" s="275"/>
      <c r="E2" s="275"/>
      <c r="F2" s="275"/>
      <c r="G2" s="275"/>
      <c r="H2" s="275"/>
      <c r="I2" s="275"/>
      <c r="J2" s="275"/>
      <c r="K2" s="275"/>
      <c r="L2" s="275"/>
    </row>
    <row r="3" spans="1:12" ht="21.6" customHeight="1" x14ac:dyDescent="0.25">
      <c r="A3" s="277" t="s">
        <v>58</v>
      </c>
      <c r="B3" s="277"/>
      <c r="C3" s="278"/>
      <c r="D3" s="277"/>
      <c r="E3" s="277"/>
      <c r="F3" s="277"/>
      <c r="G3" s="277"/>
      <c r="H3" s="277"/>
      <c r="I3" s="277"/>
      <c r="J3" s="277"/>
      <c r="K3" s="277"/>
      <c r="L3" s="277"/>
    </row>
    <row r="4" spans="1:12" ht="27" customHeight="1" thickBot="1" x14ac:dyDescent="0.3">
      <c r="A4" s="290" t="s">
        <v>39</v>
      </c>
      <c r="B4" s="291"/>
      <c r="C4" s="292"/>
      <c r="D4" s="291"/>
      <c r="E4" s="291"/>
      <c r="F4" s="291"/>
      <c r="G4" s="291"/>
      <c r="H4" s="291"/>
      <c r="I4" s="291"/>
      <c r="J4" s="291"/>
      <c r="K4" s="291"/>
      <c r="L4" s="291"/>
    </row>
    <row r="5" spans="1:12" ht="25.15" customHeight="1" x14ac:dyDescent="0.25">
      <c r="A5" s="279"/>
      <c r="B5" s="281" t="s">
        <v>94</v>
      </c>
      <c r="C5" s="286" t="s">
        <v>93</v>
      </c>
      <c r="D5" s="283" t="s">
        <v>84</v>
      </c>
      <c r="E5" s="284"/>
      <c r="F5" s="285"/>
      <c r="G5" s="283" t="s">
        <v>0</v>
      </c>
      <c r="H5" s="284"/>
      <c r="I5" s="284"/>
      <c r="J5" s="284"/>
      <c r="K5" s="285"/>
      <c r="L5" s="288" t="s">
        <v>85</v>
      </c>
    </row>
    <row r="6" spans="1:12" ht="81.599999999999994" customHeight="1" x14ac:dyDescent="0.25">
      <c r="A6" s="280"/>
      <c r="B6" s="282"/>
      <c r="C6" s="287"/>
      <c r="D6" s="3">
        <v>2022</v>
      </c>
      <c r="E6" s="4">
        <v>2023</v>
      </c>
      <c r="F6" s="243">
        <v>2024</v>
      </c>
      <c r="G6" s="3">
        <v>2023</v>
      </c>
      <c r="H6" s="4">
        <v>2024</v>
      </c>
      <c r="I6" s="4">
        <v>2025</v>
      </c>
      <c r="J6" s="4" t="s">
        <v>253</v>
      </c>
      <c r="K6" s="5" t="s">
        <v>3</v>
      </c>
      <c r="L6" s="289"/>
    </row>
    <row r="7" spans="1:12" s="72" customFormat="1" ht="15.6" customHeight="1" thickBot="1" x14ac:dyDescent="0.3">
      <c r="A7" s="56">
        <v>2</v>
      </c>
      <c r="B7" s="74">
        <v>1</v>
      </c>
      <c r="C7" s="74">
        <v>2</v>
      </c>
      <c r="D7" s="76">
        <v>3</v>
      </c>
      <c r="E7" s="73">
        <v>4</v>
      </c>
      <c r="F7" s="75">
        <v>5</v>
      </c>
      <c r="G7" s="76">
        <v>6</v>
      </c>
      <c r="H7" s="73">
        <v>7</v>
      </c>
      <c r="I7" s="73">
        <v>8</v>
      </c>
      <c r="J7" s="73">
        <v>9</v>
      </c>
      <c r="K7" s="75">
        <v>10</v>
      </c>
      <c r="L7" s="74">
        <v>11</v>
      </c>
    </row>
    <row r="8" spans="1:12" ht="15.6" customHeight="1" x14ac:dyDescent="0.25">
      <c r="A8" s="205">
        <v>1</v>
      </c>
      <c r="B8" s="148" t="s">
        <v>50</v>
      </c>
      <c r="C8" s="127"/>
      <c r="D8" s="95">
        <f t="shared" ref="D8:E8" si="0">D39+D1020+D1528+D1749+D3201+D3604+D5061</f>
        <v>20609248.913999997</v>
      </c>
      <c r="E8" s="215">
        <f t="shared" si="0"/>
        <v>44064739</v>
      </c>
      <c r="F8" s="103">
        <f t="shared" ref="F8:K15" si="1">F39+F1020+F1528+F1749+F3201+F3604+F5061</f>
        <v>38633125</v>
      </c>
      <c r="G8" s="95">
        <f t="shared" ref="G8:H8" si="2">G39+G1020+G1528+G1749+G3201+G3604+G5061</f>
        <v>12153917</v>
      </c>
      <c r="H8" s="95">
        <f t="shared" si="2"/>
        <v>22383973.600000001</v>
      </c>
      <c r="I8" s="95">
        <f t="shared" si="1"/>
        <v>20762198.600000001</v>
      </c>
      <c r="J8" s="95">
        <f t="shared" si="1"/>
        <v>3898868.4</v>
      </c>
      <c r="K8" s="103">
        <f t="shared" si="1"/>
        <v>18290539</v>
      </c>
      <c r="L8" s="114"/>
    </row>
    <row r="9" spans="1:12" s="9" customFormat="1" ht="15.6" customHeight="1" x14ac:dyDescent="0.25">
      <c r="A9" s="205">
        <v>1</v>
      </c>
      <c r="B9" s="128" t="s">
        <v>1</v>
      </c>
      <c r="C9" s="128"/>
      <c r="D9" s="7">
        <f t="shared" ref="D9:E9" si="3">D40+D1021+D1529+D1750+D3202+D3605+D5062</f>
        <v>0</v>
      </c>
      <c r="E9" s="216">
        <f t="shared" si="3"/>
        <v>0</v>
      </c>
      <c r="F9" s="8">
        <f t="shared" si="1"/>
        <v>0</v>
      </c>
      <c r="G9" s="7">
        <f t="shared" ref="G9:H9" si="4">G40+G1021+G1529+G1750+G3202+G3605+G5062</f>
        <v>0</v>
      </c>
      <c r="H9" s="7">
        <f t="shared" si="4"/>
        <v>0</v>
      </c>
      <c r="I9" s="7">
        <f t="shared" si="1"/>
        <v>0</v>
      </c>
      <c r="J9" s="7">
        <f t="shared" si="1"/>
        <v>0</v>
      </c>
      <c r="K9" s="8">
        <f t="shared" si="1"/>
        <v>0</v>
      </c>
      <c r="L9" s="57"/>
    </row>
    <row r="10" spans="1:12" ht="15.6" hidden="1" customHeight="1" x14ac:dyDescent="0.25">
      <c r="A10" s="180"/>
      <c r="B10" s="129" t="s">
        <v>6</v>
      </c>
      <c r="C10" s="129"/>
      <c r="D10" s="7">
        <f t="shared" ref="D10:E10" si="5">D41+D1022+D1530+D1751+D3203+D3606+D5063</f>
        <v>0</v>
      </c>
      <c r="E10" s="216">
        <f t="shared" si="5"/>
        <v>0</v>
      </c>
      <c r="F10" s="8">
        <f t="shared" si="1"/>
        <v>0</v>
      </c>
      <c r="G10" s="7">
        <f t="shared" ref="G10:H10" si="6">G41+G1022+G1530+G1751+G3203+G3606+G5063</f>
        <v>0</v>
      </c>
      <c r="H10" s="7">
        <f t="shared" si="6"/>
        <v>0</v>
      </c>
      <c r="I10" s="7">
        <f t="shared" si="1"/>
        <v>0</v>
      </c>
      <c r="J10" s="7">
        <f t="shared" si="1"/>
        <v>0</v>
      </c>
      <c r="K10" s="8">
        <f t="shared" si="1"/>
        <v>0</v>
      </c>
      <c r="L10" s="57"/>
    </row>
    <row r="11" spans="1:12" ht="15.6" hidden="1" customHeight="1" x14ac:dyDescent="0.25">
      <c r="A11" s="180"/>
      <c r="B11" s="129" t="s">
        <v>7</v>
      </c>
      <c r="C11" s="129"/>
      <c r="D11" s="7">
        <f t="shared" ref="D11:E11" si="7">D42+D1023+D1531+D1752+D3204+D3607+D5064</f>
        <v>0</v>
      </c>
      <c r="E11" s="216">
        <f t="shared" si="7"/>
        <v>0</v>
      </c>
      <c r="F11" s="8">
        <f t="shared" si="1"/>
        <v>0</v>
      </c>
      <c r="G11" s="7">
        <f t="shared" ref="G11:H11" si="8">G42+G1023+G1531+G1752+G3204+G3607+G5064</f>
        <v>0</v>
      </c>
      <c r="H11" s="7">
        <f t="shared" si="8"/>
        <v>0</v>
      </c>
      <c r="I11" s="7">
        <f t="shared" si="1"/>
        <v>0</v>
      </c>
      <c r="J11" s="7">
        <f t="shared" si="1"/>
        <v>0</v>
      </c>
      <c r="K11" s="8">
        <f t="shared" si="1"/>
        <v>0</v>
      </c>
      <c r="L11" s="57"/>
    </row>
    <row r="12" spans="1:12" ht="15.6" customHeight="1" x14ac:dyDescent="0.25">
      <c r="A12" s="205">
        <v>1</v>
      </c>
      <c r="B12" s="128" t="s">
        <v>18</v>
      </c>
      <c r="C12" s="130"/>
      <c r="D12" s="7">
        <f t="shared" ref="D12:E12" si="9">D43+D1024+D1532+D1753+D3205+D3608+D5065</f>
        <v>20609248.913999997</v>
      </c>
      <c r="E12" s="216">
        <f t="shared" si="9"/>
        <v>44064739</v>
      </c>
      <c r="F12" s="8">
        <f t="shared" si="1"/>
        <v>38633125</v>
      </c>
      <c r="G12" s="7">
        <f t="shared" ref="G12:H12" si="10">G43+G1024+G1532+G1753+G3205+G3608+G5065</f>
        <v>12153917</v>
      </c>
      <c r="H12" s="7">
        <f t="shared" si="10"/>
        <v>22383973.600000001</v>
      </c>
      <c r="I12" s="7">
        <f t="shared" si="1"/>
        <v>20762198.600000001</v>
      </c>
      <c r="J12" s="7">
        <f t="shared" si="1"/>
        <v>3898868.4</v>
      </c>
      <c r="K12" s="8">
        <f t="shared" si="1"/>
        <v>18290539</v>
      </c>
      <c r="L12" s="57"/>
    </row>
    <row r="13" spans="1:12" ht="15.6" customHeight="1" x14ac:dyDescent="0.25">
      <c r="A13" s="205">
        <v>1</v>
      </c>
      <c r="B13" s="149" t="s">
        <v>8</v>
      </c>
      <c r="C13" s="81"/>
      <c r="D13" s="11">
        <f t="shared" ref="D13:E13" si="11">D44+D1025+D1533+D1754+D3206+D3609+D5066</f>
        <v>17780754.913999997</v>
      </c>
      <c r="E13" s="217">
        <f t="shared" si="11"/>
        <v>9552364</v>
      </c>
      <c r="F13" s="12">
        <f t="shared" si="1"/>
        <v>6193456</v>
      </c>
      <c r="G13" s="11">
        <f t="shared" ref="G13:H13" si="12">G44+G1025+G1533+G1754+G3206+G3609+G5066</f>
        <v>7105504</v>
      </c>
      <c r="H13" s="11">
        <f t="shared" si="12"/>
        <v>11551721</v>
      </c>
      <c r="I13" s="11">
        <f t="shared" si="1"/>
        <v>18290539</v>
      </c>
      <c r="J13" s="11">
        <f t="shared" si="1"/>
        <v>0</v>
      </c>
      <c r="K13" s="12">
        <f t="shared" si="1"/>
        <v>18290539</v>
      </c>
      <c r="L13" s="58"/>
    </row>
    <row r="14" spans="1:12" ht="15.6" customHeight="1" x14ac:dyDescent="0.25">
      <c r="A14" s="205">
        <v>1</v>
      </c>
      <c r="B14" s="149" t="s">
        <v>9</v>
      </c>
      <c r="C14" s="81"/>
      <c r="D14" s="11">
        <f t="shared" ref="D14:E14" si="13">D45+D1026+D1534+D1755+D3207+D3610+D5067</f>
        <v>0</v>
      </c>
      <c r="E14" s="217">
        <f t="shared" si="13"/>
        <v>0</v>
      </c>
      <c r="F14" s="12">
        <f t="shared" si="1"/>
        <v>0</v>
      </c>
      <c r="G14" s="11">
        <f t="shared" ref="G14:H14" si="14">G45+G1026+G1534+G1755+G3207+G3610+G5067</f>
        <v>0</v>
      </c>
      <c r="H14" s="11">
        <f t="shared" si="14"/>
        <v>0</v>
      </c>
      <c r="I14" s="11">
        <f t="shared" si="1"/>
        <v>0</v>
      </c>
      <c r="J14" s="11">
        <f t="shared" si="1"/>
        <v>0</v>
      </c>
      <c r="K14" s="12">
        <f t="shared" si="1"/>
        <v>0</v>
      </c>
      <c r="L14" s="58"/>
    </row>
    <row r="15" spans="1:12" ht="15.6" customHeight="1" x14ac:dyDescent="0.25">
      <c r="A15" s="205">
        <v>1</v>
      </c>
      <c r="B15" s="149" t="s">
        <v>10</v>
      </c>
      <c r="C15" s="81"/>
      <c r="D15" s="11">
        <f t="shared" ref="D15:E15" si="15">D46+D1027+D1535+D1756+D3208+D3611+D5068</f>
        <v>2828494</v>
      </c>
      <c r="E15" s="217">
        <f t="shared" si="15"/>
        <v>34512375</v>
      </c>
      <c r="F15" s="12">
        <f t="shared" si="1"/>
        <v>32439669</v>
      </c>
      <c r="G15" s="11">
        <f t="shared" ref="G15:H15" si="16">G46+G1027+G1535+G1756+G3208+G3611+G5068</f>
        <v>5048413</v>
      </c>
      <c r="H15" s="11">
        <f t="shared" si="16"/>
        <v>10832252.6</v>
      </c>
      <c r="I15" s="11">
        <f t="shared" si="1"/>
        <v>2471659.6</v>
      </c>
      <c r="J15" s="11">
        <f t="shared" si="1"/>
        <v>3898868.4</v>
      </c>
      <c r="K15" s="12">
        <f t="shared" si="1"/>
        <v>0</v>
      </c>
      <c r="L15" s="58"/>
    </row>
    <row r="16" spans="1:12" ht="15.6" customHeight="1" x14ac:dyDescent="0.25">
      <c r="A16" s="205">
        <v>1</v>
      </c>
      <c r="B16" s="131" t="s">
        <v>19</v>
      </c>
      <c r="C16" s="78"/>
      <c r="D16" s="96" t="s">
        <v>2</v>
      </c>
      <c r="E16" s="218" t="s">
        <v>2</v>
      </c>
      <c r="F16" s="105" t="s">
        <v>2</v>
      </c>
      <c r="G16" s="96" t="s">
        <v>2</v>
      </c>
      <c r="H16" s="96" t="s">
        <v>2</v>
      </c>
      <c r="I16" s="96" t="s">
        <v>2</v>
      </c>
      <c r="J16" s="96" t="s">
        <v>2</v>
      </c>
      <c r="K16" s="105" t="s">
        <v>2</v>
      </c>
      <c r="L16" s="115"/>
    </row>
    <row r="17" spans="1:12" ht="15.6" customHeight="1" x14ac:dyDescent="0.25">
      <c r="A17" s="205">
        <v>1</v>
      </c>
      <c r="B17" s="131" t="s">
        <v>11</v>
      </c>
      <c r="C17" s="131"/>
      <c r="D17" s="96">
        <f t="shared" ref="D17:E17" si="17">D48+D1029+D1537+D1758+D3210+D3613+D5070</f>
        <v>0</v>
      </c>
      <c r="E17" s="218">
        <f t="shared" si="17"/>
        <v>0</v>
      </c>
      <c r="F17" s="105">
        <f t="shared" ref="F17:K26" si="18">F48+F1029+F1537+F1758+F3210+F3613+F5070</f>
        <v>0</v>
      </c>
      <c r="G17" s="96">
        <f t="shared" ref="G17:H17" si="19">G48+G1029+G1537+G1758+G3210+G3613+G5070</f>
        <v>0</v>
      </c>
      <c r="H17" s="96">
        <f t="shared" si="19"/>
        <v>0</v>
      </c>
      <c r="I17" s="96">
        <f t="shared" si="18"/>
        <v>0</v>
      </c>
      <c r="J17" s="96">
        <f t="shared" si="18"/>
        <v>0</v>
      </c>
      <c r="K17" s="105">
        <f t="shared" si="18"/>
        <v>0</v>
      </c>
      <c r="L17" s="115"/>
    </row>
    <row r="18" spans="1:12" ht="15.6" customHeight="1" x14ac:dyDescent="0.25">
      <c r="A18" s="205">
        <v>1</v>
      </c>
      <c r="B18" s="93" t="s">
        <v>8</v>
      </c>
      <c r="C18" s="93"/>
      <c r="D18" s="14">
        <f t="shared" ref="D18:E18" si="20">D49+D1030+D1538+D1759+D3211+D3614+D5071</f>
        <v>0</v>
      </c>
      <c r="E18" s="219">
        <f t="shared" si="20"/>
        <v>0</v>
      </c>
      <c r="F18" s="15">
        <f t="shared" si="18"/>
        <v>0</v>
      </c>
      <c r="G18" s="14">
        <f t="shared" ref="G18:H18" si="21">G49+G1030+G1538+G1759+G3211+G3614+G5071</f>
        <v>0</v>
      </c>
      <c r="H18" s="14">
        <f t="shared" si="21"/>
        <v>0</v>
      </c>
      <c r="I18" s="14">
        <f t="shared" si="18"/>
        <v>0</v>
      </c>
      <c r="J18" s="14">
        <f t="shared" si="18"/>
        <v>0</v>
      </c>
      <c r="K18" s="15">
        <f t="shared" si="18"/>
        <v>0</v>
      </c>
      <c r="L18" s="116"/>
    </row>
    <row r="19" spans="1:12" ht="15.6" customHeight="1" x14ac:dyDescent="0.25">
      <c r="A19" s="205">
        <v>1</v>
      </c>
      <c r="B19" s="93" t="s">
        <v>10</v>
      </c>
      <c r="C19" s="93"/>
      <c r="D19" s="14">
        <f t="shared" ref="D19:E19" si="22">D50+D1031+D1539+D1760+D3212+D3615+D5072</f>
        <v>0</v>
      </c>
      <c r="E19" s="219">
        <f t="shared" si="22"/>
        <v>0</v>
      </c>
      <c r="F19" s="15">
        <f t="shared" si="18"/>
        <v>0</v>
      </c>
      <c r="G19" s="14">
        <f t="shared" ref="G19:H19" si="23">G50+G1031+G1539+G1760+G3212+G3615+G5072</f>
        <v>0</v>
      </c>
      <c r="H19" s="14">
        <f t="shared" si="23"/>
        <v>0</v>
      </c>
      <c r="I19" s="14">
        <f t="shared" si="18"/>
        <v>0</v>
      </c>
      <c r="J19" s="14">
        <f t="shared" si="18"/>
        <v>0</v>
      </c>
      <c r="K19" s="15">
        <f t="shared" si="18"/>
        <v>0</v>
      </c>
      <c r="L19" s="116"/>
    </row>
    <row r="20" spans="1:12" ht="15.6" customHeight="1" x14ac:dyDescent="0.25">
      <c r="A20" s="205">
        <v>1</v>
      </c>
      <c r="B20" s="131" t="s">
        <v>12</v>
      </c>
      <c r="C20" s="131"/>
      <c r="D20" s="96">
        <f t="shared" ref="D20:E20" si="24">D51+D1032+D1540+D1761+D3213+D3616+D5073</f>
        <v>575064</v>
      </c>
      <c r="E20" s="218">
        <f t="shared" si="24"/>
        <v>575064</v>
      </c>
      <c r="F20" s="105">
        <f t="shared" si="18"/>
        <v>575064</v>
      </c>
      <c r="G20" s="96">
        <f t="shared" ref="G20:H20" si="25">G51+G1032+G1540+G1761+G3213+G3616+G5073</f>
        <v>238836</v>
      </c>
      <c r="H20" s="96">
        <f t="shared" si="25"/>
        <v>358253</v>
      </c>
      <c r="I20" s="96">
        <f t="shared" si="18"/>
        <v>477671</v>
      </c>
      <c r="J20" s="96">
        <f t="shared" si="18"/>
        <v>0</v>
      </c>
      <c r="K20" s="105">
        <f t="shared" si="18"/>
        <v>477671</v>
      </c>
      <c r="L20" s="115"/>
    </row>
    <row r="21" spans="1:12" ht="15.6" customHeight="1" x14ac:dyDescent="0.25">
      <c r="A21" s="205">
        <v>1</v>
      </c>
      <c r="B21" s="93" t="s">
        <v>8</v>
      </c>
      <c r="C21" s="93"/>
      <c r="D21" s="14">
        <f t="shared" ref="D21:E21" si="26">D52+D1033+D1541+D1762+D3214+D3617+D5074</f>
        <v>575064</v>
      </c>
      <c r="E21" s="219">
        <f t="shared" si="26"/>
        <v>575064</v>
      </c>
      <c r="F21" s="15">
        <f t="shared" si="18"/>
        <v>575064</v>
      </c>
      <c r="G21" s="14">
        <f t="shared" ref="G21:H21" si="27">G52+G1033+G1541+G1762+G3214+G3617+G5074</f>
        <v>238836</v>
      </c>
      <c r="H21" s="14">
        <f t="shared" si="27"/>
        <v>358253</v>
      </c>
      <c r="I21" s="14">
        <f t="shared" si="18"/>
        <v>477671</v>
      </c>
      <c r="J21" s="14">
        <f t="shared" si="18"/>
        <v>0</v>
      </c>
      <c r="K21" s="15">
        <f t="shared" si="18"/>
        <v>477671</v>
      </c>
      <c r="L21" s="116"/>
    </row>
    <row r="22" spans="1:12" ht="15.6" customHeight="1" x14ac:dyDescent="0.25">
      <c r="A22" s="205">
        <v>1</v>
      </c>
      <c r="B22" s="93" t="s">
        <v>10</v>
      </c>
      <c r="C22" s="93"/>
      <c r="D22" s="14">
        <f t="shared" ref="D22:E22" si="28">D53+D1034+D1542+D1763+D3215+D3618+D5075</f>
        <v>0</v>
      </c>
      <c r="E22" s="219">
        <f t="shared" si="28"/>
        <v>0</v>
      </c>
      <c r="F22" s="15">
        <f t="shared" si="18"/>
        <v>0</v>
      </c>
      <c r="G22" s="14">
        <f t="shared" ref="G22:H22" si="29">G53+G1034+G1542+G1763+G3215+G3618+G5075</f>
        <v>0</v>
      </c>
      <c r="H22" s="14">
        <f t="shared" si="29"/>
        <v>0</v>
      </c>
      <c r="I22" s="14">
        <f t="shared" si="18"/>
        <v>0</v>
      </c>
      <c r="J22" s="14">
        <f t="shared" si="18"/>
        <v>0</v>
      </c>
      <c r="K22" s="15">
        <f t="shared" si="18"/>
        <v>0</v>
      </c>
      <c r="L22" s="116"/>
    </row>
    <row r="23" spans="1:12" ht="15.6" customHeight="1" x14ac:dyDescent="0.25">
      <c r="A23" s="205">
        <v>1</v>
      </c>
      <c r="B23" s="131" t="s">
        <v>13</v>
      </c>
      <c r="C23" s="78"/>
      <c r="D23" s="96">
        <f t="shared" ref="D23:E23" si="30">D54+D1035+D1543+D1764+D3216+D3619+D5076</f>
        <v>20034184.913999997</v>
      </c>
      <c r="E23" s="218">
        <f t="shared" si="30"/>
        <v>43489675</v>
      </c>
      <c r="F23" s="105">
        <f t="shared" si="18"/>
        <v>38058061</v>
      </c>
      <c r="G23" s="96">
        <f t="shared" ref="G23:H23" si="31">G54+G1035+G1543+G1764+G3216+G3619+G5076</f>
        <v>11915081</v>
      </c>
      <c r="H23" s="96">
        <f t="shared" si="31"/>
        <v>22025720.600000001</v>
      </c>
      <c r="I23" s="96">
        <f t="shared" si="18"/>
        <v>20284527.600000001</v>
      </c>
      <c r="J23" s="96">
        <f t="shared" si="18"/>
        <v>3898868.4</v>
      </c>
      <c r="K23" s="105">
        <f t="shared" si="18"/>
        <v>17812868</v>
      </c>
      <c r="L23" s="115"/>
    </row>
    <row r="24" spans="1:12" ht="15.6" customHeight="1" x14ac:dyDescent="0.25">
      <c r="A24" s="205">
        <v>1</v>
      </c>
      <c r="B24" s="93" t="s">
        <v>8</v>
      </c>
      <c r="C24" s="78"/>
      <c r="D24" s="14">
        <f t="shared" ref="D24:E24" si="32">D55+D1036+D1544+D1765+D3217+D3620+D5077</f>
        <v>17205690.913999997</v>
      </c>
      <c r="E24" s="219">
        <f t="shared" si="32"/>
        <v>8977300</v>
      </c>
      <c r="F24" s="15">
        <f t="shared" si="18"/>
        <v>5618392</v>
      </c>
      <c r="G24" s="14">
        <f t="shared" ref="G24:H24" si="33">G55+G1036+G1544+G1765+G3217+G3620+G5077</f>
        <v>6866668</v>
      </c>
      <c r="H24" s="14">
        <f t="shared" si="33"/>
        <v>11193468</v>
      </c>
      <c r="I24" s="14">
        <f t="shared" si="18"/>
        <v>17812868</v>
      </c>
      <c r="J24" s="14">
        <f t="shared" si="18"/>
        <v>0</v>
      </c>
      <c r="K24" s="15">
        <f t="shared" si="18"/>
        <v>17812868</v>
      </c>
      <c r="L24" s="116"/>
    </row>
    <row r="25" spans="1:12" ht="15.6" customHeight="1" x14ac:dyDescent="0.25">
      <c r="A25" s="205">
        <v>1</v>
      </c>
      <c r="B25" s="93" t="s">
        <v>9</v>
      </c>
      <c r="C25" s="78"/>
      <c r="D25" s="14">
        <f t="shared" ref="D25:E25" si="34">D56+D1037+D1545+D1766+D3218+D3621+D5078</f>
        <v>0</v>
      </c>
      <c r="E25" s="219">
        <f t="shared" si="34"/>
        <v>0</v>
      </c>
      <c r="F25" s="15">
        <f t="shared" si="18"/>
        <v>0</v>
      </c>
      <c r="G25" s="14">
        <f t="shared" ref="G25:H25" si="35">G56+G1037+G1545+G1766+G3218+G3621+G5078</f>
        <v>0</v>
      </c>
      <c r="H25" s="14">
        <f t="shared" si="35"/>
        <v>0</v>
      </c>
      <c r="I25" s="14">
        <f t="shared" si="18"/>
        <v>0</v>
      </c>
      <c r="J25" s="14">
        <f t="shared" si="18"/>
        <v>0</v>
      </c>
      <c r="K25" s="15">
        <f t="shared" si="18"/>
        <v>0</v>
      </c>
      <c r="L25" s="116"/>
    </row>
    <row r="26" spans="1:12" ht="15.6" customHeight="1" x14ac:dyDescent="0.25">
      <c r="A26" s="205">
        <v>1</v>
      </c>
      <c r="B26" s="93" t="s">
        <v>10</v>
      </c>
      <c r="C26" s="78"/>
      <c r="D26" s="14">
        <f t="shared" ref="D26:E26" si="36">D57+D1038+D1546+D1767+D3219+D3622+D5079</f>
        <v>2828494</v>
      </c>
      <c r="E26" s="219">
        <f t="shared" si="36"/>
        <v>34512375</v>
      </c>
      <c r="F26" s="15">
        <f t="shared" si="18"/>
        <v>32439669</v>
      </c>
      <c r="G26" s="14">
        <f t="shared" ref="G26:H26" si="37">G57+G1038+G1546+G1767+G3219+G3622+G5079</f>
        <v>5048413</v>
      </c>
      <c r="H26" s="14">
        <f t="shared" si="37"/>
        <v>10832252.6</v>
      </c>
      <c r="I26" s="14">
        <f t="shared" si="18"/>
        <v>2471659.6</v>
      </c>
      <c r="J26" s="14">
        <f t="shared" si="18"/>
        <v>3898868.4</v>
      </c>
      <c r="K26" s="15">
        <f t="shared" si="18"/>
        <v>0</v>
      </c>
      <c r="L26" s="116"/>
    </row>
    <row r="27" spans="1:12" ht="15.6" hidden="1" customHeight="1" x14ac:dyDescent="0.25">
      <c r="A27" s="180"/>
      <c r="B27" s="131" t="s">
        <v>14</v>
      </c>
      <c r="C27" s="131"/>
      <c r="D27" s="96">
        <f t="shared" ref="D27:E27" si="38">D58+D1039+D1547+D1768+D3220+D3623+D5080</f>
        <v>0</v>
      </c>
      <c r="E27" s="218">
        <f t="shared" si="38"/>
        <v>0</v>
      </c>
      <c r="F27" s="105">
        <f t="shared" ref="F27:K36" si="39">F58+F1039+F1547+F1768+F3220+F3623+F5080</f>
        <v>0</v>
      </c>
      <c r="G27" s="96">
        <f t="shared" ref="G27:H27" si="40">G58+G1039+G1547+G1768+G3220+G3623+G5080</f>
        <v>0</v>
      </c>
      <c r="H27" s="96">
        <f t="shared" si="40"/>
        <v>0</v>
      </c>
      <c r="I27" s="96">
        <f t="shared" si="39"/>
        <v>0</v>
      </c>
      <c r="J27" s="96">
        <f t="shared" si="39"/>
        <v>0</v>
      </c>
      <c r="K27" s="105">
        <f t="shared" si="39"/>
        <v>0</v>
      </c>
      <c r="L27" s="115"/>
    </row>
    <row r="28" spans="1:12" ht="15.6" hidden="1" customHeight="1" x14ac:dyDescent="0.25">
      <c r="A28" s="180"/>
      <c r="B28" s="132" t="s">
        <v>8</v>
      </c>
      <c r="C28" s="132"/>
      <c r="D28" s="14">
        <f t="shared" ref="D28:E28" si="41">D59+D1040+D1548+D1769+D3221+D3624+D5081</f>
        <v>0</v>
      </c>
      <c r="E28" s="219">
        <f t="shared" si="41"/>
        <v>0</v>
      </c>
      <c r="F28" s="15">
        <f t="shared" si="39"/>
        <v>0</v>
      </c>
      <c r="G28" s="14">
        <f t="shared" ref="G28:H28" si="42">G59+G1040+G1548+G1769+G3221+G3624+G5081</f>
        <v>0</v>
      </c>
      <c r="H28" s="14">
        <f t="shared" si="42"/>
        <v>0</v>
      </c>
      <c r="I28" s="14">
        <f t="shared" si="39"/>
        <v>0</v>
      </c>
      <c r="J28" s="14">
        <f t="shared" si="39"/>
        <v>0</v>
      </c>
      <c r="K28" s="15">
        <f t="shared" si="39"/>
        <v>0</v>
      </c>
      <c r="L28" s="116"/>
    </row>
    <row r="29" spans="1:12" ht="15.6" hidden="1" customHeight="1" x14ac:dyDescent="0.25">
      <c r="A29" s="180"/>
      <c r="B29" s="132" t="s">
        <v>10</v>
      </c>
      <c r="C29" s="132"/>
      <c r="D29" s="14">
        <f t="shared" ref="D29:E29" si="43">D60+D1041+D1549+D1770+D3222+D3625+D5082</f>
        <v>0</v>
      </c>
      <c r="E29" s="219">
        <f t="shared" si="43"/>
        <v>0</v>
      </c>
      <c r="F29" s="15">
        <f t="shared" si="39"/>
        <v>0</v>
      </c>
      <c r="G29" s="14">
        <f t="shared" ref="G29:H29" si="44">G60+G1041+G1549+G1770+G3222+G3625+G5082</f>
        <v>0</v>
      </c>
      <c r="H29" s="14">
        <f t="shared" si="44"/>
        <v>0</v>
      </c>
      <c r="I29" s="14">
        <f t="shared" si="39"/>
        <v>0</v>
      </c>
      <c r="J29" s="14">
        <f t="shared" si="39"/>
        <v>0</v>
      </c>
      <c r="K29" s="15">
        <f t="shared" si="39"/>
        <v>0</v>
      </c>
      <c r="L29" s="116"/>
    </row>
    <row r="30" spans="1:12" ht="15.6" hidden="1" customHeight="1" x14ac:dyDescent="0.25">
      <c r="A30" s="180"/>
      <c r="B30" s="131" t="s">
        <v>15</v>
      </c>
      <c r="C30" s="131"/>
      <c r="D30" s="96">
        <f t="shared" ref="D30:E30" si="45">D61+D1042+D1550+D1771+D3223+D3626+D5083</f>
        <v>0</v>
      </c>
      <c r="E30" s="218">
        <f t="shared" si="45"/>
        <v>0</v>
      </c>
      <c r="F30" s="105">
        <f t="shared" si="39"/>
        <v>0</v>
      </c>
      <c r="G30" s="96">
        <f t="shared" ref="G30:H30" si="46">G61+G1042+G1550+G1771+G3223+G3626+G5083</f>
        <v>0</v>
      </c>
      <c r="H30" s="96">
        <f t="shared" si="46"/>
        <v>0</v>
      </c>
      <c r="I30" s="96">
        <f t="shared" si="39"/>
        <v>0</v>
      </c>
      <c r="J30" s="96">
        <f t="shared" si="39"/>
        <v>0</v>
      </c>
      <c r="K30" s="105">
        <f t="shared" si="39"/>
        <v>0</v>
      </c>
      <c r="L30" s="115"/>
    </row>
    <row r="31" spans="1:12" ht="15.6" hidden="1" customHeight="1" x14ac:dyDescent="0.25">
      <c r="A31" s="180"/>
      <c r="B31" s="93" t="s">
        <v>8</v>
      </c>
      <c r="C31" s="93"/>
      <c r="D31" s="14">
        <f t="shared" ref="D31:E31" si="47">D62+D1043+D1551+D1772+D3224+D3627+D5084</f>
        <v>0</v>
      </c>
      <c r="E31" s="219">
        <f t="shared" si="47"/>
        <v>0</v>
      </c>
      <c r="F31" s="15">
        <f t="shared" si="39"/>
        <v>0</v>
      </c>
      <c r="G31" s="14">
        <f t="shared" ref="G31:H31" si="48">G62+G1043+G1551+G1772+G3224+G3627+G5084</f>
        <v>0</v>
      </c>
      <c r="H31" s="14">
        <f t="shared" si="48"/>
        <v>0</v>
      </c>
      <c r="I31" s="14">
        <f t="shared" si="39"/>
        <v>0</v>
      </c>
      <c r="J31" s="14">
        <f t="shared" si="39"/>
        <v>0</v>
      </c>
      <c r="K31" s="15">
        <f t="shared" si="39"/>
        <v>0</v>
      </c>
      <c r="L31" s="116"/>
    </row>
    <row r="32" spans="1:12" ht="15.6" hidden="1" customHeight="1" x14ac:dyDescent="0.25">
      <c r="A32" s="180"/>
      <c r="B32" s="93" t="s">
        <v>10</v>
      </c>
      <c r="C32" s="93"/>
      <c r="D32" s="14">
        <f t="shared" ref="D32:E32" si="49">D63+D1044+D1552+D1773+D3225+D3628+D5085</f>
        <v>0</v>
      </c>
      <c r="E32" s="219">
        <f t="shared" si="49"/>
        <v>0</v>
      </c>
      <c r="F32" s="15">
        <f t="shared" si="39"/>
        <v>0</v>
      </c>
      <c r="G32" s="14">
        <f t="shared" ref="G32:H32" si="50">G63+G1044+G1552+G1773+G3225+G3628+G5085</f>
        <v>0</v>
      </c>
      <c r="H32" s="14">
        <f t="shared" si="50"/>
        <v>0</v>
      </c>
      <c r="I32" s="14">
        <f t="shared" si="39"/>
        <v>0</v>
      </c>
      <c r="J32" s="14">
        <f t="shared" si="39"/>
        <v>0</v>
      </c>
      <c r="K32" s="15">
        <f t="shared" si="39"/>
        <v>0</v>
      </c>
      <c r="L32" s="116"/>
    </row>
    <row r="33" spans="1:12" ht="15.6" hidden="1" customHeight="1" x14ac:dyDescent="0.25">
      <c r="A33" s="180"/>
      <c r="B33" s="133" t="s">
        <v>16</v>
      </c>
      <c r="C33" s="133"/>
      <c r="D33" s="96">
        <f t="shared" ref="D33:E33" si="51">D64+D1045+D1553+D1774+D3226+D3629+D5086</f>
        <v>0</v>
      </c>
      <c r="E33" s="218">
        <f t="shared" si="51"/>
        <v>0</v>
      </c>
      <c r="F33" s="105">
        <f t="shared" si="39"/>
        <v>0</v>
      </c>
      <c r="G33" s="96">
        <f t="shared" ref="G33:H33" si="52">G64+G1045+G1553+G1774+G3226+G3629+G5086</f>
        <v>0</v>
      </c>
      <c r="H33" s="96">
        <f t="shared" si="52"/>
        <v>0</v>
      </c>
      <c r="I33" s="96">
        <f t="shared" si="39"/>
        <v>0</v>
      </c>
      <c r="J33" s="96">
        <f t="shared" si="39"/>
        <v>0</v>
      </c>
      <c r="K33" s="105">
        <f t="shared" si="39"/>
        <v>0</v>
      </c>
      <c r="L33" s="115"/>
    </row>
    <row r="34" spans="1:12" ht="15.6" hidden="1" customHeight="1" x14ac:dyDescent="0.25">
      <c r="A34" s="180"/>
      <c r="B34" s="93" t="s">
        <v>8</v>
      </c>
      <c r="C34" s="93"/>
      <c r="D34" s="14">
        <f t="shared" ref="D34:E34" si="53">D65+D1046+D1554+D1775+D3227+D3630+D5087</f>
        <v>0</v>
      </c>
      <c r="E34" s="219">
        <f t="shared" si="53"/>
        <v>0</v>
      </c>
      <c r="F34" s="15">
        <f t="shared" si="39"/>
        <v>0</v>
      </c>
      <c r="G34" s="14">
        <f t="shared" ref="G34:H34" si="54">G65+G1046+G1554+G1775+G3227+G3630+G5087</f>
        <v>0</v>
      </c>
      <c r="H34" s="14">
        <f t="shared" si="54"/>
        <v>0</v>
      </c>
      <c r="I34" s="14">
        <f t="shared" si="39"/>
        <v>0</v>
      </c>
      <c r="J34" s="14">
        <f t="shared" si="39"/>
        <v>0</v>
      </c>
      <c r="K34" s="15">
        <f t="shared" si="39"/>
        <v>0</v>
      </c>
      <c r="L34" s="116"/>
    </row>
    <row r="35" spans="1:12" ht="15.6" hidden="1" customHeight="1" x14ac:dyDescent="0.25">
      <c r="A35" s="180"/>
      <c r="B35" s="93" t="s">
        <v>10</v>
      </c>
      <c r="C35" s="93"/>
      <c r="D35" s="14">
        <f t="shared" ref="D35:E35" si="55">D66+D1047+D1555+D1776+D3228+D3631+D5088</f>
        <v>0</v>
      </c>
      <c r="E35" s="219">
        <f t="shared" si="55"/>
        <v>0</v>
      </c>
      <c r="F35" s="15">
        <f t="shared" si="39"/>
        <v>0</v>
      </c>
      <c r="G35" s="14">
        <f t="shared" ref="G35:H35" si="56">G66+G1047+G1555+G1776+G3228+G3631+G5088</f>
        <v>0</v>
      </c>
      <c r="H35" s="14">
        <f t="shared" si="56"/>
        <v>0</v>
      </c>
      <c r="I35" s="14">
        <f t="shared" si="39"/>
        <v>0</v>
      </c>
      <c r="J35" s="14">
        <f t="shared" si="39"/>
        <v>0</v>
      </c>
      <c r="K35" s="15">
        <f t="shared" si="39"/>
        <v>0</v>
      </c>
      <c r="L35" s="116"/>
    </row>
    <row r="36" spans="1:12" ht="15.6" hidden="1" customHeight="1" x14ac:dyDescent="0.25">
      <c r="A36" s="180"/>
      <c r="B36" s="133" t="s">
        <v>17</v>
      </c>
      <c r="C36" s="133"/>
      <c r="D36" s="96">
        <f t="shared" ref="D36:E36" si="57">D67+D1048+D1556+D1777+D3229+D3632+D5089</f>
        <v>0</v>
      </c>
      <c r="E36" s="218">
        <f t="shared" si="57"/>
        <v>0</v>
      </c>
      <c r="F36" s="105">
        <f t="shared" si="39"/>
        <v>0</v>
      </c>
      <c r="G36" s="96">
        <f t="shared" ref="G36:H36" si="58">G67+G1048+G1556+G1777+G3229+G3632+G5089</f>
        <v>0</v>
      </c>
      <c r="H36" s="96">
        <f t="shared" si="58"/>
        <v>0</v>
      </c>
      <c r="I36" s="96">
        <f t="shared" si="39"/>
        <v>0</v>
      </c>
      <c r="J36" s="96">
        <f t="shared" si="39"/>
        <v>0</v>
      </c>
      <c r="K36" s="105">
        <f t="shared" si="39"/>
        <v>0</v>
      </c>
      <c r="L36" s="115"/>
    </row>
    <row r="37" spans="1:12" ht="15.6" hidden="1" customHeight="1" x14ac:dyDescent="0.25">
      <c r="A37" s="180"/>
      <c r="B37" s="93" t="s">
        <v>8</v>
      </c>
      <c r="C37" s="93"/>
      <c r="D37" s="14">
        <f t="shared" ref="D37:E37" si="59">D68+D1049+D1557+D1778+D3230+D3633+D5090</f>
        <v>0</v>
      </c>
      <c r="E37" s="219">
        <f t="shared" si="59"/>
        <v>0</v>
      </c>
      <c r="F37" s="15">
        <f t="shared" ref="F37:K38" si="60">F68+F1049+F1557+F1778+F3230+F3633+F5090</f>
        <v>0</v>
      </c>
      <c r="G37" s="14">
        <f t="shared" ref="G37:H37" si="61">G68+G1049+G1557+G1778+G3230+G3633+G5090</f>
        <v>0</v>
      </c>
      <c r="H37" s="14">
        <f t="shared" si="61"/>
        <v>0</v>
      </c>
      <c r="I37" s="14">
        <f t="shared" si="60"/>
        <v>0</v>
      </c>
      <c r="J37" s="14">
        <f t="shared" si="60"/>
        <v>0</v>
      </c>
      <c r="K37" s="15">
        <f t="shared" si="60"/>
        <v>0</v>
      </c>
      <c r="L37" s="116"/>
    </row>
    <row r="38" spans="1:12" ht="15.6" hidden="1" customHeight="1" x14ac:dyDescent="0.25">
      <c r="A38" s="180"/>
      <c r="B38" s="93" t="s">
        <v>10</v>
      </c>
      <c r="C38" s="93"/>
      <c r="D38" s="14">
        <f t="shared" ref="D38:E38" si="62">D69+D1050+D1558+D1779+D3231+D3634+D5091</f>
        <v>0</v>
      </c>
      <c r="E38" s="219">
        <f t="shared" si="62"/>
        <v>0</v>
      </c>
      <c r="F38" s="15">
        <f t="shared" si="60"/>
        <v>0</v>
      </c>
      <c r="G38" s="14">
        <f t="shared" ref="G38:H38" si="63">G69+G1050+G1558+G1779+G3231+G3634+G5091</f>
        <v>0</v>
      </c>
      <c r="H38" s="14">
        <f t="shared" si="63"/>
        <v>0</v>
      </c>
      <c r="I38" s="14">
        <f t="shared" si="60"/>
        <v>0</v>
      </c>
      <c r="J38" s="14">
        <f t="shared" si="60"/>
        <v>0</v>
      </c>
      <c r="K38" s="15">
        <f t="shared" si="60"/>
        <v>0</v>
      </c>
      <c r="L38" s="116"/>
    </row>
    <row r="39" spans="1:12" ht="28.15" customHeight="1" x14ac:dyDescent="0.25">
      <c r="A39" s="205">
        <v>1</v>
      </c>
      <c r="B39" s="150" t="s">
        <v>20</v>
      </c>
      <c r="C39" s="134"/>
      <c r="D39" s="97">
        <f t="shared" ref="D39:E39" si="64">+D70+D357+D733+D892</f>
        <v>1170253</v>
      </c>
      <c r="E39" s="220">
        <f t="shared" si="64"/>
        <v>523067</v>
      </c>
      <c r="F39" s="107">
        <f t="shared" ref="F39:K46" si="65">+F70+F357+F733+F892</f>
        <v>523067</v>
      </c>
      <c r="G39" s="97">
        <f t="shared" ref="G39:H39" si="66">+G70+G357+G733+G892</f>
        <v>6342600</v>
      </c>
      <c r="H39" s="97">
        <f t="shared" si="66"/>
        <v>9185200</v>
      </c>
      <c r="I39" s="97">
        <f t="shared" si="65"/>
        <v>10627800</v>
      </c>
      <c r="J39" s="97">
        <f t="shared" si="65"/>
        <v>0</v>
      </c>
      <c r="K39" s="107">
        <f t="shared" si="65"/>
        <v>10627800</v>
      </c>
      <c r="L39" s="117"/>
    </row>
    <row r="40" spans="1:12" ht="15.6" customHeight="1" x14ac:dyDescent="0.25">
      <c r="A40" s="205">
        <v>1</v>
      </c>
      <c r="B40" s="128" t="s">
        <v>1</v>
      </c>
      <c r="C40" s="128"/>
      <c r="D40" s="7">
        <f t="shared" ref="D40:E40" si="67">+D71+D358+D734+D893</f>
        <v>0</v>
      </c>
      <c r="E40" s="216">
        <f t="shared" si="67"/>
        <v>0</v>
      </c>
      <c r="F40" s="8">
        <f t="shared" si="65"/>
        <v>0</v>
      </c>
      <c r="G40" s="7">
        <f t="shared" ref="G40:H40" si="68">+G71+G358+G734+G893</f>
        <v>0</v>
      </c>
      <c r="H40" s="7">
        <f t="shared" si="68"/>
        <v>0</v>
      </c>
      <c r="I40" s="7">
        <f t="shared" si="65"/>
        <v>0</v>
      </c>
      <c r="J40" s="7">
        <f t="shared" si="65"/>
        <v>0</v>
      </c>
      <c r="K40" s="8">
        <f t="shared" si="65"/>
        <v>0</v>
      </c>
      <c r="L40" s="57"/>
    </row>
    <row r="41" spans="1:12" ht="15.6" hidden="1" customHeight="1" x14ac:dyDescent="0.25">
      <c r="A41" s="180"/>
      <c r="B41" s="129" t="s">
        <v>6</v>
      </c>
      <c r="C41" s="129"/>
      <c r="D41" s="7">
        <f t="shared" ref="D41:E41" si="69">+D72+D359+D735+D894</f>
        <v>0</v>
      </c>
      <c r="E41" s="216">
        <f t="shared" si="69"/>
        <v>0</v>
      </c>
      <c r="F41" s="8">
        <f t="shared" si="65"/>
        <v>0</v>
      </c>
      <c r="G41" s="7">
        <f t="shared" ref="G41:H41" si="70">+G72+G359+G735+G894</f>
        <v>0</v>
      </c>
      <c r="H41" s="7">
        <f t="shared" si="70"/>
        <v>0</v>
      </c>
      <c r="I41" s="7">
        <f t="shared" si="65"/>
        <v>0</v>
      </c>
      <c r="J41" s="7">
        <f t="shared" si="65"/>
        <v>0</v>
      </c>
      <c r="K41" s="8">
        <f t="shared" si="65"/>
        <v>0</v>
      </c>
      <c r="L41" s="57"/>
    </row>
    <row r="42" spans="1:12" ht="15.6" hidden="1" customHeight="1" x14ac:dyDescent="0.25">
      <c r="A42" s="180"/>
      <c r="B42" s="129" t="s">
        <v>7</v>
      </c>
      <c r="C42" s="129"/>
      <c r="D42" s="7">
        <f t="shared" ref="D42:E42" si="71">+D73+D360+D736+D895</f>
        <v>0</v>
      </c>
      <c r="E42" s="216">
        <f t="shared" si="71"/>
        <v>0</v>
      </c>
      <c r="F42" s="8">
        <f t="shared" si="65"/>
        <v>0</v>
      </c>
      <c r="G42" s="7">
        <f t="shared" ref="G42:H42" si="72">+G73+G360+G736+G895</f>
        <v>0</v>
      </c>
      <c r="H42" s="7">
        <f t="shared" si="72"/>
        <v>0</v>
      </c>
      <c r="I42" s="7">
        <f t="shared" si="65"/>
        <v>0</v>
      </c>
      <c r="J42" s="7">
        <f t="shared" si="65"/>
        <v>0</v>
      </c>
      <c r="K42" s="8">
        <f t="shared" si="65"/>
        <v>0</v>
      </c>
      <c r="L42" s="57"/>
    </row>
    <row r="43" spans="1:12" ht="15.6" customHeight="1" x14ac:dyDescent="0.25">
      <c r="A43" s="205">
        <v>1</v>
      </c>
      <c r="B43" s="128" t="s">
        <v>18</v>
      </c>
      <c r="C43" s="130"/>
      <c r="D43" s="7">
        <f t="shared" ref="D43:E43" si="73">+D74+D361+D737+D896</f>
        <v>1170253</v>
      </c>
      <c r="E43" s="216">
        <f t="shared" si="73"/>
        <v>523067</v>
      </c>
      <c r="F43" s="8">
        <f t="shared" si="65"/>
        <v>523067</v>
      </c>
      <c r="G43" s="7">
        <f t="shared" ref="G43:H43" si="74">+G74+G361+G737+G896</f>
        <v>6342600</v>
      </c>
      <c r="H43" s="7">
        <f t="shared" si="74"/>
        <v>9185200</v>
      </c>
      <c r="I43" s="7">
        <f t="shared" si="65"/>
        <v>10627800</v>
      </c>
      <c r="J43" s="7">
        <f t="shared" si="65"/>
        <v>0</v>
      </c>
      <c r="K43" s="8">
        <f t="shared" si="65"/>
        <v>10627800</v>
      </c>
      <c r="L43" s="57"/>
    </row>
    <row r="44" spans="1:12" ht="15.6" customHeight="1" x14ac:dyDescent="0.25">
      <c r="A44" s="205">
        <v>1</v>
      </c>
      <c r="B44" s="149" t="s">
        <v>8</v>
      </c>
      <c r="C44" s="81"/>
      <c r="D44" s="11">
        <f t="shared" ref="D44:E44" si="75">+D75+D362+D738+D897</f>
        <v>939453</v>
      </c>
      <c r="E44" s="217">
        <f t="shared" si="75"/>
        <v>523067</v>
      </c>
      <c r="F44" s="12">
        <f t="shared" si="65"/>
        <v>523067</v>
      </c>
      <c r="G44" s="11">
        <f t="shared" ref="G44:H44" si="76">+G75+G362+G738+G897</f>
        <v>3542600</v>
      </c>
      <c r="H44" s="11">
        <f t="shared" si="76"/>
        <v>7085200</v>
      </c>
      <c r="I44" s="11">
        <f t="shared" si="65"/>
        <v>10627800</v>
      </c>
      <c r="J44" s="11">
        <f t="shared" si="65"/>
        <v>0</v>
      </c>
      <c r="K44" s="12">
        <f t="shared" si="65"/>
        <v>10627800</v>
      </c>
      <c r="L44" s="58"/>
    </row>
    <row r="45" spans="1:12" ht="15.6" customHeight="1" x14ac:dyDescent="0.25">
      <c r="A45" s="205">
        <v>1</v>
      </c>
      <c r="B45" s="149" t="s">
        <v>9</v>
      </c>
      <c r="C45" s="81"/>
      <c r="D45" s="11">
        <f t="shared" ref="D45:E45" si="77">+D76+D363+D739+D898</f>
        <v>0</v>
      </c>
      <c r="E45" s="217">
        <f t="shared" si="77"/>
        <v>0</v>
      </c>
      <c r="F45" s="12">
        <f t="shared" si="65"/>
        <v>0</v>
      </c>
      <c r="G45" s="11">
        <f t="shared" ref="G45:H45" si="78">+G76+G363+G739+G898</f>
        <v>0</v>
      </c>
      <c r="H45" s="11">
        <f t="shared" si="78"/>
        <v>0</v>
      </c>
      <c r="I45" s="11">
        <f t="shared" si="65"/>
        <v>0</v>
      </c>
      <c r="J45" s="11">
        <f t="shared" si="65"/>
        <v>0</v>
      </c>
      <c r="K45" s="12">
        <f t="shared" si="65"/>
        <v>0</v>
      </c>
      <c r="L45" s="58"/>
    </row>
    <row r="46" spans="1:12" ht="15.6" customHeight="1" x14ac:dyDescent="0.25">
      <c r="A46" s="205">
        <v>1</v>
      </c>
      <c r="B46" s="149" t="s">
        <v>10</v>
      </c>
      <c r="C46" s="81"/>
      <c r="D46" s="11">
        <f t="shared" ref="D46:E46" si="79">+D77+D364+D740+D899</f>
        <v>230800</v>
      </c>
      <c r="E46" s="217">
        <f t="shared" si="79"/>
        <v>0</v>
      </c>
      <c r="F46" s="12">
        <f t="shared" si="65"/>
        <v>0</v>
      </c>
      <c r="G46" s="11">
        <f t="shared" ref="G46:H46" si="80">+G77+G364+G740+G899</f>
        <v>2800000</v>
      </c>
      <c r="H46" s="11">
        <f t="shared" si="80"/>
        <v>2100000</v>
      </c>
      <c r="I46" s="11">
        <f t="shared" si="65"/>
        <v>0</v>
      </c>
      <c r="J46" s="11">
        <f t="shared" si="65"/>
        <v>0</v>
      </c>
      <c r="K46" s="12">
        <f t="shared" si="65"/>
        <v>0</v>
      </c>
      <c r="L46" s="58"/>
    </row>
    <row r="47" spans="1:12" ht="15.6" customHeight="1" x14ac:dyDescent="0.25">
      <c r="A47" s="205">
        <v>1</v>
      </c>
      <c r="B47" s="135" t="s">
        <v>19</v>
      </c>
      <c r="C47" s="79"/>
      <c r="D47" s="98" t="s">
        <v>48</v>
      </c>
      <c r="E47" s="221" t="s">
        <v>48</v>
      </c>
      <c r="F47" s="109" t="s">
        <v>48</v>
      </c>
      <c r="G47" s="98" t="s">
        <v>48</v>
      </c>
      <c r="H47" s="98" t="s">
        <v>48</v>
      </c>
      <c r="I47" s="98" t="s">
        <v>48</v>
      </c>
      <c r="J47" s="98" t="s">
        <v>48</v>
      </c>
      <c r="K47" s="109" t="s">
        <v>48</v>
      </c>
      <c r="L47" s="118"/>
    </row>
    <row r="48" spans="1:12" ht="15.6" hidden="1" customHeight="1" x14ac:dyDescent="0.25">
      <c r="A48" s="180"/>
      <c r="B48" s="135" t="s">
        <v>11</v>
      </c>
      <c r="C48" s="135"/>
      <c r="D48" s="98">
        <f t="shared" ref="D48:E48" si="81">+D79+D366+D742+D901</f>
        <v>0</v>
      </c>
      <c r="E48" s="221">
        <f t="shared" si="81"/>
        <v>0</v>
      </c>
      <c r="F48" s="109">
        <f t="shared" ref="F48:K57" si="82">+F79+F366+F742+F901</f>
        <v>0</v>
      </c>
      <c r="G48" s="98">
        <f t="shared" ref="G48:H48" si="83">+G79+G366+G742+G901</f>
        <v>0</v>
      </c>
      <c r="H48" s="98">
        <f t="shared" si="83"/>
        <v>0</v>
      </c>
      <c r="I48" s="98">
        <f t="shared" si="82"/>
        <v>0</v>
      </c>
      <c r="J48" s="98">
        <f t="shared" si="82"/>
        <v>0</v>
      </c>
      <c r="K48" s="109">
        <f t="shared" si="82"/>
        <v>0</v>
      </c>
      <c r="L48" s="118"/>
    </row>
    <row r="49" spans="1:12" ht="15.6" hidden="1" customHeight="1" x14ac:dyDescent="0.25">
      <c r="A49" s="180"/>
      <c r="B49" s="94" t="s">
        <v>8</v>
      </c>
      <c r="C49" s="94"/>
      <c r="D49" s="17">
        <f t="shared" ref="D49:E49" si="84">+D80+D367+D743+D902</f>
        <v>0</v>
      </c>
      <c r="E49" s="222">
        <f t="shared" si="84"/>
        <v>0</v>
      </c>
      <c r="F49" s="18">
        <f t="shared" si="82"/>
        <v>0</v>
      </c>
      <c r="G49" s="17">
        <f t="shared" ref="G49:H49" si="85">+G80+G367+G743+G902</f>
        <v>0</v>
      </c>
      <c r="H49" s="17">
        <f t="shared" si="85"/>
        <v>0</v>
      </c>
      <c r="I49" s="17">
        <f t="shared" si="82"/>
        <v>0</v>
      </c>
      <c r="J49" s="17">
        <f t="shared" si="82"/>
        <v>0</v>
      </c>
      <c r="K49" s="18">
        <f t="shared" si="82"/>
        <v>0</v>
      </c>
      <c r="L49" s="119"/>
    </row>
    <row r="50" spans="1:12" ht="15.6" hidden="1" customHeight="1" x14ac:dyDescent="0.25">
      <c r="A50" s="180"/>
      <c r="B50" s="94" t="s">
        <v>10</v>
      </c>
      <c r="C50" s="94"/>
      <c r="D50" s="17">
        <f t="shared" ref="D50:E50" si="86">+D81+D368+D744+D903</f>
        <v>0</v>
      </c>
      <c r="E50" s="222">
        <f t="shared" si="86"/>
        <v>0</v>
      </c>
      <c r="F50" s="18">
        <f t="shared" si="82"/>
        <v>0</v>
      </c>
      <c r="G50" s="17">
        <f t="shared" ref="G50:H50" si="87">+G81+G368+G744+G903</f>
        <v>0</v>
      </c>
      <c r="H50" s="17">
        <f t="shared" si="87"/>
        <v>0</v>
      </c>
      <c r="I50" s="17">
        <f t="shared" si="82"/>
        <v>0</v>
      </c>
      <c r="J50" s="17">
        <f t="shared" si="82"/>
        <v>0</v>
      </c>
      <c r="K50" s="18">
        <f t="shared" si="82"/>
        <v>0</v>
      </c>
      <c r="L50" s="119"/>
    </row>
    <row r="51" spans="1:12" ht="15.6" hidden="1" customHeight="1" x14ac:dyDescent="0.25">
      <c r="A51" s="180"/>
      <c r="B51" s="135" t="s">
        <v>12</v>
      </c>
      <c r="C51" s="135"/>
      <c r="D51" s="98">
        <f t="shared" ref="D51:E51" si="88">+D82+D369+D745+D904</f>
        <v>0</v>
      </c>
      <c r="E51" s="221">
        <f t="shared" si="88"/>
        <v>0</v>
      </c>
      <c r="F51" s="109">
        <f t="shared" si="82"/>
        <v>0</v>
      </c>
      <c r="G51" s="98">
        <f t="shared" ref="G51:H51" si="89">+G82+G369+G745+G904</f>
        <v>0</v>
      </c>
      <c r="H51" s="98">
        <f t="shared" si="89"/>
        <v>0</v>
      </c>
      <c r="I51" s="98">
        <f t="shared" si="82"/>
        <v>0</v>
      </c>
      <c r="J51" s="98">
        <f t="shared" si="82"/>
        <v>0</v>
      </c>
      <c r="K51" s="109">
        <f t="shared" si="82"/>
        <v>0</v>
      </c>
      <c r="L51" s="118"/>
    </row>
    <row r="52" spans="1:12" ht="15.6" hidden="1" customHeight="1" x14ac:dyDescent="0.25">
      <c r="A52" s="180"/>
      <c r="B52" s="94" t="s">
        <v>8</v>
      </c>
      <c r="C52" s="94"/>
      <c r="D52" s="17">
        <f t="shared" ref="D52:E52" si="90">+D83+D370+D746+D905</f>
        <v>0</v>
      </c>
      <c r="E52" s="222">
        <f t="shared" si="90"/>
        <v>0</v>
      </c>
      <c r="F52" s="18">
        <f t="shared" si="82"/>
        <v>0</v>
      </c>
      <c r="G52" s="17">
        <f t="shared" ref="G52:H52" si="91">+G83+G370+G746+G905</f>
        <v>0</v>
      </c>
      <c r="H52" s="17">
        <f t="shared" si="91"/>
        <v>0</v>
      </c>
      <c r="I52" s="17">
        <f t="shared" si="82"/>
        <v>0</v>
      </c>
      <c r="J52" s="17">
        <f t="shared" si="82"/>
        <v>0</v>
      </c>
      <c r="K52" s="18">
        <f t="shared" si="82"/>
        <v>0</v>
      </c>
      <c r="L52" s="119"/>
    </row>
    <row r="53" spans="1:12" ht="15.6" hidden="1" customHeight="1" x14ac:dyDescent="0.25">
      <c r="A53" s="180"/>
      <c r="B53" s="94" t="s">
        <v>10</v>
      </c>
      <c r="C53" s="94"/>
      <c r="D53" s="17">
        <f t="shared" ref="D53:E53" si="92">+D84+D371+D747+D906</f>
        <v>0</v>
      </c>
      <c r="E53" s="222">
        <f t="shared" si="92"/>
        <v>0</v>
      </c>
      <c r="F53" s="18">
        <f t="shared" si="82"/>
        <v>0</v>
      </c>
      <c r="G53" s="17">
        <f t="shared" ref="G53:H53" si="93">+G84+G371+G747+G906</f>
        <v>0</v>
      </c>
      <c r="H53" s="17">
        <f t="shared" si="93"/>
        <v>0</v>
      </c>
      <c r="I53" s="17">
        <f t="shared" si="82"/>
        <v>0</v>
      </c>
      <c r="J53" s="17">
        <f t="shared" si="82"/>
        <v>0</v>
      </c>
      <c r="K53" s="18">
        <f t="shared" si="82"/>
        <v>0</v>
      </c>
      <c r="L53" s="119"/>
    </row>
    <row r="54" spans="1:12" ht="15.6" customHeight="1" x14ac:dyDescent="0.25">
      <c r="A54" s="205">
        <v>1</v>
      </c>
      <c r="B54" s="135" t="s">
        <v>13</v>
      </c>
      <c r="C54" s="79"/>
      <c r="D54" s="98">
        <f t="shared" ref="D54:E54" si="94">+D85+D372+D748+D907</f>
        <v>1170253</v>
      </c>
      <c r="E54" s="221">
        <f t="shared" si="94"/>
        <v>523067</v>
      </c>
      <c r="F54" s="109">
        <f t="shared" si="82"/>
        <v>523067</v>
      </c>
      <c r="G54" s="98">
        <f t="shared" ref="G54:H54" si="95">+G85+G372+G748+G907</f>
        <v>6342600</v>
      </c>
      <c r="H54" s="98">
        <f t="shared" si="95"/>
        <v>9185200</v>
      </c>
      <c r="I54" s="98">
        <f t="shared" si="82"/>
        <v>10627800</v>
      </c>
      <c r="J54" s="98">
        <f t="shared" si="82"/>
        <v>0</v>
      </c>
      <c r="K54" s="109">
        <f t="shared" si="82"/>
        <v>10627800</v>
      </c>
      <c r="L54" s="118"/>
    </row>
    <row r="55" spans="1:12" ht="15.6" customHeight="1" x14ac:dyDescent="0.25">
      <c r="A55" s="205">
        <v>1</v>
      </c>
      <c r="B55" s="94" t="s">
        <v>8</v>
      </c>
      <c r="C55" s="79"/>
      <c r="D55" s="17">
        <f t="shared" ref="D55:E55" si="96">+D86+D373+D749+D908</f>
        <v>939453</v>
      </c>
      <c r="E55" s="222">
        <f t="shared" si="96"/>
        <v>523067</v>
      </c>
      <c r="F55" s="18">
        <f t="shared" si="82"/>
        <v>523067</v>
      </c>
      <c r="G55" s="17">
        <f t="shared" ref="G55:H55" si="97">+G86+G373+G749+G908</f>
        <v>3542600</v>
      </c>
      <c r="H55" s="17">
        <f t="shared" si="97"/>
        <v>7085200</v>
      </c>
      <c r="I55" s="17">
        <f t="shared" si="82"/>
        <v>10627800</v>
      </c>
      <c r="J55" s="17">
        <f t="shared" si="82"/>
        <v>0</v>
      </c>
      <c r="K55" s="18">
        <f t="shared" si="82"/>
        <v>10627800</v>
      </c>
      <c r="L55" s="119"/>
    </row>
    <row r="56" spans="1:12" ht="15.6" customHeight="1" x14ac:dyDescent="0.25">
      <c r="A56" s="205">
        <v>1</v>
      </c>
      <c r="B56" s="94" t="s">
        <v>9</v>
      </c>
      <c r="C56" s="79"/>
      <c r="D56" s="17">
        <f t="shared" ref="D56:E56" si="98">+D87+D374+D750+D909</f>
        <v>0</v>
      </c>
      <c r="E56" s="222">
        <f t="shared" si="98"/>
        <v>0</v>
      </c>
      <c r="F56" s="18">
        <f t="shared" si="82"/>
        <v>0</v>
      </c>
      <c r="G56" s="17">
        <f t="shared" ref="G56:H56" si="99">+G87+G374+G750+G909</f>
        <v>0</v>
      </c>
      <c r="H56" s="17">
        <f t="shared" si="99"/>
        <v>0</v>
      </c>
      <c r="I56" s="17">
        <f t="shared" si="82"/>
        <v>0</v>
      </c>
      <c r="J56" s="17">
        <f t="shared" si="82"/>
        <v>0</v>
      </c>
      <c r="K56" s="18">
        <f t="shared" si="82"/>
        <v>0</v>
      </c>
      <c r="L56" s="119"/>
    </row>
    <row r="57" spans="1:12" ht="15.6" customHeight="1" x14ac:dyDescent="0.25">
      <c r="A57" s="205">
        <v>1</v>
      </c>
      <c r="B57" s="94" t="s">
        <v>10</v>
      </c>
      <c r="C57" s="79"/>
      <c r="D57" s="17">
        <f t="shared" ref="D57:E57" si="100">+D88+D375+D751+D910</f>
        <v>230800</v>
      </c>
      <c r="E57" s="222">
        <f t="shared" si="100"/>
        <v>0</v>
      </c>
      <c r="F57" s="18">
        <f t="shared" si="82"/>
        <v>0</v>
      </c>
      <c r="G57" s="17">
        <f t="shared" ref="G57:H57" si="101">+G88+G375+G751+G910</f>
        <v>2800000</v>
      </c>
      <c r="H57" s="17">
        <f t="shared" si="101"/>
        <v>2100000</v>
      </c>
      <c r="I57" s="17">
        <f t="shared" si="82"/>
        <v>0</v>
      </c>
      <c r="J57" s="17">
        <f t="shared" si="82"/>
        <v>0</v>
      </c>
      <c r="K57" s="18">
        <f t="shared" si="82"/>
        <v>0</v>
      </c>
      <c r="L57" s="119"/>
    </row>
    <row r="58" spans="1:12" ht="15.6" hidden="1" customHeight="1" x14ac:dyDescent="0.25">
      <c r="A58" s="59"/>
      <c r="B58" s="135" t="s">
        <v>14</v>
      </c>
      <c r="C58" s="135"/>
      <c r="D58" s="98">
        <f t="shared" ref="D58:E58" si="102">+D89+D376+D752+D911</f>
        <v>0</v>
      </c>
      <c r="E58" s="221">
        <f t="shared" si="102"/>
        <v>0</v>
      </c>
      <c r="F58" s="109">
        <f t="shared" ref="F58:K67" si="103">+F89+F376+F752+F911</f>
        <v>0</v>
      </c>
      <c r="G58" s="98">
        <f t="shared" ref="G58:H58" si="104">+G89+G376+G752+G911</f>
        <v>0</v>
      </c>
      <c r="H58" s="98">
        <f t="shared" si="104"/>
        <v>0</v>
      </c>
      <c r="I58" s="98">
        <f t="shared" si="103"/>
        <v>0</v>
      </c>
      <c r="J58" s="98">
        <f t="shared" si="103"/>
        <v>0</v>
      </c>
      <c r="K58" s="109">
        <f t="shared" si="103"/>
        <v>0</v>
      </c>
      <c r="L58" s="118"/>
    </row>
    <row r="59" spans="1:12" ht="15.6" hidden="1" customHeight="1" x14ac:dyDescent="0.25">
      <c r="A59" s="59"/>
      <c r="B59" s="136" t="s">
        <v>8</v>
      </c>
      <c r="C59" s="136"/>
      <c r="D59" s="17">
        <f t="shared" ref="D59:E59" si="105">+D90+D377+D753+D912</f>
        <v>0</v>
      </c>
      <c r="E59" s="222">
        <f t="shared" si="105"/>
        <v>0</v>
      </c>
      <c r="F59" s="18">
        <f t="shared" si="103"/>
        <v>0</v>
      </c>
      <c r="G59" s="17">
        <f t="shared" ref="G59:H59" si="106">+G90+G377+G753+G912</f>
        <v>0</v>
      </c>
      <c r="H59" s="17">
        <f t="shared" si="106"/>
        <v>0</v>
      </c>
      <c r="I59" s="17">
        <f t="shared" si="103"/>
        <v>0</v>
      </c>
      <c r="J59" s="17">
        <f t="shared" si="103"/>
        <v>0</v>
      </c>
      <c r="K59" s="18">
        <f t="shared" si="103"/>
        <v>0</v>
      </c>
      <c r="L59" s="119"/>
    </row>
    <row r="60" spans="1:12" ht="15.6" hidden="1" customHeight="1" x14ac:dyDescent="0.25">
      <c r="A60" s="59"/>
      <c r="B60" s="136" t="s">
        <v>10</v>
      </c>
      <c r="C60" s="136"/>
      <c r="D60" s="17">
        <f t="shared" ref="D60:E60" si="107">+D91+D378+D754+D913</f>
        <v>0</v>
      </c>
      <c r="E60" s="222">
        <f t="shared" si="107"/>
        <v>0</v>
      </c>
      <c r="F60" s="18">
        <f t="shared" si="103"/>
        <v>0</v>
      </c>
      <c r="G60" s="17">
        <f t="shared" ref="G60:H60" si="108">+G91+G378+G754+G913</f>
        <v>0</v>
      </c>
      <c r="H60" s="17">
        <f t="shared" si="108"/>
        <v>0</v>
      </c>
      <c r="I60" s="17">
        <f t="shared" si="103"/>
        <v>0</v>
      </c>
      <c r="J60" s="17">
        <f t="shared" si="103"/>
        <v>0</v>
      </c>
      <c r="K60" s="18">
        <f t="shared" si="103"/>
        <v>0</v>
      </c>
      <c r="L60" s="119"/>
    </row>
    <row r="61" spans="1:12" ht="15.6" hidden="1" customHeight="1" x14ac:dyDescent="0.25">
      <c r="A61" s="59"/>
      <c r="B61" s="135" t="s">
        <v>15</v>
      </c>
      <c r="C61" s="135"/>
      <c r="D61" s="98">
        <f t="shared" ref="D61:E61" si="109">+D92+D379+D755+D914</f>
        <v>0</v>
      </c>
      <c r="E61" s="221">
        <f t="shared" si="109"/>
        <v>0</v>
      </c>
      <c r="F61" s="109">
        <f t="shared" si="103"/>
        <v>0</v>
      </c>
      <c r="G61" s="98">
        <f t="shared" ref="G61:H61" si="110">+G92+G379+G755+G914</f>
        <v>0</v>
      </c>
      <c r="H61" s="98">
        <f t="shared" si="110"/>
        <v>0</v>
      </c>
      <c r="I61" s="98">
        <f t="shared" si="103"/>
        <v>0</v>
      </c>
      <c r="J61" s="98">
        <f t="shared" si="103"/>
        <v>0</v>
      </c>
      <c r="K61" s="109">
        <f t="shared" si="103"/>
        <v>0</v>
      </c>
      <c r="L61" s="118"/>
    </row>
    <row r="62" spans="1:12" ht="15.6" hidden="1" customHeight="1" x14ac:dyDescent="0.25">
      <c r="A62" s="59"/>
      <c r="B62" s="94" t="s">
        <v>8</v>
      </c>
      <c r="C62" s="94"/>
      <c r="D62" s="17">
        <f t="shared" ref="D62:E62" si="111">+D93+D380+D756+D915</f>
        <v>0</v>
      </c>
      <c r="E62" s="222">
        <f t="shared" si="111"/>
        <v>0</v>
      </c>
      <c r="F62" s="18">
        <f t="shared" si="103"/>
        <v>0</v>
      </c>
      <c r="G62" s="17">
        <f t="shared" ref="G62:H62" si="112">+G93+G380+G756+G915</f>
        <v>0</v>
      </c>
      <c r="H62" s="17">
        <f t="shared" si="112"/>
        <v>0</v>
      </c>
      <c r="I62" s="17">
        <f t="shared" si="103"/>
        <v>0</v>
      </c>
      <c r="J62" s="17">
        <f t="shared" si="103"/>
        <v>0</v>
      </c>
      <c r="K62" s="18">
        <f t="shared" si="103"/>
        <v>0</v>
      </c>
      <c r="L62" s="119"/>
    </row>
    <row r="63" spans="1:12" ht="15.6" hidden="1" customHeight="1" x14ac:dyDescent="0.25">
      <c r="A63" s="59"/>
      <c r="B63" s="94" t="s">
        <v>10</v>
      </c>
      <c r="C63" s="94"/>
      <c r="D63" s="17">
        <f t="shared" ref="D63:E63" si="113">+D94+D381+D757+D916</f>
        <v>0</v>
      </c>
      <c r="E63" s="222">
        <f t="shared" si="113"/>
        <v>0</v>
      </c>
      <c r="F63" s="18">
        <f t="shared" si="103"/>
        <v>0</v>
      </c>
      <c r="G63" s="17">
        <f t="shared" ref="G63:H63" si="114">+G94+G381+G757+G916</f>
        <v>0</v>
      </c>
      <c r="H63" s="17">
        <f t="shared" si="114"/>
        <v>0</v>
      </c>
      <c r="I63" s="17">
        <f t="shared" si="103"/>
        <v>0</v>
      </c>
      <c r="J63" s="17">
        <f t="shared" si="103"/>
        <v>0</v>
      </c>
      <c r="K63" s="18">
        <f t="shared" si="103"/>
        <v>0</v>
      </c>
      <c r="L63" s="119"/>
    </row>
    <row r="64" spans="1:12" ht="15.6" hidden="1" customHeight="1" x14ac:dyDescent="0.25">
      <c r="A64" s="59"/>
      <c r="B64" s="137" t="s">
        <v>16</v>
      </c>
      <c r="C64" s="137"/>
      <c r="D64" s="98">
        <f t="shared" ref="D64:E64" si="115">+D95+D382+D758+D917</f>
        <v>0</v>
      </c>
      <c r="E64" s="221">
        <f t="shared" si="115"/>
        <v>0</v>
      </c>
      <c r="F64" s="109">
        <f t="shared" si="103"/>
        <v>0</v>
      </c>
      <c r="G64" s="98">
        <f t="shared" ref="G64:H64" si="116">+G95+G382+G758+G917</f>
        <v>0</v>
      </c>
      <c r="H64" s="98">
        <f t="shared" si="116"/>
        <v>0</v>
      </c>
      <c r="I64" s="98">
        <f t="shared" si="103"/>
        <v>0</v>
      </c>
      <c r="J64" s="98">
        <f t="shared" si="103"/>
        <v>0</v>
      </c>
      <c r="K64" s="109">
        <f t="shared" si="103"/>
        <v>0</v>
      </c>
      <c r="L64" s="118"/>
    </row>
    <row r="65" spans="1:12" ht="15.6" hidden="1" customHeight="1" x14ac:dyDescent="0.25">
      <c r="A65" s="59"/>
      <c r="B65" s="94" t="s">
        <v>8</v>
      </c>
      <c r="C65" s="94"/>
      <c r="D65" s="17">
        <f t="shared" ref="D65:E65" si="117">+D96+D383+D759+D918</f>
        <v>0</v>
      </c>
      <c r="E65" s="222">
        <f t="shared" si="117"/>
        <v>0</v>
      </c>
      <c r="F65" s="18">
        <f t="shared" si="103"/>
        <v>0</v>
      </c>
      <c r="G65" s="17">
        <f t="shared" ref="G65:H65" si="118">+G96+G383+G759+G918</f>
        <v>0</v>
      </c>
      <c r="H65" s="17">
        <f t="shared" si="118"/>
        <v>0</v>
      </c>
      <c r="I65" s="17">
        <f t="shared" si="103"/>
        <v>0</v>
      </c>
      <c r="J65" s="17">
        <f t="shared" si="103"/>
        <v>0</v>
      </c>
      <c r="K65" s="18">
        <f t="shared" si="103"/>
        <v>0</v>
      </c>
      <c r="L65" s="119"/>
    </row>
    <row r="66" spans="1:12" ht="15.6" hidden="1" customHeight="1" x14ac:dyDescent="0.25">
      <c r="A66" s="59"/>
      <c r="B66" s="94" t="s">
        <v>10</v>
      </c>
      <c r="C66" s="94"/>
      <c r="D66" s="17">
        <f t="shared" ref="D66:E66" si="119">+D97+D384+D760+D919</f>
        <v>0</v>
      </c>
      <c r="E66" s="222">
        <f t="shared" si="119"/>
        <v>0</v>
      </c>
      <c r="F66" s="18">
        <f t="shared" si="103"/>
        <v>0</v>
      </c>
      <c r="G66" s="17">
        <f t="shared" ref="G66:H66" si="120">+G97+G384+G760+G919</f>
        <v>0</v>
      </c>
      <c r="H66" s="17">
        <f t="shared" si="120"/>
        <v>0</v>
      </c>
      <c r="I66" s="17">
        <f t="shared" si="103"/>
        <v>0</v>
      </c>
      <c r="J66" s="17">
        <f t="shared" si="103"/>
        <v>0</v>
      </c>
      <c r="K66" s="18">
        <f t="shared" si="103"/>
        <v>0</v>
      </c>
      <c r="L66" s="119"/>
    </row>
    <row r="67" spans="1:12" ht="15.6" hidden="1" customHeight="1" x14ac:dyDescent="0.25">
      <c r="A67" s="59"/>
      <c r="B67" s="137" t="s">
        <v>17</v>
      </c>
      <c r="C67" s="137"/>
      <c r="D67" s="98">
        <f t="shared" ref="D67:E67" si="121">+D98+D385+D761+D920</f>
        <v>0</v>
      </c>
      <c r="E67" s="221">
        <f t="shared" si="121"/>
        <v>0</v>
      </c>
      <c r="F67" s="109">
        <f t="shared" si="103"/>
        <v>0</v>
      </c>
      <c r="G67" s="98">
        <f t="shared" ref="G67:H67" si="122">+G98+G385+G761+G920</f>
        <v>0</v>
      </c>
      <c r="H67" s="98">
        <f t="shared" si="122"/>
        <v>0</v>
      </c>
      <c r="I67" s="98">
        <f t="shared" si="103"/>
        <v>0</v>
      </c>
      <c r="J67" s="98">
        <f t="shared" si="103"/>
        <v>0</v>
      </c>
      <c r="K67" s="109">
        <f t="shared" si="103"/>
        <v>0</v>
      </c>
      <c r="L67" s="118"/>
    </row>
    <row r="68" spans="1:12" ht="15.6" hidden="1" customHeight="1" x14ac:dyDescent="0.25">
      <c r="A68" s="59"/>
      <c r="B68" s="94" t="s">
        <v>8</v>
      </c>
      <c r="C68" s="94"/>
      <c r="D68" s="17">
        <f t="shared" ref="D68:E68" si="123">+D99+D386+D762+D921</f>
        <v>0</v>
      </c>
      <c r="E68" s="222">
        <f t="shared" si="123"/>
        <v>0</v>
      </c>
      <c r="F68" s="18">
        <f t="shared" ref="F68:K69" si="124">+F99+F386+F762+F921</f>
        <v>0</v>
      </c>
      <c r="G68" s="17">
        <f t="shared" ref="G68:H68" si="125">+G99+G386+G762+G921</f>
        <v>0</v>
      </c>
      <c r="H68" s="17">
        <f t="shared" si="125"/>
        <v>0</v>
      </c>
      <c r="I68" s="17">
        <f t="shared" si="124"/>
        <v>0</v>
      </c>
      <c r="J68" s="17">
        <f t="shared" si="124"/>
        <v>0</v>
      </c>
      <c r="K68" s="18">
        <f t="shared" si="124"/>
        <v>0</v>
      </c>
      <c r="L68" s="119"/>
    </row>
    <row r="69" spans="1:12" ht="15.6" hidden="1" customHeight="1" x14ac:dyDescent="0.25">
      <c r="A69" s="59"/>
      <c r="B69" s="94" t="s">
        <v>10</v>
      </c>
      <c r="C69" s="94"/>
      <c r="D69" s="17">
        <f t="shared" ref="D69:E69" si="126">+D100+D387+D763+D922</f>
        <v>0</v>
      </c>
      <c r="E69" s="222">
        <f t="shared" si="126"/>
        <v>0</v>
      </c>
      <c r="F69" s="18">
        <f t="shared" si="124"/>
        <v>0</v>
      </c>
      <c r="G69" s="17">
        <f t="shared" ref="G69:H69" si="127">+G100+G387+G763+G922</f>
        <v>0</v>
      </c>
      <c r="H69" s="17">
        <f t="shared" si="127"/>
        <v>0</v>
      </c>
      <c r="I69" s="17">
        <f t="shared" si="124"/>
        <v>0</v>
      </c>
      <c r="J69" s="17">
        <f t="shared" si="124"/>
        <v>0</v>
      </c>
      <c r="K69" s="18">
        <f t="shared" si="124"/>
        <v>0</v>
      </c>
      <c r="L69" s="119"/>
    </row>
    <row r="70" spans="1:12" ht="58.9" customHeight="1" x14ac:dyDescent="0.25">
      <c r="A70" s="205">
        <v>1</v>
      </c>
      <c r="B70" s="151" t="s">
        <v>21</v>
      </c>
      <c r="C70" s="138"/>
      <c r="D70" s="99">
        <f t="shared" ref="D70:E70" si="128">D101+D132+D163+D198+D229+D260+D291+D322</f>
        <v>93500</v>
      </c>
      <c r="E70" s="223">
        <f t="shared" si="128"/>
        <v>0</v>
      </c>
      <c r="F70" s="110">
        <f t="shared" ref="F70:K70" si="129">F101+F132+F163+F198+F229+F260+F291+F322</f>
        <v>0</v>
      </c>
      <c r="G70" s="99">
        <f t="shared" ref="G70:H70" si="130">G101+G132+G163+G198+G229+G260+G291+G322</f>
        <v>3542600</v>
      </c>
      <c r="H70" s="99">
        <f t="shared" si="130"/>
        <v>7085200</v>
      </c>
      <c r="I70" s="99">
        <f t="shared" si="129"/>
        <v>10627800</v>
      </c>
      <c r="J70" s="99">
        <f t="shared" si="129"/>
        <v>0</v>
      </c>
      <c r="K70" s="110">
        <f t="shared" si="129"/>
        <v>10627800</v>
      </c>
      <c r="L70" s="120"/>
    </row>
    <row r="71" spans="1:12" ht="15.6" customHeight="1" x14ac:dyDescent="0.25">
      <c r="A71" s="205">
        <v>1</v>
      </c>
      <c r="B71" s="128" t="s">
        <v>1</v>
      </c>
      <c r="C71" s="128"/>
      <c r="D71" s="7">
        <f t="shared" ref="D71:E71" si="131">D102+D133+D164+D199+D230+D261+D292+D323</f>
        <v>0</v>
      </c>
      <c r="E71" s="216">
        <f t="shared" si="131"/>
        <v>0</v>
      </c>
      <c r="F71" s="8">
        <f t="shared" ref="F71:K71" si="132">F102+F133+F164+F199+F230+F261+F292+F323</f>
        <v>0</v>
      </c>
      <c r="G71" s="7">
        <f t="shared" ref="G71:H71" si="133">G102+G133+G164+G199+G230+G261+G292+G323</f>
        <v>0</v>
      </c>
      <c r="H71" s="7">
        <f t="shared" si="133"/>
        <v>0</v>
      </c>
      <c r="I71" s="7">
        <f t="shared" si="132"/>
        <v>0</v>
      </c>
      <c r="J71" s="7">
        <f t="shared" si="132"/>
        <v>0</v>
      </c>
      <c r="K71" s="8">
        <f t="shared" si="132"/>
        <v>0</v>
      </c>
      <c r="L71" s="57"/>
    </row>
    <row r="72" spans="1:12" ht="15.6" hidden="1" customHeight="1" x14ac:dyDescent="0.25">
      <c r="A72" s="59"/>
      <c r="B72" s="129" t="s">
        <v>6</v>
      </c>
      <c r="C72" s="129"/>
      <c r="D72" s="7">
        <f t="shared" ref="D72:E72" si="134">D103+D134+D165+D200+D231+D262+D293+D324</f>
        <v>0</v>
      </c>
      <c r="E72" s="216">
        <f t="shared" si="134"/>
        <v>0</v>
      </c>
      <c r="F72" s="8">
        <f t="shared" ref="F72:K72" si="135">F103+F134+F165+F200+F231+F262+F293+F324</f>
        <v>0</v>
      </c>
      <c r="G72" s="7">
        <f t="shared" ref="G72:H72" si="136">G103+G134+G165+G200+G231+G262+G293+G324</f>
        <v>0</v>
      </c>
      <c r="H72" s="7">
        <f t="shared" si="136"/>
        <v>0</v>
      </c>
      <c r="I72" s="7">
        <f t="shared" si="135"/>
        <v>0</v>
      </c>
      <c r="J72" s="7">
        <f t="shared" si="135"/>
        <v>0</v>
      </c>
      <c r="K72" s="8">
        <f t="shared" si="135"/>
        <v>0</v>
      </c>
      <c r="L72" s="57"/>
    </row>
    <row r="73" spans="1:12" ht="15.6" hidden="1" customHeight="1" x14ac:dyDescent="0.25">
      <c r="A73" s="59"/>
      <c r="B73" s="129" t="s">
        <v>7</v>
      </c>
      <c r="C73" s="129"/>
      <c r="D73" s="7">
        <f t="shared" ref="D73:E73" si="137">D104+D135+D166+D201+D232+D263+D294+D325</f>
        <v>0</v>
      </c>
      <c r="E73" s="216">
        <f t="shared" si="137"/>
        <v>0</v>
      </c>
      <c r="F73" s="8">
        <f t="shared" ref="F73:K73" si="138">F104+F135+F166+F201+F232+F263+F294+F325</f>
        <v>0</v>
      </c>
      <c r="G73" s="7">
        <f t="shared" ref="G73:H73" si="139">G104+G135+G166+G201+G232+G263+G294+G325</f>
        <v>0</v>
      </c>
      <c r="H73" s="7">
        <f t="shared" si="139"/>
        <v>0</v>
      </c>
      <c r="I73" s="7">
        <f t="shared" si="138"/>
        <v>0</v>
      </c>
      <c r="J73" s="7">
        <f t="shared" si="138"/>
        <v>0</v>
      </c>
      <c r="K73" s="8">
        <f t="shared" si="138"/>
        <v>0</v>
      </c>
      <c r="L73" s="57"/>
    </row>
    <row r="74" spans="1:12" ht="15.6" customHeight="1" x14ac:dyDescent="0.25">
      <c r="A74" s="205">
        <v>1</v>
      </c>
      <c r="B74" s="128" t="s">
        <v>18</v>
      </c>
      <c r="C74" s="130"/>
      <c r="D74" s="7">
        <f t="shared" ref="D74:E74" si="140">D105+D136+D167+D202+D233+D264+D295+D326</f>
        <v>93500</v>
      </c>
      <c r="E74" s="216">
        <f t="shared" si="140"/>
        <v>0</v>
      </c>
      <c r="F74" s="8">
        <f t="shared" ref="F74:K74" si="141">F105+F136+F167+F202+F233+F264+F295+F326</f>
        <v>0</v>
      </c>
      <c r="G74" s="7">
        <f t="shared" ref="G74:H74" si="142">G105+G136+G167+G202+G233+G264+G295+G326</f>
        <v>3542600</v>
      </c>
      <c r="H74" s="7">
        <f t="shared" si="142"/>
        <v>7085200</v>
      </c>
      <c r="I74" s="7">
        <f t="shared" si="141"/>
        <v>10627800</v>
      </c>
      <c r="J74" s="7">
        <f t="shared" si="141"/>
        <v>0</v>
      </c>
      <c r="K74" s="8">
        <f t="shared" si="141"/>
        <v>10627800</v>
      </c>
      <c r="L74" s="57"/>
    </row>
    <row r="75" spans="1:12" ht="15.6" customHeight="1" x14ac:dyDescent="0.25">
      <c r="A75" s="205">
        <v>1</v>
      </c>
      <c r="B75" s="149" t="s">
        <v>8</v>
      </c>
      <c r="C75" s="81"/>
      <c r="D75" s="11">
        <f t="shared" ref="D75:E75" si="143">D106+D137+D168+D203+D234+D265+D296+D327</f>
        <v>0</v>
      </c>
      <c r="E75" s="217">
        <f t="shared" si="143"/>
        <v>0</v>
      </c>
      <c r="F75" s="12">
        <f t="shared" ref="F75:K75" si="144">F106+F137+F168+F203+F234+F265+F296+F327</f>
        <v>0</v>
      </c>
      <c r="G75" s="11">
        <f t="shared" ref="G75:H75" si="145">G106+G137+G168+G203+G234+G265+G296+G327</f>
        <v>3542600</v>
      </c>
      <c r="H75" s="11">
        <f t="shared" si="145"/>
        <v>7085200</v>
      </c>
      <c r="I75" s="11">
        <f t="shared" si="144"/>
        <v>10627800</v>
      </c>
      <c r="J75" s="11">
        <f t="shared" si="144"/>
        <v>0</v>
      </c>
      <c r="K75" s="12">
        <f t="shared" si="144"/>
        <v>10627800</v>
      </c>
      <c r="L75" s="58"/>
    </row>
    <row r="76" spans="1:12" ht="15.6" customHeight="1" x14ac:dyDescent="0.25">
      <c r="A76" s="205">
        <v>1</v>
      </c>
      <c r="B76" s="149" t="s">
        <v>9</v>
      </c>
      <c r="C76" s="81"/>
      <c r="D76" s="11">
        <f t="shared" ref="D76:E76" si="146">D107+D138+D169+D204+D235+D266+D297+D328</f>
        <v>0</v>
      </c>
      <c r="E76" s="217">
        <f t="shared" si="146"/>
        <v>0</v>
      </c>
      <c r="F76" s="12">
        <f t="shared" ref="F76:K76" si="147">F107+F138+F169+F204+F235+F266+F297+F328</f>
        <v>0</v>
      </c>
      <c r="G76" s="11">
        <f t="shared" ref="G76:H76" si="148">G107+G138+G169+G204+G235+G266+G297+G328</f>
        <v>0</v>
      </c>
      <c r="H76" s="11">
        <f t="shared" si="148"/>
        <v>0</v>
      </c>
      <c r="I76" s="11">
        <f t="shared" si="147"/>
        <v>0</v>
      </c>
      <c r="J76" s="11">
        <f t="shared" si="147"/>
        <v>0</v>
      </c>
      <c r="K76" s="12">
        <f t="shared" si="147"/>
        <v>0</v>
      </c>
      <c r="L76" s="58"/>
    </row>
    <row r="77" spans="1:12" ht="15.6" customHeight="1" x14ac:dyDescent="0.25">
      <c r="A77" s="205">
        <v>1</v>
      </c>
      <c r="B77" s="149" t="s">
        <v>10</v>
      </c>
      <c r="C77" s="81"/>
      <c r="D77" s="11">
        <f t="shared" ref="D77:E77" si="149">D108+D139+D170+D205+D236+D267+D298+D329</f>
        <v>93500</v>
      </c>
      <c r="E77" s="217">
        <f t="shared" si="149"/>
        <v>0</v>
      </c>
      <c r="F77" s="12">
        <f t="shared" ref="F77:K77" si="150">F108+F139+F170+F205+F236+F267+F298+F329</f>
        <v>0</v>
      </c>
      <c r="G77" s="11">
        <f t="shared" ref="G77:H77" si="151">G108+G139+G170+G205+G236+G267+G298+G329</f>
        <v>0</v>
      </c>
      <c r="H77" s="11">
        <f t="shared" si="151"/>
        <v>0</v>
      </c>
      <c r="I77" s="11">
        <f t="shared" si="150"/>
        <v>0</v>
      </c>
      <c r="J77" s="11">
        <f t="shared" si="150"/>
        <v>0</v>
      </c>
      <c r="K77" s="12">
        <f t="shared" si="150"/>
        <v>0</v>
      </c>
      <c r="L77" s="58"/>
    </row>
    <row r="78" spans="1:12" ht="15.6" customHeight="1" x14ac:dyDescent="0.25">
      <c r="A78" s="205">
        <v>1</v>
      </c>
      <c r="B78" s="139" t="s">
        <v>19</v>
      </c>
      <c r="C78" s="82"/>
      <c r="D78" s="99" t="s">
        <v>2</v>
      </c>
      <c r="E78" s="223" t="s">
        <v>2</v>
      </c>
      <c r="F78" s="110" t="s">
        <v>2</v>
      </c>
      <c r="G78" s="99" t="s">
        <v>2</v>
      </c>
      <c r="H78" s="99" t="s">
        <v>2</v>
      </c>
      <c r="I78" s="99" t="s">
        <v>2</v>
      </c>
      <c r="J78" s="99" t="s">
        <v>2</v>
      </c>
      <c r="K78" s="110" t="s">
        <v>2</v>
      </c>
      <c r="L78" s="121"/>
    </row>
    <row r="79" spans="1:12" ht="15.6" hidden="1" customHeight="1" x14ac:dyDescent="0.25">
      <c r="A79" s="59"/>
      <c r="B79" s="139" t="s">
        <v>11</v>
      </c>
      <c r="C79" s="139"/>
      <c r="D79" s="100">
        <f t="shared" ref="D79:E79" si="152">D110+D141+D172+D207+D238+D269+D300+D331</f>
        <v>0</v>
      </c>
      <c r="E79" s="224">
        <f t="shared" si="152"/>
        <v>0</v>
      </c>
      <c r="F79" s="111">
        <f t="shared" ref="F79:K79" si="153">F110+F141+F172+F207+F238+F269+F300+F331</f>
        <v>0</v>
      </c>
      <c r="G79" s="100">
        <f t="shared" ref="G79:H79" si="154">G110+G141+G172+G207+G238+G269+G300+G331</f>
        <v>0</v>
      </c>
      <c r="H79" s="100">
        <f t="shared" si="154"/>
        <v>0</v>
      </c>
      <c r="I79" s="100">
        <f t="shared" si="153"/>
        <v>0</v>
      </c>
      <c r="J79" s="100">
        <f t="shared" si="153"/>
        <v>0</v>
      </c>
      <c r="K79" s="111">
        <f t="shared" si="153"/>
        <v>0</v>
      </c>
      <c r="L79" s="121"/>
    </row>
    <row r="80" spans="1:12" ht="15.6" hidden="1" customHeight="1" x14ac:dyDescent="0.25">
      <c r="A80" s="59"/>
      <c r="B80" s="91" t="s">
        <v>8</v>
      </c>
      <c r="C80" s="91"/>
      <c r="D80" s="19">
        <f t="shared" ref="D80:E80" si="155">D111+D142+D173+D208+D239+D270+D301+D332</f>
        <v>0</v>
      </c>
      <c r="E80" s="225">
        <f t="shared" si="155"/>
        <v>0</v>
      </c>
      <c r="F80" s="20">
        <f t="shared" ref="F80:K80" si="156">F111+F142+F173+F208+F239+F270+F301+F332</f>
        <v>0</v>
      </c>
      <c r="G80" s="19">
        <f t="shared" ref="G80:H80" si="157">G111+G142+G173+G208+G239+G270+G301+G332</f>
        <v>0</v>
      </c>
      <c r="H80" s="19">
        <f t="shared" si="157"/>
        <v>0</v>
      </c>
      <c r="I80" s="19">
        <f t="shared" si="156"/>
        <v>0</v>
      </c>
      <c r="J80" s="19">
        <f t="shared" si="156"/>
        <v>0</v>
      </c>
      <c r="K80" s="20">
        <f t="shared" si="156"/>
        <v>0</v>
      </c>
      <c r="L80" s="122"/>
    </row>
    <row r="81" spans="1:12" ht="15.6" hidden="1" customHeight="1" x14ac:dyDescent="0.25">
      <c r="A81" s="59"/>
      <c r="B81" s="91" t="s">
        <v>10</v>
      </c>
      <c r="C81" s="91"/>
      <c r="D81" s="19">
        <f t="shared" ref="D81:E81" si="158">D112+D143+D174+D209+D240+D271+D302+D333</f>
        <v>0</v>
      </c>
      <c r="E81" s="225">
        <f t="shared" si="158"/>
        <v>0</v>
      </c>
      <c r="F81" s="20">
        <f t="shared" ref="F81:K81" si="159">F112+F143+F174+F209+F240+F271+F302+F333</f>
        <v>0</v>
      </c>
      <c r="G81" s="19">
        <f t="shared" ref="G81:H81" si="160">G112+G143+G174+G209+G240+G271+G302+G333</f>
        <v>0</v>
      </c>
      <c r="H81" s="19">
        <f t="shared" si="160"/>
        <v>0</v>
      </c>
      <c r="I81" s="19">
        <f t="shared" si="159"/>
        <v>0</v>
      </c>
      <c r="J81" s="19">
        <f t="shared" si="159"/>
        <v>0</v>
      </c>
      <c r="K81" s="20">
        <f t="shared" si="159"/>
        <v>0</v>
      </c>
      <c r="L81" s="122"/>
    </row>
    <row r="82" spans="1:12" ht="15.6" hidden="1" customHeight="1" x14ac:dyDescent="0.25">
      <c r="A82" s="59"/>
      <c r="B82" s="139" t="s">
        <v>12</v>
      </c>
      <c r="C82" s="139"/>
      <c r="D82" s="100">
        <f t="shared" ref="D82:E82" si="161">D113+D144+D175+D210+D241+D272+D303+D334</f>
        <v>0</v>
      </c>
      <c r="E82" s="224">
        <f t="shared" si="161"/>
        <v>0</v>
      </c>
      <c r="F82" s="111">
        <f t="shared" ref="F82:K82" si="162">F113+F144+F175+F210+F241+F272+F303+F334</f>
        <v>0</v>
      </c>
      <c r="G82" s="100">
        <f t="shared" ref="G82:H82" si="163">G113+G144+G175+G210+G241+G272+G303+G334</f>
        <v>0</v>
      </c>
      <c r="H82" s="100">
        <f t="shared" si="163"/>
        <v>0</v>
      </c>
      <c r="I82" s="100">
        <f t="shared" si="162"/>
        <v>0</v>
      </c>
      <c r="J82" s="100">
        <f t="shared" si="162"/>
        <v>0</v>
      </c>
      <c r="K82" s="111">
        <f t="shared" si="162"/>
        <v>0</v>
      </c>
      <c r="L82" s="121"/>
    </row>
    <row r="83" spans="1:12" ht="15.6" hidden="1" customHeight="1" x14ac:dyDescent="0.25">
      <c r="A83" s="59"/>
      <c r="B83" s="91" t="s">
        <v>8</v>
      </c>
      <c r="C83" s="91"/>
      <c r="D83" s="19">
        <f t="shared" ref="D83:E83" si="164">D114+D145+D176+D211+D242+D273+D304+D335</f>
        <v>0</v>
      </c>
      <c r="E83" s="225">
        <f t="shared" si="164"/>
        <v>0</v>
      </c>
      <c r="F83" s="20">
        <f t="shared" ref="F83:K83" si="165">F114+F145+F176+F211+F242+F273+F304+F335</f>
        <v>0</v>
      </c>
      <c r="G83" s="19">
        <f t="shared" ref="G83:H83" si="166">G114+G145+G176+G211+G242+G273+G304+G335</f>
        <v>0</v>
      </c>
      <c r="H83" s="19">
        <f t="shared" si="166"/>
        <v>0</v>
      </c>
      <c r="I83" s="19">
        <f t="shared" si="165"/>
        <v>0</v>
      </c>
      <c r="J83" s="19">
        <f t="shared" si="165"/>
        <v>0</v>
      </c>
      <c r="K83" s="20">
        <f t="shared" si="165"/>
        <v>0</v>
      </c>
      <c r="L83" s="122"/>
    </row>
    <row r="84" spans="1:12" ht="15.6" hidden="1" customHeight="1" x14ac:dyDescent="0.25">
      <c r="A84" s="59"/>
      <c r="B84" s="91" t="s">
        <v>10</v>
      </c>
      <c r="C84" s="91"/>
      <c r="D84" s="19">
        <f t="shared" ref="D84:E84" si="167">D115+D146+D177+D212+D243+D274+D305+D336</f>
        <v>0</v>
      </c>
      <c r="E84" s="225">
        <f t="shared" si="167"/>
        <v>0</v>
      </c>
      <c r="F84" s="20">
        <f t="shared" ref="F84:K84" si="168">F115+F146+F177+F212+F243+F274+F305+F336</f>
        <v>0</v>
      </c>
      <c r="G84" s="19">
        <f t="shared" ref="G84:H84" si="169">G115+G146+G177+G212+G243+G274+G305+G336</f>
        <v>0</v>
      </c>
      <c r="H84" s="19">
        <f t="shared" si="169"/>
        <v>0</v>
      </c>
      <c r="I84" s="19">
        <f t="shared" si="168"/>
        <v>0</v>
      </c>
      <c r="J84" s="19">
        <f t="shared" si="168"/>
        <v>0</v>
      </c>
      <c r="K84" s="20">
        <f t="shared" si="168"/>
        <v>0</v>
      </c>
      <c r="L84" s="122"/>
    </row>
    <row r="85" spans="1:12" ht="15.6" customHeight="1" x14ac:dyDescent="0.25">
      <c r="A85" s="205">
        <v>1</v>
      </c>
      <c r="B85" s="139" t="s">
        <v>13</v>
      </c>
      <c r="C85" s="82"/>
      <c r="D85" s="100">
        <f t="shared" ref="D85:E85" si="170">D116+D147+D182+D213+D244+D275+D306+D341</f>
        <v>93500</v>
      </c>
      <c r="E85" s="224">
        <f t="shared" si="170"/>
        <v>0</v>
      </c>
      <c r="F85" s="111">
        <f t="shared" ref="F85:K85" si="171">F116+F147+F182+F213+F244+F275+F306+F341</f>
        <v>0</v>
      </c>
      <c r="G85" s="100">
        <f t="shared" ref="G85:H85" si="172">G116+G147+G182+G213+G244+G275+G306+G341</f>
        <v>3542600</v>
      </c>
      <c r="H85" s="100">
        <f t="shared" si="172"/>
        <v>7085200</v>
      </c>
      <c r="I85" s="100">
        <f t="shared" si="171"/>
        <v>10627800</v>
      </c>
      <c r="J85" s="100">
        <f t="shared" si="171"/>
        <v>0</v>
      </c>
      <c r="K85" s="111">
        <f t="shared" si="171"/>
        <v>10627800</v>
      </c>
      <c r="L85" s="121"/>
    </row>
    <row r="86" spans="1:12" ht="15.6" customHeight="1" x14ac:dyDescent="0.25">
      <c r="A86" s="205">
        <v>1</v>
      </c>
      <c r="B86" s="91" t="s">
        <v>8</v>
      </c>
      <c r="C86" s="82"/>
      <c r="D86" s="19">
        <f t="shared" ref="D86:E86" si="173">D117+D148+D183+D214+D245+D276+D307+D342</f>
        <v>0</v>
      </c>
      <c r="E86" s="225">
        <f t="shared" si="173"/>
        <v>0</v>
      </c>
      <c r="F86" s="20">
        <f t="shared" ref="F86:K86" si="174">F117+F148+F183+F214+F245+F276+F307+F342</f>
        <v>0</v>
      </c>
      <c r="G86" s="19">
        <f t="shared" ref="G86:H86" si="175">G117+G148+G183+G214+G245+G276+G307+G342</f>
        <v>3542600</v>
      </c>
      <c r="H86" s="19">
        <f t="shared" si="175"/>
        <v>7085200</v>
      </c>
      <c r="I86" s="19">
        <f t="shared" si="174"/>
        <v>10627800</v>
      </c>
      <c r="J86" s="19">
        <f t="shared" si="174"/>
        <v>0</v>
      </c>
      <c r="K86" s="20">
        <f t="shared" si="174"/>
        <v>10627800</v>
      </c>
      <c r="L86" s="122"/>
    </row>
    <row r="87" spans="1:12" ht="15.6" customHeight="1" x14ac:dyDescent="0.25">
      <c r="A87" s="205">
        <v>1</v>
      </c>
      <c r="B87" s="91" t="s">
        <v>9</v>
      </c>
      <c r="C87" s="82"/>
      <c r="D87" s="19">
        <f t="shared" ref="D87:E87" si="176">D118+D149+D184+D215+D246+D277+D308+D343</f>
        <v>0</v>
      </c>
      <c r="E87" s="225">
        <f t="shared" si="176"/>
        <v>0</v>
      </c>
      <c r="F87" s="20">
        <f t="shared" ref="F87:K87" si="177">F118+F149+F184+F215+F246+F277+F308+F343</f>
        <v>0</v>
      </c>
      <c r="G87" s="19">
        <f t="shared" ref="G87:H87" si="178">G118+G149+G184+G215+G246+G277+G308+G343</f>
        <v>0</v>
      </c>
      <c r="H87" s="19">
        <f t="shared" si="178"/>
        <v>0</v>
      </c>
      <c r="I87" s="19">
        <f t="shared" si="177"/>
        <v>0</v>
      </c>
      <c r="J87" s="19">
        <f t="shared" si="177"/>
        <v>0</v>
      </c>
      <c r="K87" s="20">
        <f t="shared" si="177"/>
        <v>0</v>
      </c>
      <c r="L87" s="122"/>
    </row>
    <row r="88" spans="1:12" ht="15.6" customHeight="1" x14ac:dyDescent="0.25">
      <c r="A88" s="205">
        <v>1</v>
      </c>
      <c r="B88" s="91" t="s">
        <v>10</v>
      </c>
      <c r="C88" s="82"/>
      <c r="D88" s="19">
        <f t="shared" ref="D88:E88" si="179">D119+D150+D185+D216+D247+D278+D309+D344</f>
        <v>93500</v>
      </c>
      <c r="E88" s="225">
        <f t="shared" si="179"/>
        <v>0</v>
      </c>
      <c r="F88" s="20">
        <f t="shared" ref="F88:K88" si="180">F119+F150+F185+F216+F247+F278+F309+F344</f>
        <v>0</v>
      </c>
      <c r="G88" s="19">
        <f t="shared" ref="G88:H88" si="181">G119+G150+G185+G216+G247+G278+G309+G344</f>
        <v>0</v>
      </c>
      <c r="H88" s="19">
        <f t="shared" si="181"/>
        <v>0</v>
      </c>
      <c r="I88" s="19">
        <f t="shared" si="180"/>
        <v>0</v>
      </c>
      <c r="J88" s="19">
        <f t="shared" si="180"/>
        <v>0</v>
      </c>
      <c r="K88" s="20">
        <f t="shared" si="180"/>
        <v>0</v>
      </c>
      <c r="L88" s="122"/>
    </row>
    <row r="89" spans="1:12" ht="15.6" hidden="1" customHeight="1" x14ac:dyDescent="0.25">
      <c r="A89" s="59"/>
      <c r="B89" s="139" t="s">
        <v>14</v>
      </c>
      <c r="C89" s="139"/>
      <c r="D89" s="100">
        <f t="shared" ref="D89:E89" si="182">D120+D151+D186+D217+D248+D279+D310+D345</f>
        <v>0</v>
      </c>
      <c r="E89" s="224">
        <f t="shared" si="182"/>
        <v>0</v>
      </c>
      <c r="F89" s="111">
        <f t="shared" ref="F89:K89" si="183">F120+F151+F186+F217+F248+F279+F310+F345</f>
        <v>0</v>
      </c>
      <c r="G89" s="100">
        <f t="shared" ref="G89:H89" si="184">G120+G151+G186+G217+G248+G279+G310+G345</f>
        <v>0</v>
      </c>
      <c r="H89" s="100">
        <f t="shared" si="184"/>
        <v>0</v>
      </c>
      <c r="I89" s="100">
        <f t="shared" si="183"/>
        <v>0</v>
      </c>
      <c r="J89" s="100">
        <f t="shared" si="183"/>
        <v>0</v>
      </c>
      <c r="K89" s="111">
        <f t="shared" si="183"/>
        <v>0</v>
      </c>
      <c r="L89" s="121"/>
    </row>
    <row r="90" spans="1:12" ht="15.6" hidden="1" customHeight="1" x14ac:dyDescent="0.25">
      <c r="A90" s="59"/>
      <c r="B90" s="140" t="s">
        <v>8</v>
      </c>
      <c r="C90" s="140"/>
      <c r="D90" s="19">
        <f t="shared" ref="D90:E90" si="185">D121+D152+D187+D218+D249+D280+D311+D346</f>
        <v>0</v>
      </c>
      <c r="E90" s="225">
        <f t="shared" si="185"/>
        <v>0</v>
      </c>
      <c r="F90" s="20">
        <f t="shared" ref="F90:K90" si="186">F121+F152+F187+F218+F249+F280+F311+F346</f>
        <v>0</v>
      </c>
      <c r="G90" s="19">
        <f t="shared" ref="G90:H90" si="187">G121+G152+G187+G218+G249+G280+G311+G346</f>
        <v>0</v>
      </c>
      <c r="H90" s="19">
        <f t="shared" si="187"/>
        <v>0</v>
      </c>
      <c r="I90" s="19">
        <f t="shared" si="186"/>
        <v>0</v>
      </c>
      <c r="J90" s="19">
        <f t="shared" si="186"/>
        <v>0</v>
      </c>
      <c r="K90" s="20">
        <f t="shared" si="186"/>
        <v>0</v>
      </c>
      <c r="L90" s="122"/>
    </row>
    <row r="91" spans="1:12" ht="15.6" hidden="1" customHeight="1" x14ac:dyDescent="0.25">
      <c r="A91" s="59"/>
      <c r="B91" s="140" t="s">
        <v>10</v>
      </c>
      <c r="C91" s="140"/>
      <c r="D91" s="19">
        <f t="shared" ref="D91:E91" si="188">D122+D153+D188+D219+D250+D281+D312+D347</f>
        <v>0</v>
      </c>
      <c r="E91" s="225">
        <f t="shared" si="188"/>
        <v>0</v>
      </c>
      <c r="F91" s="20">
        <f t="shared" ref="F91:K91" si="189">F122+F153+F188+F219+F250+F281+F312+F347</f>
        <v>0</v>
      </c>
      <c r="G91" s="19">
        <f t="shared" ref="G91:H91" si="190">G122+G153+G188+G219+G250+G281+G312+G347</f>
        <v>0</v>
      </c>
      <c r="H91" s="19">
        <f t="shared" si="190"/>
        <v>0</v>
      </c>
      <c r="I91" s="19">
        <f t="shared" si="189"/>
        <v>0</v>
      </c>
      <c r="J91" s="19">
        <f t="shared" si="189"/>
        <v>0</v>
      </c>
      <c r="K91" s="20">
        <f t="shared" si="189"/>
        <v>0</v>
      </c>
      <c r="L91" s="122"/>
    </row>
    <row r="92" spans="1:12" ht="15.6" hidden="1" customHeight="1" x14ac:dyDescent="0.25">
      <c r="A92" s="59"/>
      <c r="B92" s="139" t="s">
        <v>15</v>
      </c>
      <c r="C92" s="139"/>
      <c r="D92" s="100">
        <f t="shared" ref="D92:E92" si="191">D123+D154+D189+D220+D251+D282+D313+D348</f>
        <v>0</v>
      </c>
      <c r="E92" s="224">
        <f t="shared" si="191"/>
        <v>0</v>
      </c>
      <c r="F92" s="111">
        <f t="shared" ref="F92:K92" si="192">F123+F154+F189+F220+F251+F282+F313+F348</f>
        <v>0</v>
      </c>
      <c r="G92" s="100">
        <f t="shared" ref="G92:H92" si="193">G123+G154+G189+G220+G251+G282+G313+G348</f>
        <v>0</v>
      </c>
      <c r="H92" s="100">
        <f t="shared" si="193"/>
        <v>0</v>
      </c>
      <c r="I92" s="100">
        <f t="shared" si="192"/>
        <v>0</v>
      </c>
      <c r="J92" s="100">
        <f t="shared" si="192"/>
        <v>0</v>
      </c>
      <c r="K92" s="111">
        <f t="shared" si="192"/>
        <v>0</v>
      </c>
      <c r="L92" s="121"/>
    </row>
    <row r="93" spans="1:12" ht="15.6" hidden="1" customHeight="1" x14ac:dyDescent="0.25">
      <c r="A93" s="59"/>
      <c r="B93" s="91" t="s">
        <v>8</v>
      </c>
      <c r="C93" s="91"/>
      <c r="D93" s="19">
        <f t="shared" ref="D93:E93" si="194">D124+D155+D190+D221+D252+D283+D314+D349</f>
        <v>0</v>
      </c>
      <c r="E93" s="225">
        <f t="shared" si="194"/>
        <v>0</v>
      </c>
      <c r="F93" s="20">
        <f t="shared" ref="F93:K93" si="195">F124+F155+F190+F221+F252+F283+F314+F349</f>
        <v>0</v>
      </c>
      <c r="G93" s="19">
        <f t="shared" ref="G93:H93" si="196">G124+G155+G190+G221+G252+G283+G314+G349</f>
        <v>0</v>
      </c>
      <c r="H93" s="19">
        <f t="shared" si="196"/>
        <v>0</v>
      </c>
      <c r="I93" s="19">
        <f t="shared" si="195"/>
        <v>0</v>
      </c>
      <c r="J93" s="19">
        <f t="shared" si="195"/>
        <v>0</v>
      </c>
      <c r="K93" s="20">
        <f t="shared" si="195"/>
        <v>0</v>
      </c>
      <c r="L93" s="122"/>
    </row>
    <row r="94" spans="1:12" ht="15.6" hidden="1" customHeight="1" x14ac:dyDescent="0.25">
      <c r="A94" s="59"/>
      <c r="B94" s="91" t="s">
        <v>10</v>
      </c>
      <c r="C94" s="91"/>
      <c r="D94" s="19">
        <f t="shared" ref="D94:E94" si="197">D125+D156+D191+D222+D253+D284+D315+D350</f>
        <v>0</v>
      </c>
      <c r="E94" s="225">
        <f t="shared" si="197"/>
        <v>0</v>
      </c>
      <c r="F94" s="20">
        <f t="shared" ref="F94:K94" si="198">F125+F156+F191+F222+F253+F284+F315+F350</f>
        <v>0</v>
      </c>
      <c r="G94" s="19">
        <f t="shared" ref="G94:H94" si="199">G125+G156+G191+G222+G253+G284+G315+G350</f>
        <v>0</v>
      </c>
      <c r="H94" s="19">
        <f t="shared" si="199"/>
        <v>0</v>
      </c>
      <c r="I94" s="19">
        <f t="shared" si="198"/>
        <v>0</v>
      </c>
      <c r="J94" s="19">
        <f t="shared" si="198"/>
        <v>0</v>
      </c>
      <c r="K94" s="20">
        <f t="shared" si="198"/>
        <v>0</v>
      </c>
      <c r="L94" s="122"/>
    </row>
    <row r="95" spans="1:12" ht="15.6" hidden="1" customHeight="1" x14ac:dyDescent="0.25">
      <c r="A95" s="59"/>
      <c r="B95" s="141" t="s">
        <v>16</v>
      </c>
      <c r="C95" s="141"/>
      <c r="D95" s="100">
        <f t="shared" ref="D95:E95" si="200">D126+D157+D192+D223+D254+D285+D316+D351</f>
        <v>0</v>
      </c>
      <c r="E95" s="224">
        <f t="shared" si="200"/>
        <v>0</v>
      </c>
      <c r="F95" s="111">
        <f t="shared" ref="F95:K95" si="201">F126+F157+F192+F223+F254+F285+F316+F351</f>
        <v>0</v>
      </c>
      <c r="G95" s="100">
        <f t="shared" ref="G95:H95" si="202">G126+G157+G192+G223+G254+G285+G316+G351</f>
        <v>0</v>
      </c>
      <c r="H95" s="100">
        <f t="shared" si="202"/>
        <v>0</v>
      </c>
      <c r="I95" s="100">
        <f t="shared" si="201"/>
        <v>0</v>
      </c>
      <c r="J95" s="100">
        <f t="shared" si="201"/>
        <v>0</v>
      </c>
      <c r="K95" s="111">
        <f t="shared" si="201"/>
        <v>0</v>
      </c>
      <c r="L95" s="121"/>
    </row>
    <row r="96" spans="1:12" ht="15.6" hidden="1" customHeight="1" x14ac:dyDescent="0.25">
      <c r="A96" s="59"/>
      <c r="B96" s="91" t="s">
        <v>8</v>
      </c>
      <c r="C96" s="91"/>
      <c r="D96" s="19">
        <f t="shared" ref="D96:E96" si="203">D127+D158+D193+D224+D255+D286+D317+D352</f>
        <v>0</v>
      </c>
      <c r="E96" s="225">
        <f t="shared" si="203"/>
        <v>0</v>
      </c>
      <c r="F96" s="20">
        <f t="shared" ref="F96:K96" si="204">F127+F158+F193+F224+F255+F286+F317+F352</f>
        <v>0</v>
      </c>
      <c r="G96" s="19">
        <f t="shared" ref="G96:H96" si="205">G127+G158+G193+G224+G255+G286+G317+G352</f>
        <v>0</v>
      </c>
      <c r="H96" s="19">
        <f t="shared" si="205"/>
        <v>0</v>
      </c>
      <c r="I96" s="19">
        <f t="shared" si="204"/>
        <v>0</v>
      </c>
      <c r="J96" s="19">
        <f t="shared" si="204"/>
        <v>0</v>
      </c>
      <c r="K96" s="20">
        <f t="shared" si="204"/>
        <v>0</v>
      </c>
      <c r="L96" s="122"/>
    </row>
    <row r="97" spans="1:12" ht="15.6" hidden="1" customHeight="1" x14ac:dyDescent="0.25">
      <c r="A97" s="59"/>
      <c r="B97" s="91" t="s">
        <v>10</v>
      </c>
      <c r="C97" s="91"/>
      <c r="D97" s="19">
        <f t="shared" ref="D97:E97" si="206">D128+D159+D194+D225+D256+D287+D318+D353</f>
        <v>0</v>
      </c>
      <c r="E97" s="225">
        <f t="shared" si="206"/>
        <v>0</v>
      </c>
      <c r="F97" s="20">
        <f t="shared" ref="F97:K97" si="207">F128+F159+F194+F225+F256+F287+F318+F353</f>
        <v>0</v>
      </c>
      <c r="G97" s="19">
        <f t="shared" ref="G97:H97" si="208">G128+G159+G194+G225+G256+G287+G318+G353</f>
        <v>0</v>
      </c>
      <c r="H97" s="19">
        <f t="shared" si="208"/>
        <v>0</v>
      </c>
      <c r="I97" s="19">
        <f t="shared" si="207"/>
        <v>0</v>
      </c>
      <c r="J97" s="19">
        <f t="shared" si="207"/>
        <v>0</v>
      </c>
      <c r="K97" s="20">
        <f t="shared" si="207"/>
        <v>0</v>
      </c>
      <c r="L97" s="122"/>
    </row>
    <row r="98" spans="1:12" ht="15.6" hidden="1" customHeight="1" x14ac:dyDescent="0.25">
      <c r="A98" s="59"/>
      <c r="B98" s="141" t="s">
        <v>17</v>
      </c>
      <c r="C98" s="141"/>
      <c r="D98" s="100">
        <f t="shared" ref="D98:E98" si="209">D129+D160+D195+D226+D257+D288+D319+D354</f>
        <v>0</v>
      </c>
      <c r="E98" s="224">
        <f t="shared" si="209"/>
        <v>0</v>
      </c>
      <c r="F98" s="111">
        <f t="shared" ref="F98:K98" si="210">F129+F160+F195+F226+F257+F288+F319+F354</f>
        <v>0</v>
      </c>
      <c r="G98" s="100">
        <f t="shared" ref="G98:H98" si="211">G129+G160+G195+G226+G257+G288+G319+G354</f>
        <v>0</v>
      </c>
      <c r="H98" s="100">
        <f t="shared" si="211"/>
        <v>0</v>
      </c>
      <c r="I98" s="100">
        <f t="shared" si="210"/>
        <v>0</v>
      </c>
      <c r="J98" s="100">
        <f t="shared" si="210"/>
        <v>0</v>
      </c>
      <c r="K98" s="111">
        <f t="shared" si="210"/>
        <v>0</v>
      </c>
      <c r="L98" s="121"/>
    </row>
    <row r="99" spans="1:12" ht="15.6" hidden="1" customHeight="1" x14ac:dyDescent="0.25">
      <c r="A99" s="59"/>
      <c r="B99" s="91" t="s">
        <v>8</v>
      </c>
      <c r="C99" s="91"/>
      <c r="D99" s="19">
        <f t="shared" ref="D99:E99" si="212">D130+D161+D196+D227+D258+D289+D320+D355</f>
        <v>0</v>
      </c>
      <c r="E99" s="225">
        <f t="shared" si="212"/>
        <v>0</v>
      </c>
      <c r="F99" s="20">
        <f t="shared" ref="F99:K99" si="213">F130+F161+F196+F227+F258+F289+F320+F355</f>
        <v>0</v>
      </c>
      <c r="G99" s="19">
        <f t="shared" ref="G99:H99" si="214">G130+G161+G196+G227+G258+G289+G320+G355</f>
        <v>0</v>
      </c>
      <c r="H99" s="19">
        <f t="shared" si="214"/>
        <v>0</v>
      </c>
      <c r="I99" s="19">
        <f t="shared" si="213"/>
        <v>0</v>
      </c>
      <c r="J99" s="19">
        <f t="shared" si="213"/>
        <v>0</v>
      </c>
      <c r="K99" s="20">
        <f t="shared" si="213"/>
        <v>0</v>
      </c>
      <c r="L99" s="122"/>
    </row>
    <row r="100" spans="1:12" ht="15.6" hidden="1" customHeight="1" x14ac:dyDescent="0.25">
      <c r="A100" s="59"/>
      <c r="B100" s="91" t="s">
        <v>10</v>
      </c>
      <c r="C100" s="91"/>
      <c r="D100" s="19">
        <f t="shared" ref="D100:E100" si="215">D131+D162+D197+D228+D259+D290+D321+D356</f>
        <v>0</v>
      </c>
      <c r="E100" s="225">
        <f t="shared" si="215"/>
        <v>0</v>
      </c>
      <c r="F100" s="20">
        <f t="shared" ref="F100:K100" si="216">F131+F162+F197+F228+F259+F290+F321+F356</f>
        <v>0</v>
      </c>
      <c r="G100" s="19">
        <f t="shared" ref="G100:H100" si="217">G131+G162+G197+G228+G259+G290+G321+G356</f>
        <v>0</v>
      </c>
      <c r="H100" s="19">
        <f t="shared" si="217"/>
        <v>0</v>
      </c>
      <c r="I100" s="19">
        <f t="shared" si="216"/>
        <v>0</v>
      </c>
      <c r="J100" s="19">
        <f t="shared" si="216"/>
        <v>0</v>
      </c>
      <c r="K100" s="20">
        <f t="shared" si="216"/>
        <v>0</v>
      </c>
      <c r="L100" s="122"/>
    </row>
    <row r="101" spans="1:12" ht="39" customHeight="1" x14ac:dyDescent="0.25">
      <c r="A101" s="205">
        <v>1</v>
      </c>
      <c r="B101" s="152" t="s">
        <v>145</v>
      </c>
      <c r="C101" s="142"/>
      <c r="D101" s="101">
        <f t="shared" ref="D101" si="218">D102+D103+D104+D105</f>
        <v>0</v>
      </c>
      <c r="E101" s="226">
        <f t="shared" ref="E101:F101" si="219">E102+E103+E104+E105</f>
        <v>0</v>
      </c>
      <c r="F101" s="113">
        <f t="shared" si="219"/>
        <v>0</v>
      </c>
      <c r="G101" s="101">
        <f t="shared" ref="G101" si="220">G102+G103+G104+G105</f>
        <v>3542600</v>
      </c>
      <c r="H101" s="101">
        <f t="shared" ref="H101:I101" si="221">H102+H103+H104+H105</f>
        <v>7085200</v>
      </c>
      <c r="I101" s="101">
        <f t="shared" si="221"/>
        <v>10627800</v>
      </c>
      <c r="J101" s="101">
        <f t="shared" ref="J101" si="222">J102+J103+J104+J105</f>
        <v>0</v>
      </c>
      <c r="K101" s="113">
        <f t="shared" ref="K101" si="223">K102+K103+K104+K105</f>
        <v>10627800</v>
      </c>
      <c r="L101" s="123"/>
    </row>
    <row r="102" spans="1:12" ht="15.6" hidden="1" customHeight="1" x14ac:dyDescent="0.25">
      <c r="A102" s="59"/>
      <c r="B102" s="128" t="s">
        <v>1</v>
      </c>
      <c r="C102" s="128"/>
      <c r="D102" s="22"/>
      <c r="E102" s="227"/>
      <c r="F102" s="23"/>
      <c r="G102" s="22"/>
      <c r="H102" s="22"/>
      <c r="I102" s="22"/>
      <c r="J102" s="22"/>
      <c r="K102" s="23"/>
      <c r="L102" s="124"/>
    </row>
    <row r="103" spans="1:12" ht="15.6" hidden="1" customHeight="1" x14ac:dyDescent="0.25">
      <c r="A103" s="59"/>
      <c r="B103" s="129" t="s">
        <v>6</v>
      </c>
      <c r="C103" s="129"/>
      <c r="D103" s="7">
        <v>0</v>
      </c>
      <c r="E103" s="216">
        <v>0</v>
      </c>
      <c r="F103" s="8">
        <v>0</v>
      </c>
      <c r="G103" s="7">
        <v>0</v>
      </c>
      <c r="H103" s="7">
        <v>0</v>
      </c>
      <c r="I103" s="7">
        <v>0</v>
      </c>
      <c r="J103" s="7">
        <v>0</v>
      </c>
      <c r="K103" s="8">
        <v>0</v>
      </c>
      <c r="L103" s="57"/>
    </row>
    <row r="104" spans="1:12" ht="15.6" hidden="1" customHeight="1" x14ac:dyDescent="0.25">
      <c r="A104" s="59"/>
      <c r="B104" s="129" t="s">
        <v>7</v>
      </c>
      <c r="C104" s="129"/>
      <c r="D104" s="7">
        <v>0</v>
      </c>
      <c r="E104" s="216">
        <v>0</v>
      </c>
      <c r="F104" s="8">
        <v>0</v>
      </c>
      <c r="G104" s="7">
        <v>0</v>
      </c>
      <c r="H104" s="7">
        <v>0</v>
      </c>
      <c r="I104" s="7">
        <v>0</v>
      </c>
      <c r="J104" s="7">
        <v>0</v>
      </c>
      <c r="K104" s="8">
        <v>0</v>
      </c>
      <c r="L104" s="57"/>
    </row>
    <row r="105" spans="1:12" ht="15.6" customHeight="1" x14ac:dyDescent="0.25">
      <c r="A105" s="205">
        <v>1</v>
      </c>
      <c r="B105" s="128" t="s">
        <v>18</v>
      </c>
      <c r="C105" s="130"/>
      <c r="D105" s="7">
        <f t="shared" ref="D105" si="224">D106+D107+D108</f>
        <v>0</v>
      </c>
      <c r="E105" s="216">
        <f t="shared" ref="E105:F105" si="225">E106+E107+E108</f>
        <v>0</v>
      </c>
      <c r="F105" s="8">
        <f t="shared" si="225"/>
        <v>0</v>
      </c>
      <c r="G105" s="7">
        <f t="shared" ref="G105" si="226">G106+G107+G108</f>
        <v>3542600</v>
      </c>
      <c r="H105" s="7">
        <f t="shared" ref="H105:I105" si="227">H106+H107+H108</f>
        <v>7085200</v>
      </c>
      <c r="I105" s="7">
        <f t="shared" si="227"/>
        <v>10627800</v>
      </c>
      <c r="J105" s="7">
        <f t="shared" ref="J105" si="228">J106+J107+J108</f>
        <v>0</v>
      </c>
      <c r="K105" s="8">
        <f t="shared" ref="K105" si="229">K106+K107+K108</f>
        <v>10627800</v>
      </c>
      <c r="L105" s="57"/>
    </row>
    <row r="106" spans="1:12" ht="15.6" customHeight="1" x14ac:dyDescent="0.25">
      <c r="A106" s="205">
        <v>1</v>
      </c>
      <c r="B106" s="149" t="s">
        <v>8</v>
      </c>
      <c r="C106" s="81"/>
      <c r="D106" s="11">
        <f t="shared" ref="D106:E106" si="230">D111+D114+D117+D121+D124+D127+D130</f>
        <v>0</v>
      </c>
      <c r="E106" s="217">
        <f t="shared" si="230"/>
        <v>0</v>
      </c>
      <c r="F106" s="12">
        <f t="shared" ref="F106:J106" si="231">F111+F114+F117+F121+F124+F127+F130</f>
        <v>0</v>
      </c>
      <c r="G106" s="11">
        <f t="shared" ref="G106:H106" si="232">G111+G114+G117+G121+G124+G127+G130</f>
        <v>3542600</v>
      </c>
      <c r="H106" s="11">
        <f t="shared" si="232"/>
        <v>7085200</v>
      </c>
      <c r="I106" s="11">
        <f t="shared" si="231"/>
        <v>10627800</v>
      </c>
      <c r="J106" s="11">
        <f t="shared" si="231"/>
        <v>0</v>
      </c>
      <c r="K106" s="12">
        <f t="shared" ref="K106" si="233">K111+K114+K117+K121+K124+K127+K130</f>
        <v>10627800</v>
      </c>
      <c r="L106" s="58"/>
    </row>
    <row r="107" spans="1:12" ht="15.6" customHeight="1" x14ac:dyDescent="0.25">
      <c r="A107" s="205">
        <v>1</v>
      </c>
      <c r="B107" s="149" t="s">
        <v>9</v>
      </c>
      <c r="C107" s="81"/>
      <c r="D107" s="11">
        <f t="shared" ref="D107:E107" si="234">D118</f>
        <v>0</v>
      </c>
      <c r="E107" s="217">
        <f t="shared" si="234"/>
        <v>0</v>
      </c>
      <c r="F107" s="12">
        <f t="shared" ref="F107:J107" si="235">F118</f>
        <v>0</v>
      </c>
      <c r="G107" s="11">
        <f t="shared" ref="G107:H107" si="236">G118</f>
        <v>0</v>
      </c>
      <c r="H107" s="11">
        <f t="shared" si="236"/>
        <v>0</v>
      </c>
      <c r="I107" s="11">
        <f t="shared" si="235"/>
        <v>0</v>
      </c>
      <c r="J107" s="11">
        <f t="shared" si="235"/>
        <v>0</v>
      </c>
      <c r="K107" s="12">
        <f t="shared" ref="K107" si="237">K118</f>
        <v>0</v>
      </c>
      <c r="L107" s="58"/>
    </row>
    <row r="108" spans="1:12" ht="15.6" customHeight="1" x14ac:dyDescent="0.25">
      <c r="A108" s="205">
        <v>1</v>
      </c>
      <c r="B108" s="149" t="s">
        <v>10</v>
      </c>
      <c r="C108" s="81"/>
      <c r="D108" s="11">
        <f t="shared" ref="D108:E108" si="238">D112+D115+D119+D122+D125+D128+D131</f>
        <v>0</v>
      </c>
      <c r="E108" s="217">
        <f t="shared" si="238"/>
        <v>0</v>
      </c>
      <c r="F108" s="12">
        <f t="shared" ref="F108:J108" si="239">F112+F115+F119+F122+F125+F128+F131</f>
        <v>0</v>
      </c>
      <c r="G108" s="11">
        <f t="shared" ref="G108:H108" si="240">G112+G115+G119+G122+G125+G128+G131</f>
        <v>0</v>
      </c>
      <c r="H108" s="11">
        <f t="shared" si="240"/>
        <v>0</v>
      </c>
      <c r="I108" s="11">
        <f t="shared" si="239"/>
        <v>0</v>
      </c>
      <c r="J108" s="11">
        <f t="shared" si="239"/>
        <v>0</v>
      </c>
      <c r="K108" s="12">
        <f t="shared" ref="K108" si="241">K112+K115+K119+K122+K125+K128+K131</f>
        <v>0</v>
      </c>
      <c r="L108" s="58"/>
    </row>
    <row r="109" spans="1:12" ht="15.6" customHeight="1" x14ac:dyDescent="0.25">
      <c r="A109" s="205">
        <v>1</v>
      </c>
      <c r="B109" s="131" t="s">
        <v>19</v>
      </c>
      <c r="C109" s="78"/>
      <c r="D109" s="96" t="s">
        <v>2</v>
      </c>
      <c r="E109" s="218" t="s">
        <v>2</v>
      </c>
      <c r="F109" s="105" t="s">
        <v>2</v>
      </c>
      <c r="G109" s="96" t="s">
        <v>2</v>
      </c>
      <c r="H109" s="96" t="s">
        <v>2</v>
      </c>
      <c r="I109" s="96" t="s">
        <v>2</v>
      </c>
      <c r="J109" s="96" t="s">
        <v>2</v>
      </c>
      <c r="K109" s="105" t="s">
        <v>2</v>
      </c>
      <c r="L109" s="115"/>
    </row>
    <row r="110" spans="1:12" ht="15.6" hidden="1" customHeight="1" x14ac:dyDescent="0.25">
      <c r="A110" s="59"/>
      <c r="B110" s="131" t="s">
        <v>11</v>
      </c>
      <c r="C110" s="131"/>
      <c r="D110" s="96">
        <f t="shared" ref="D110" si="242">D111+D112</f>
        <v>0</v>
      </c>
      <c r="E110" s="218">
        <f t="shared" ref="E110:F110" si="243">E111+E112</f>
        <v>0</v>
      </c>
      <c r="F110" s="105">
        <f t="shared" si="243"/>
        <v>0</v>
      </c>
      <c r="G110" s="96">
        <f t="shared" ref="G110" si="244">G111+G112</f>
        <v>0</v>
      </c>
      <c r="H110" s="96">
        <f t="shared" ref="H110:I110" si="245">H111+H112</f>
        <v>0</v>
      </c>
      <c r="I110" s="96">
        <f t="shared" si="245"/>
        <v>0</v>
      </c>
      <c r="J110" s="96">
        <f t="shared" ref="J110" si="246">J111+J112</f>
        <v>0</v>
      </c>
      <c r="K110" s="105">
        <f t="shared" ref="K110" si="247">K111+K112</f>
        <v>0</v>
      </c>
      <c r="L110" s="115"/>
    </row>
    <row r="111" spans="1:12" ht="15.6" hidden="1" customHeight="1" x14ac:dyDescent="0.25">
      <c r="A111" s="59"/>
      <c r="B111" s="93" t="s">
        <v>8</v>
      </c>
      <c r="C111" s="93"/>
      <c r="D111" s="25"/>
      <c r="E111" s="228"/>
      <c r="F111" s="26"/>
      <c r="G111" s="25"/>
      <c r="H111" s="25"/>
      <c r="I111" s="25"/>
      <c r="J111" s="25"/>
      <c r="K111" s="26"/>
      <c r="L111" s="125"/>
    </row>
    <row r="112" spans="1:12" ht="15.6" hidden="1" customHeight="1" x14ac:dyDescent="0.25">
      <c r="A112" s="59"/>
      <c r="B112" s="93" t="s">
        <v>10</v>
      </c>
      <c r="C112" s="93"/>
      <c r="D112" s="25"/>
      <c r="E112" s="228"/>
      <c r="F112" s="26"/>
      <c r="G112" s="25"/>
      <c r="H112" s="25"/>
      <c r="I112" s="25"/>
      <c r="J112" s="25"/>
      <c r="K112" s="26"/>
      <c r="L112" s="125"/>
    </row>
    <row r="113" spans="1:12" ht="15.6" hidden="1" customHeight="1" x14ac:dyDescent="0.25">
      <c r="A113" s="59"/>
      <c r="B113" s="131" t="s">
        <v>12</v>
      </c>
      <c r="C113" s="131"/>
      <c r="D113" s="96">
        <f t="shared" ref="D113" si="248">D114+D115</f>
        <v>0</v>
      </c>
      <c r="E113" s="218">
        <f t="shared" ref="E113:F113" si="249">E114+E115</f>
        <v>0</v>
      </c>
      <c r="F113" s="105">
        <f t="shared" si="249"/>
        <v>0</v>
      </c>
      <c r="G113" s="96">
        <f t="shared" ref="G113" si="250">G114+G115</f>
        <v>0</v>
      </c>
      <c r="H113" s="96">
        <f t="shared" ref="H113:I113" si="251">H114+H115</f>
        <v>0</v>
      </c>
      <c r="I113" s="96">
        <f t="shared" si="251"/>
        <v>0</v>
      </c>
      <c r="J113" s="96">
        <f t="shared" ref="J113" si="252">J114+J115</f>
        <v>0</v>
      </c>
      <c r="K113" s="105">
        <f t="shared" ref="K113" si="253">K114+K115</f>
        <v>0</v>
      </c>
      <c r="L113" s="115"/>
    </row>
    <row r="114" spans="1:12" ht="15.6" hidden="1" customHeight="1" x14ac:dyDescent="0.25">
      <c r="A114" s="59"/>
      <c r="B114" s="93" t="s">
        <v>8</v>
      </c>
      <c r="C114" s="93"/>
      <c r="D114" s="25"/>
      <c r="E114" s="228"/>
      <c r="F114" s="26"/>
      <c r="G114" s="25"/>
      <c r="H114" s="25"/>
      <c r="I114" s="25"/>
      <c r="J114" s="25"/>
      <c r="K114" s="26"/>
      <c r="L114" s="125"/>
    </row>
    <row r="115" spans="1:12" ht="15.6" hidden="1" customHeight="1" x14ac:dyDescent="0.25">
      <c r="A115" s="59"/>
      <c r="B115" s="93" t="s">
        <v>10</v>
      </c>
      <c r="C115" s="93"/>
      <c r="D115" s="25"/>
      <c r="E115" s="228"/>
      <c r="F115" s="26"/>
      <c r="G115" s="25"/>
      <c r="H115" s="25"/>
      <c r="I115" s="25"/>
      <c r="J115" s="25"/>
      <c r="K115" s="26"/>
      <c r="L115" s="125"/>
    </row>
    <row r="116" spans="1:12" ht="15.6" customHeight="1" x14ac:dyDescent="0.25">
      <c r="A116" s="205">
        <v>1</v>
      </c>
      <c r="B116" s="131" t="s">
        <v>13</v>
      </c>
      <c r="C116" s="267" t="s">
        <v>96</v>
      </c>
      <c r="D116" s="96">
        <f t="shared" ref="D116" si="254">D117+D118+D119</f>
        <v>0</v>
      </c>
      <c r="E116" s="218">
        <f t="shared" ref="E116:F116" si="255">E117+E118+E119</f>
        <v>0</v>
      </c>
      <c r="F116" s="105">
        <f t="shared" si="255"/>
        <v>0</v>
      </c>
      <c r="G116" s="96">
        <f t="shared" ref="G116" si="256">G117+G118+G119</f>
        <v>3542600</v>
      </c>
      <c r="H116" s="96">
        <f t="shared" ref="H116:I116" si="257">H117+H118+H119</f>
        <v>7085200</v>
      </c>
      <c r="I116" s="96">
        <f t="shared" si="257"/>
        <v>10627800</v>
      </c>
      <c r="J116" s="96">
        <f t="shared" ref="J116" si="258">J117+J118+J119</f>
        <v>0</v>
      </c>
      <c r="K116" s="105">
        <f t="shared" ref="K116" si="259">K117+K118+K119</f>
        <v>10627800</v>
      </c>
      <c r="L116" s="115"/>
    </row>
    <row r="117" spans="1:12" ht="15.6" customHeight="1" x14ac:dyDescent="0.25">
      <c r="A117" s="205">
        <v>1</v>
      </c>
      <c r="B117" s="93" t="s">
        <v>8</v>
      </c>
      <c r="C117" s="267"/>
      <c r="D117" s="25">
        <v>0</v>
      </c>
      <c r="E117" s="228">
        <v>0</v>
      </c>
      <c r="F117" s="26">
        <v>0</v>
      </c>
      <c r="G117" s="25">
        <v>3542600</v>
      </c>
      <c r="H117" s="25">
        <v>7085200</v>
      </c>
      <c r="I117" s="26">
        <v>10627800</v>
      </c>
      <c r="J117" s="25">
        <v>0</v>
      </c>
      <c r="K117" s="26">
        <v>10627800</v>
      </c>
      <c r="L117" s="125"/>
    </row>
    <row r="118" spans="1:12" ht="15.6" customHeight="1" x14ac:dyDescent="0.25">
      <c r="A118" s="205">
        <v>1</v>
      </c>
      <c r="B118" s="93" t="s">
        <v>9</v>
      </c>
      <c r="C118" s="267"/>
      <c r="D118" s="25">
        <v>0</v>
      </c>
      <c r="E118" s="228">
        <v>0</v>
      </c>
      <c r="F118" s="26">
        <v>0</v>
      </c>
      <c r="G118" s="25">
        <v>0</v>
      </c>
      <c r="H118" s="25">
        <v>0</v>
      </c>
      <c r="I118" s="25">
        <v>0</v>
      </c>
      <c r="J118" s="25">
        <v>0</v>
      </c>
      <c r="K118" s="26">
        <v>0</v>
      </c>
      <c r="L118" s="125"/>
    </row>
    <row r="119" spans="1:12" ht="15.6" customHeight="1" x14ac:dyDescent="0.25">
      <c r="A119" s="205">
        <v>1</v>
      </c>
      <c r="B119" s="93" t="s">
        <v>10</v>
      </c>
      <c r="C119" s="267"/>
      <c r="D119" s="25">
        <v>0</v>
      </c>
      <c r="E119" s="228">
        <v>0</v>
      </c>
      <c r="F119" s="26">
        <v>0</v>
      </c>
      <c r="G119" s="25">
        <v>0</v>
      </c>
      <c r="H119" s="25">
        <v>0</v>
      </c>
      <c r="I119" s="25">
        <v>0</v>
      </c>
      <c r="J119" s="25">
        <v>0</v>
      </c>
      <c r="K119" s="26">
        <v>0</v>
      </c>
      <c r="L119" s="125"/>
    </row>
    <row r="120" spans="1:12" ht="15.6" hidden="1" customHeight="1" x14ac:dyDescent="0.25">
      <c r="A120" s="59"/>
      <c r="B120" s="131" t="s">
        <v>14</v>
      </c>
      <c r="C120" s="131"/>
      <c r="D120" s="96">
        <f t="shared" ref="D120" si="260">D121+D122</f>
        <v>0</v>
      </c>
      <c r="E120" s="218">
        <f t="shared" ref="E120:F120" si="261">E121+E122</f>
        <v>0</v>
      </c>
      <c r="F120" s="105">
        <f t="shared" si="261"/>
        <v>0</v>
      </c>
      <c r="G120" s="96">
        <f t="shared" ref="G120" si="262">G121+G122</f>
        <v>0</v>
      </c>
      <c r="H120" s="96">
        <f t="shared" ref="H120:I120" si="263">H121+H122</f>
        <v>0</v>
      </c>
      <c r="I120" s="96">
        <f t="shared" si="263"/>
        <v>0</v>
      </c>
      <c r="J120" s="96">
        <f t="shared" ref="J120" si="264">J121+J122</f>
        <v>0</v>
      </c>
      <c r="K120" s="105">
        <f t="shared" ref="K120" si="265">K121+K122</f>
        <v>0</v>
      </c>
      <c r="L120" s="115"/>
    </row>
    <row r="121" spans="1:12" ht="15.6" hidden="1" customHeight="1" x14ac:dyDescent="0.25">
      <c r="A121" s="59"/>
      <c r="B121" s="132" t="s">
        <v>8</v>
      </c>
      <c r="C121" s="132"/>
      <c r="D121" s="25"/>
      <c r="E121" s="228"/>
      <c r="F121" s="26"/>
      <c r="G121" s="25"/>
      <c r="H121" s="25"/>
      <c r="I121" s="25"/>
      <c r="J121" s="25"/>
      <c r="K121" s="26"/>
      <c r="L121" s="125"/>
    </row>
    <row r="122" spans="1:12" ht="15.6" hidden="1" customHeight="1" x14ac:dyDescent="0.25">
      <c r="A122" s="59"/>
      <c r="B122" s="132" t="s">
        <v>10</v>
      </c>
      <c r="C122" s="132"/>
      <c r="D122" s="25"/>
      <c r="E122" s="228"/>
      <c r="F122" s="26"/>
      <c r="G122" s="25"/>
      <c r="H122" s="25"/>
      <c r="I122" s="25"/>
      <c r="J122" s="25"/>
      <c r="K122" s="26"/>
      <c r="L122" s="125"/>
    </row>
    <row r="123" spans="1:12" ht="15.6" hidden="1" customHeight="1" x14ac:dyDescent="0.25">
      <c r="A123" s="59"/>
      <c r="B123" s="131" t="s">
        <v>15</v>
      </c>
      <c r="C123" s="131"/>
      <c r="D123" s="96">
        <f t="shared" ref="D123" si="266">D124+D125</f>
        <v>0</v>
      </c>
      <c r="E123" s="218">
        <f t="shared" ref="E123:F123" si="267">E124+E125</f>
        <v>0</v>
      </c>
      <c r="F123" s="105">
        <f t="shared" si="267"/>
        <v>0</v>
      </c>
      <c r="G123" s="96">
        <f t="shared" ref="G123" si="268">G124+G125</f>
        <v>0</v>
      </c>
      <c r="H123" s="96">
        <f t="shared" ref="H123:I123" si="269">H124+H125</f>
        <v>0</v>
      </c>
      <c r="I123" s="96">
        <f t="shared" si="269"/>
        <v>0</v>
      </c>
      <c r="J123" s="96">
        <f t="shared" ref="J123" si="270">J124+J125</f>
        <v>0</v>
      </c>
      <c r="K123" s="105">
        <f t="shared" ref="K123" si="271">K124+K125</f>
        <v>0</v>
      </c>
      <c r="L123" s="115"/>
    </row>
    <row r="124" spans="1:12" ht="15.6" hidden="1" customHeight="1" x14ac:dyDescent="0.25">
      <c r="A124" s="59"/>
      <c r="B124" s="93" t="s">
        <v>8</v>
      </c>
      <c r="C124" s="93"/>
      <c r="D124" s="25"/>
      <c r="E124" s="228"/>
      <c r="F124" s="26"/>
      <c r="G124" s="25"/>
      <c r="H124" s="25"/>
      <c r="I124" s="25"/>
      <c r="J124" s="25"/>
      <c r="K124" s="26"/>
      <c r="L124" s="125"/>
    </row>
    <row r="125" spans="1:12" ht="15.6" hidden="1" customHeight="1" x14ac:dyDescent="0.25">
      <c r="A125" s="59"/>
      <c r="B125" s="93" t="s">
        <v>10</v>
      </c>
      <c r="C125" s="93"/>
      <c r="D125" s="25"/>
      <c r="E125" s="228"/>
      <c r="F125" s="26"/>
      <c r="G125" s="25"/>
      <c r="H125" s="25"/>
      <c r="I125" s="25"/>
      <c r="J125" s="25"/>
      <c r="K125" s="26"/>
      <c r="L125" s="125"/>
    </row>
    <row r="126" spans="1:12" ht="15.6" hidden="1" customHeight="1" x14ac:dyDescent="0.25">
      <c r="A126" s="59"/>
      <c r="B126" s="133" t="s">
        <v>16</v>
      </c>
      <c r="C126" s="133"/>
      <c r="D126" s="96">
        <f t="shared" ref="D126" si="272">D127+D128</f>
        <v>0</v>
      </c>
      <c r="E126" s="218">
        <f t="shared" ref="E126:F126" si="273">E127+E128</f>
        <v>0</v>
      </c>
      <c r="F126" s="105">
        <f t="shared" si="273"/>
        <v>0</v>
      </c>
      <c r="G126" s="96">
        <f t="shared" ref="G126" si="274">G127+G128</f>
        <v>0</v>
      </c>
      <c r="H126" s="96">
        <f t="shared" ref="H126:I126" si="275">H127+H128</f>
        <v>0</v>
      </c>
      <c r="I126" s="96">
        <f t="shared" si="275"/>
        <v>0</v>
      </c>
      <c r="J126" s="96">
        <f t="shared" ref="J126" si="276">J127+J128</f>
        <v>0</v>
      </c>
      <c r="K126" s="105">
        <f t="shared" ref="K126" si="277">K127+K128</f>
        <v>0</v>
      </c>
      <c r="L126" s="115"/>
    </row>
    <row r="127" spans="1:12" ht="15.6" hidden="1" customHeight="1" x14ac:dyDescent="0.25">
      <c r="A127" s="59"/>
      <c r="B127" s="93" t="s">
        <v>8</v>
      </c>
      <c r="C127" s="93"/>
      <c r="D127" s="25"/>
      <c r="E127" s="228"/>
      <c r="F127" s="26"/>
      <c r="G127" s="25"/>
      <c r="H127" s="25"/>
      <c r="I127" s="25"/>
      <c r="J127" s="25"/>
      <c r="K127" s="26"/>
      <c r="L127" s="125"/>
    </row>
    <row r="128" spans="1:12" ht="15.6" hidden="1" customHeight="1" x14ac:dyDescent="0.25">
      <c r="A128" s="59"/>
      <c r="B128" s="93" t="s">
        <v>10</v>
      </c>
      <c r="C128" s="93"/>
      <c r="D128" s="25"/>
      <c r="E128" s="228"/>
      <c r="F128" s="26"/>
      <c r="G128" s="25"/>
      <c r="H128" s="25"/>
      <c r="I128" s="25"/>
      <c r="J128" s="25"/>
      <c r="K128" s="26"/>
      <c r="L128" s="125"/>
    </row>
    <row r="129" spans="1:12" ht="15.6" hidden="1" customHeight="1" x14ac:dyDescent="0.25">
      <c r="A129" s="59"/>
      <c r="B129" s="133" t="s">
        <v>17</v>
      </c>
      <c r="C129" s="133"/>
      <c r="D129" s="96">
        <f t="shared" ref="D129" si="278">D130+D131</f>
        <v>0</v>
      </c>
      <c r="E129" s="218">
        <f t="shared" ref="E129:F129" si="279">E130+E131</f>
        <v>0</v>
      </c>
      <c r="F129" s="105">
        <f t="shared" si="279"/>
        <v>0</v>
      </c>
      <c r="G129" s="96">
        <f t="shared" ref="G129" si="280">G130+G131</f>
        <v>0</v>
      </c>
      <c r="H129" s="96">
        <f t="shared" ref="H129:I129" si="281">H130+H131</f>
        <v>0</v>
      </c>
      <c r="I129" s="96">
        <f t="shared" si="281"/>
        <v>0</v>
      </c>
      <c r="J129" s="96">
        <f t="shared" ref="J129" si="282">J130+J131</f>
        <v>0</v>
      </c>
      <c r="K129" s="105">
        <f t="shared" ref="K129" si="283">K130+K131</f>
        <v>0</v>
      </c>
      <c r="L129" s="115"/>
    </row>
    <row r="130" spans="1:12" ht="15.6" hidden="1" customHeight="1" x14ac:dyDescent="0.25">
      <c r="A130" s="59"/>
      <c r="B130" s="93" t="s">
        <v>8</v>
      </c>
      <c r="C130" s="93"/>
      <c r="D130" s="25"/>
      <c r="E130" s="228"/>
      <c r="F130" s="26"/>
      <c r="G130" s="25"/>
      <c r="H130" s="25"/>
      <c r="I130" s="25"/>
      <c r="J130" s="25"/>
      <c r="K130" s="26"/>
      <c r="L130" s="125"/>
    </row>
    <row r="131" spans="1:12" ht="15.6" hidden="1" customHeight="1" x14ac:dyDescent="0.25">
      <c r="A131" s="59"/>
      <c r="B131" s="93" t="s">
        <v>10</v>
      </c>
      <c r="C131" s="93"/>
      <c r="D131" s="25"/>
      <c r="E131" s="228"/>
      <c r="F131" s="26"/>
      <c r="G131" s="25"/>
      <c r="H131" s="25"/>
      <c r="I131" s="25"/>
      <c r="J131" s="25"/>
      <c r="K131" s="26"/>
      <c r="L131" s="125"/>
    </row>
    <row r="132" spans="1:12" ht="42" customHeight="1" x14ac:dyDescent="0.25">
      <c r="A132" s="205">
        <v>1</v>
      </c>
      <c r="B132" s="152" t="s">
        <v>51</v>
      </c>
      <c r="C132" s="142"/>
      <c r="D132" s="101">
        <f t="shared" ref="D132" si="284">D133+D134+D135+D136</f>
        <v>93500</v>
      </c>
      <c r="E132" s="226">
        <f t="shared" ref="E132:F132" si="285">E133+E134+E135+E136</f>
        <v>0</v>
      </c>
      <c r="F132" s="113">
        <f t="shared" si="285"/>
        <v>0</v>
      </c>
      <c r="G132" s="101">
        <f t="shared" ref="G132" si="286">G133+G134+G135+G136</f>
        <v>0</v>
      </c>
      <c r="H132" s="101">
        <f t="shared" ref="H132:I132" si="287">H133+H134+H135+H136</f>
        <v>0</v>
      </c>
      <c r="I132" s="101">
        <f t="shared" si="287"/>
        <v>0</v>
      </c>
      <c r="J132" s="101">
        <f t="shared" ref="J132" si="288">J133+J134+J135+J136</f>
        <v>0</v>
      </c>
      <c r="K132" s="113">
        <f t="shared" ref="K132" si="289">K133+K134+K135+K136</f>
        <v>0</v>
      </c>
      <c r="L132" s="123"/>
    </row>
    <row r="133" spans="1:12" ht="15.6" hidden="1" customHeight="1" x14ac:dyDescent="0.25">
      <c r="A133" s="59"/>
      <c r="B133" s="128" t="s">
        <v>1</v>
      </c>
      <c r="C133" s="128"/>
      <c r="D133" s="22"/>
      <c r="E133" s="227"/>
      <c r="F133" s="23"/>
      <c r="G133" s="22"/>
      <c r="H133" s="22"/>
      <c r="I133" s="22"/>
      <c r="J133" s="22"/>
      <c r="K133" s="23"/>
      <c r="L133" s="124"/>
    </row>
    <row r="134" spans="1:12" ht="15.6" hidden="1" customHeight="1" x14ac:dyDescent="0.25">
      <c r="A134" s="59"/>
      <c r="B134" s="129" t="s">
        <v>6</v>
      </c>
      <c r="C134" s="129"/>
      <c r="D134" s="7">
        <v>0</v>
      </c>
      <c r="E134" s="216">
        <v>0</v>
      </c>
      <c r="F134" s="8">
        <v>0</v>
      </c>
      <c r="G134" s="7">
        <v>0</v>
      </c>
      <c r="H134" s="7">
        <v>0</v>
      </c>
      <c r="I134" s="7">
        <v>0</v>
      </c>
      <c r="J134" s="7">
        <v>0</v>
      </c>
      <c r="K134" s="8">
        <v>0</v>
      </c>
      <c r="L134" s="57"/>
    </row>
    <row r="135" spans="1:12" ht="15.6" hidden="1" customHeight="1" x14ac:dyDescent="0.25">
      <c r="A135" s="59"/>
      <c r="B135" s="129" t="s">
        <v>7</v>
      </c>
      <c r="C135" s="129"/>
      <c r="D135" s="7">
        <v>0</v>
      </c>
      <c r="E135" s="216">
        <v>0</v>
      </c>
      <c r="F135" s="8">
        <v>0</v>
      </c>
      <c r="G135" s="7">
        <v>0</v>
      </c>
      <c r="H135" s="7">
        <v>0</v>
      </c>
      <c r="I135" s="7">
        <v>0</v>
      </c>
      <c r="J135" s="7">
        <v>0</v>
      </c>
      <c r="K135" s="8">
        <v>0</v>
      </c>
      <c r="L135" s="57"/>
    </row>
    <row r="136" spans="1:12" ht="15.6" customHeight="1" x14ac:dyDescent="0.25">
      <c r="A136" s="205">
        <v>1</v>
      </c>
      <c r="B136" s="128" t="s">
        <v>18</v>
      </c>
      <c r="C136" s="130"/>
      <c r="D136" s="7">
        <f t="shared" ref="D136" si="290">D137+D138+D139</f>
        <v>93500</v>
      </c>
      <c r="E136" s="216">
        <f t="shared" ref="E136:F136" si="291">E137+E138+E139</f>
        <v>0</v>
      </c>
      <c r="F136" s="8">
        <f t="shared" si="291"/>
        <v>0</v>
      </c>
      <c r="G136" s="7">
        <f t="shared" ref="G136" si="292">G137+G138+G139</f>
        <v>0</v>
      </c>
      <c r="H136" s="7">
        <f t="shared" ref="H136:I136" si="293">H137+H138+H139</f>
        <v>0</v>
      </c>
      <c r="I136" s="7">
        <f t="shared" si="293"/>
        <v>0</v>
      </c>
      <c r="J136" s="7">
        <f t="shared" ref="J136" si="294">J137+J138+J139</f>
        <v>0</v>
      </c>
      <c r="K136" s="8">
        <f t="shared" ref="K136" si="295">K137+K138+K139</f>
        <v>0</v>
      </c>
      <c r="L136" s="57"/>
    </row>
    <row r="137" spans="1:12" ht="15.6" customHeight="1" x14ac:dyDescent="0.25">
      <c r="A137" s="205">
        <v>1</v>
      </c>
      <c r="B137" s="149" t="s">
        <v>8</v>
      </c>
      <c r="C137" s="81"/>
      <c r="D137" s="11">
        <f t="shared" ref="D137:E137" si="296">D142+D145+D148+D152+D155+D158+D161</f>
        <v>0</v>
      </c>
      <c r="E137" s="217">
        <f t="shared" si="296"/>
        <v>0</v>
      </c>
      <c r="F137" s="12">
        <f t="shared" ref="F137:J137" si="297">F142+F145+F148+F152+F155+F158+F161</f>
        <v>0</v>
      </c>
      <c r="G137" s="11">
        <f t="shared" ref="G137:H137" si="298">G142+G145+G148+G152+G155+G158+G161</f>
        <v>0</v>
      </c>
      <c r="H137" s="11">
        <f t="shared" si="298"/>
        <v>0</v>
      </c>
      <c r="I137" s="11">
        <f t="shared" si="297"/>
        <v>0</v>
      </c>
      <c r="J137" s="11">
        <f t="shared" si="297"/>
        <v>0</v>
      </c>
      <c r="K137" s="12">
        <f t="shared" ref="K137" si="299">K142+K145+K148+K152+K155+K158+K161</f>
        <v>0</v>
      </c>
      <c r="L137" s="58"/>
    </row>
    <row r="138" spans="1:12" ht="15.6" customHeight="1" x14ac:dyDescent="0.25">
      <c r="A138" s="205">
        <v>1</v>
      </c>
      <c r="B138" s="149" t="s">
        <v>9</v>
      </c>
      <c r="C138" s="81"/>
      <c r="D138" s="11">
        <f t="shared" ref="D138:E138" si="300">D149</f>
        <v>0</v>
      </c>
      <c r="E138" s="217">
        <f t="shared" si="300"/>
        <v>0</v>
      </c>
      <c r="F138" s="12">
        <f t="shared" ref="F138:J138" si="301">F149</f>
        <v>0</v>
      </c>
      <c r="G138" s="11">
        <f t="shared" ref="G138:H138" si="302">G149</f>
        <v>0</v>
      </c>
      <c r="H138" s="11">
        <f t="shared" si="302"/>
        <v>0</v>
      </c>
      <c r="I138" s="11">
        <f t="shared" si="301"/>
        <v>0</v>
      </c>
      <c r="J138" s="11">
        <f t="shared" si="301"/>
        <v>0</v>
      </c>
      <c r="K138" s="12">
        <f t="shared" ref="K138" si="303">K149</f>
        <v>0</v>
      </c>
      <c r="L138" s="58"/>
    </row>
    <row r="139" spans="1:12" ht="15.6" customHeight="1" x14ac:dyDescent="0.25">
      <c r="A139" s="205">
        <v>1</v>
      </c>
      <c r="B139" s="149" t="s">
        <v>10</v>
      </c>
      <c r="C139" s="81"/>
      <c r="D139" s="11">
        <f t="shared" ref="D139:E139" si="304">D143+D146+D150+D153+D156+D159+D162</f>
        <v>93500</v>
      </c>
      <c r="E139" s="217">
        <f t="shared" si="304"/>
        <v>0</v>
      </c>
      <c r="F139" s="12">
        <f t="shared" ref="F139:J139" si="305">F143+F146+F150+F153+F156+F159+F162</f>
        <v>0</v>
      </c>
      <c r="G139" s="11">
        <f t="shared" ref="G139:H139" si="306">G143+G146+G150+G153+G156+G159+G162</f>
        <v>0</v>
      </c>
      <c r="H139" s="11">
        <f t="shared" si="306"/>
        <v>0</v>
      </c>
      <c r="I139" s="11">
        <f t="shared" si="305"/>
        <v>0</v>
      </c>
      <c r="J139" s="11">
        <f t="shared" si="305"/>
        <v>0</v>
      </c>
      <c r="K139" s="12">
        <f t="shared" ref="K139" si="307">K143+K146+K150+K153+K156+K159+K162</f>
        <v>0</v>
      </c>
      <c r="L139" s="58"/>
    </row>
    <row r="140" spans="1:12" ht="15.6" customHeight="1" x14ac:dyDescent="0.25">
      <c r="A140" s="205">
        <v>1</v>
      </c>
      <c r="B140" s="131" t="s">
        <v>19</v>
      </c>
      <c r="C140" s="78"/>
      <c r="D140" s="96" t="s">
        <v>2</v>
      </c>
      <c r="E140" s="218" t="s">
        <v>2</v>
      </c>
      <c r="F140" s="105" t="s">
        <v>2</v>
      </c>
      <c r="G140" s="96" t="s">
        <v>2</v>
      </c>
      <c r="H140" s="96" t="s">
        <v>2</v>
      </c>
      <c r="I140" s="96" t="s">
        <v>2</v>
      </c>
      <c r="J140" s="96" t="s">
        <v>2</v>
      </c>
      <c r="K140" s="105" t="s">
        <v>2</v>
      </c>
      <c r="L140" s="115"/>
    </row>
    <row r="141" spans="1:12" ht="15.6" hidden="1" customHeight="1" x14ac:dyDescent="0.25">
      <c r="A141" s="59"/>
      <c r="B141" s="131" t="s">
        <v>11</v>
      </c>
      <c r="C141" s="131"/>
      <c r="D141" s="96">
        <f t="shared" ref="D141" si="308">D142+D143</f>
        <v>0</v>
      </c>
      <c r="E141" s="218">
        <f t="shared" ref="E141:F141" si="309">E142+E143</f>
        <v>0</v>
      </c>
      <c r="F141" s="105">
        <f t="shared" si="309"/>
        <v>0</v>
      </c>
      <c r="G141" s="96">
        <f t="shared" ref="G141" si="310">G142+G143</f>
        <v>0</v>
      </c>
      <c r="H141" s="96">
        <f t="shared" ref="H141:I141" si="311">H142+H143</f>
        <v>0</v>
      </c>
      <c r="I141" s="96">
        <f t="shared" si="311"/>
        <v>0</v>
      </c>
      <c r="J141" s="96">
        <f t="shared" ref="J141" si="312">J142+J143</f>
        <v>0</v>
      </c>
      <c r="K141" s="105">
        <f t="shared" ref="K141" si="313">K142+K143</f>
        <v>0</v>
      </c>
      <c r="L141" s="115"/>
    </row>
    <row r="142" spans="1:12" ht="15.6" hidden="1" customHeight="1" x14ac:dyDescent="0.25">
      <c r="A142" s="59"/>
      <c r="B142" s="93" t="s">
        <v>8</v>
      </c>
      <c r="C142" s="93"/>
      <c r="D142" s="25"/>
      <c r="E142" s="228"/>
      <c r="F142" s="26"/>
      <c r="G142" s="25"/>
      <c r="H142" s="25"/>
      <c r="I142" s="25"/>
      <c r="J142" s="25"/>
      <c r="K142" s="26"/>
      <c r="L142" s="125"/>
    </row>
    <row r="143" spans="1:12" ht="15.6" hidden="1" customHeight="1" x14ac:dyDescent="0.25">
      <c r="A143" s="59"/>
      <c r="B143" s="93" t="s">
        <v>10</v>
      </c>
      <c r="C143" s="93"/>
      <c r="D143" s="25"/>
      <c r="E143" s="228"/>
      <c r="F143" s="26"/>
      <c r="G143" s="25"/>
      <c r="H143" s="25"/>
      <c r="I143" s="25"/>
      <c r="J143" s="25"/>
      <c r="K143" s="26"/>
      <c r="L143" s="125"/>
    </row>
    <row r="144" spans="1:12" ht="15.6" hidden="1" customHeight="1" x14ac:dyDescent="0.25">
      <c r="A144" s="59"/>
      <c r="B144" s="131" t="s">
        <v>12</v>
      </c>
      <c r="C144" s="131"/>
      <c r="D144" s="96">
        <f t="shared" ref="D144" si="314">D145+D146</f>
        <v>0</v>
      </c>
      <c r="E144" s="218">
        <f t="shared" ref="E144:F144" si="315">E145+E146</f>
        <v>0</v>
      </c>
      <c r="F144" s="105">
        <f t="shared" si="315"/>
        <v>0</v>
      </c>
      <c r="G144" s="96">
        <f t="shared" ref="G144" si="316">G145+G146</f>
        <v>0</v>
      </c>
      <c r="H144" s="96">
        <f t="shared" ref="H144:I144" si="317">H145+H146</f>
        <v>0</v>
      </c>
      <c r="I144" s="96">
        <f t="shared" si="317"/>
        <v>0</v>
      </c>
      <c r="J144" s="96">
        <f t="shared" ref="J144" si="318">J145+J146</f>
        <v>0</v>
      </c>
      <c r="K144" s="105">
        <f t="shared" ref="K144" si="319">K145+K146</f>
        <v>0</v>
      </c>
      <c r="L144" s="115"/>
    </row>
    <row r="145" spans="1:12" ht="15.6" hidden="1" customHeight="1" x14ac:dyDescent="0.25">
      <c r="A145" s="59"/>
      <c r="B145" s="93" t="s">
        <v>8</v>
      </c>
      <c r="C145" s="93"/>
      <c r="D145" s="25"/>
      <c r="E145" s="228"/>
      <c r="F145" s="26"/>
      <c r="G145" s="25"/>
      <c r="H145" s="25"/>
      <c r="I145" s="25"/>
      <c r="J145" s="25"/>
      <c r="K145" s="26"/>
      <c r="L145" s="125"/>
    </row>
    <row r="146" spans="1:12" ht="15.6" hidden="1" customHeight="1" x14ac:dyDescent="0.25">
      <c r="A146" s="59"/>
      <c r="B146" s="93" t="s">
        <v>10</v>
      </c>
      <c r="C146" s="93"/>
      <c r="D146" s="25"/>
      <c r="E146" s="228"/>
      <c r="F146" s="26"/>
      <c r="G146" s="25"/>
      <c r="H146" s="25"/>
      <c r="I146" s="25"/>
      <c r="J146" s="25"/>
      <c r="K146" s="26"/>
      <c r="L146" s="125"/>
    </row>
    <row r="147" spans="1:12" ht="15.6" customHeight="1" x14ac:dyDescent="0.25">
      <c r="A147" s="205">
        <v>1</v>
      </c>
      <c r="B147" s="131" t="s">
        <v>13</v>
      </c>
      <c r="C147" s="267" t="s">
        <v>103</v>
      </c>
      <c r="D147" s="96">
        <f t="shared" ref="D147" si="320">D148+D149+D150</f>
        <v>93500</v>
      </c>
      <c r="E147" s="218">
        <f t="shared" ref="E147:F147" si="321">E148+E149+E150</f>
        <v>0</v>
      </c>
      <c r="F147" s="105">
        <f t="shared" si="321"/>
        <v>0</v>
      </c>
      <c r="G147" s="96">
        <f t="shared" ref="G147" si="322">G148+G149+G150</f>
        <v>0</v>
      </c>
      <c r="H147" s="96">
        <f t="shared" ref="H147:I147" si="323">H148+H149+H150</f>
        <v>0</v>
      </c>
      <c r="I147" s="96">
        <f t="shared" si="323"/>
        <v>0</v>
      </c>
      <c r="J147" s="96">
        <f t="shared" ref="J147" si="324">J148+J149+J150</f>
        <v>0</v>
      </c>
      <c r="K147" s="105">
        <f t="shared" ref="K147" si="325">K148+K149+K150</f>
        <v>0</v>
      </c>
      <c r="L147" s="115"/>
    </row>
    <row r="148" spans="1:12" ht="15.6" customHeight="1" x14ac:dyDescent="0.25">
      <c r="A148" s="205">
        <v>1</v>
      </c>
      <c r="B148" s="93" t="s">
        <v>8</v>
      </c>
      <c r="C148" s="267"/>
      <c r="D148" s="25"/>
      <c r="E148" s="228"/>
      <c r="F148" s="26"/>
      <c r="G148" s="25"/>
      <c r="H148" s="25"/>
      <c r="I148" s="25"/>
      <c r="J148" s="25"/>
      <c r="K148" s="26"/>
      <c r="L148" s="125"/>
    </row>
    <row r="149" spans="1:12" ht="15.6" customHeight="1" x14ac:dyDescent="0.25">
      <c r="A149" s="205">
        <v>1</v>
      </c>
      <c r="B149" s="93" t="s">
        <v>9</v>
      </c>
      <c r="C149" s="267"/>
      <c r="D149" s="25"/>
      <c r="E149" s="228"/>
      <c r="F149" s="26"/>
      <c r="G149" s="25"/>
      <c r="H149" s="25"/>
      <c r="I149" s="25"/>
      <c r="J149" s="25"/>
      <c r="K149" s="26"/>
      <c r="L149" s="125"/>
    </row>
    <row r="150" spans="1:12" ht="15.6" customHeight="1" x14ac:dyDescent="0.25">
      <c r="A150" s="205">
        <v>1</v>
      </c>
      <c r="B150" s="93" t="s">
        <v>10</v>
      </c>
      <c r="C150" s="267"/>
      <c r="D150" s="25">
        <v>93500</v>
      </c>
      <c r="E150" s="228"/>
      <c r="F150" s="26"/>
      <c r="G150" s="25"/>
      <c r="H150" s="25"/>
      <c r="I150" s="25"/>
      <c r="J150" s="25"/>
      <c r="K150" s="26"/>
      <c r="L150" s="125"/>
    </row>
    <row r="151" spans="1:12" ht="15.6" hidden="1" customHeight="1" x14ac:dyDescent="0.25">
      <c r="A151" s="59"/>
      <c r="B151" s="131" t="s">
        <v>14</v>
      </c>
      <c r="C151" s="131"/>
      <c r="D151" s="96">
        <f t="shared" ref="D151" si="326">D152+D153</f>
        <v>0</v>
      </c>
      <c r="E151" s="218">
        <f t="shared" ref="E151:F151" si="327">E152+E153</f>
        <v>0</v>
      </c>
      <c r="F151" s="105">
        <f t="shared" si="327"/>
        <v>0</v>
      </c>
      <c r="G151" s="96">
        <f t="shared" ref="G151" si="328">G152+G153</f>
        <v>0</v>
      </c>
      <c r="H151" s="96">
        <f t="shared" ref="H151:I151" si="329">H152+H153</f>
        <v>0</v>
      </c>
      <c r="I151" s="96">
        <f t="shared" si="329"/>
        <v>0</v>
      </c>
      <c r="J151" s="96">
        <f t="shared" ref="J151" si="330">J152+J153</f>
        <v>0</v>
      </c>
      <c r="K151" s="105">
        <f t="shared" ref="K151" si="331">K152+K153</f>
        <v>0</v>
      </c>
      <c r="L151" s="115"/>
    </row>
    <row r="152" spans="1:12" ht="15.6" hidden="1" customHeight="1" x14ac:dyDescent="0.25">
      <c r="A152" s="59"/>
      <c r="B152" s="132" t="s">
        <v>8</v>
      </c>
      <c r="C152" s="132"/>
      <c r="D152" s="25"/>
      <c r="E152" s="228"/>
      <c r="F152" s="26"/>
      <c r="G152" s="25"/>
      <c r="H152" s="25"/>
      <c r="I152" s="25"/>
      <c r="J152" s="25"/>
      <c r="K152" s="26"/>
      <c r="L152" s="125"/>
    </row>
    <row r="153" spans="1:12" ht="15.6" hidden="1" customHeight="1" x14ac:dyDescent="0.25">
      <c r="A153" s="59"/>
      <c r="B153" s="132" t="s">
        <v>10</v>
      </c>
      <c r="C153" s="132"/>
      <c r="D153" s="25"/>
      <c r="E153" s="228"/>
      <c r="F153" s="26"/>
      <c r="G153" s="25"/>
      <c r="H153" s="25"/>
      <c r="I153" s="25"/>
      <c r="J153" s="25"/>
      <c r="K153" s="26"/>
      <c r="L153" s="125"/>
    </row>
    <row r="154" spans="1:12" ht="15.6" hidden="1" customHeight="1" x14ac:dyDescent="0.25">
      <c r="A154" s="59"/>
      <c r="B154" s="131" t="s">
        <v>15</v>
      </c>
      <c r="C154" s="131"/>
      <c r="D154" s="96">
        <f t="shared" ref="D154" si="332">D155+D156</f>
        <v>0</v>
      </c>
      <c r="E154" s="218">
        <f t="shared" ref="E154:F154" si="333">E155+E156</f>
        <v>0</v>
      </c>
      <c r="F154" s="105">
        <f t="shared" si="333"/>
        <v>0</v>
      </c>
      <c r="G154" s="96">
        <f t="shared" ref="G154" si="334">G155+G156</f>
        <v>0</v>
      </c>
      <c r="H154" s="96">
        <f t="shared" ref="H154:I154" si="335">H155+H156</f>
        <v>0</v>
      </c>
      <c r="I154" s="96">
        <f t="shared" si="335"/>
        <v>0</v>
      </c>
      <c r="J154" s="96">
        <f t="shared" ref="J154" si="336">J155+J156</f>
        <v>0</v>
      </c>
      <c r="K154" s="105">
        <f t="shared" ref="K154" si="337">K155+K156</f>
        <v>0</v>
      </c>
      <c r="L154" s="115"/>
    </row>
    <row r="155" spans="1:12" ht="15.6" hidden="1" customHeight="1" x14ac:dyDescent="0.25">
      <c r="A155" s="59"/>
      <c r="B155" s="93" t="s">
        <v>8</v>
      </c>
      <c r="C155" s="93"/>
      <c r="D155" s="25"/>
      <c r="E155" s="228"/>
      <c r="F155" s="26"/>
      <c r="G155" s="25"/>
      <c r="H155" s="25"/>
      <c r="I155" s="25"/>
      <c r="J155" s="25"/>
      <c r="K155" s="26"/>
      <c r="L155" s="125"/>
    </row>
    <row r="156" spans="1:12" ht="15.6" hidden="1" customHeight="1" x14ac:dyDescent="0.25">
      <c r="A156" s="59"/>
      <c r="B156" s="93" t="s">
        <v>10</v>
      </c>
      <c r="C156" s="93"/>
      <c r="D156" s="25"/>
      <c r="E156" s="228"/>
      <c r="F156" s="26"/>
      <c r="G156" s="25"/>
      <c r="H156" s="25"/>
      <c r="I156" s="25"/>
      <c r="J156" s="25"/>
      <c r="K156" s="26"/>
      <c r="L156" s="125"/>
    </row>
    <row r="157" spans="1:12" ht="15.6" hidden="1" customHeight="1" x14ac:dyDescent="0.25">
      <c r="A157" s="59"/>
      <c r="B157" s="133" t="s">
        <v>16</v>
      </c>
      <c r="C157" s="133"/>
      <c r="D157" s="96">
        <f t="shared" ref="D157" si="338">D158+D159</f>
        <v>0</v>
      </c>
      <c r="E157" s="218">
        <f t="shared" ref="E157:F157" si="339">E158+E159</f>
        <v>0</v>
      </c>
      <c r="F157" s="105">
        <f t="shared" si="339"/>
        <v>0</v>
      </c>
      <c r="G157" s="96">
        <f t="shared" ref="G157" si="340">G158+G159</f>
        <v>0</v>
      </c>
      <c r="H157" s="96">
        <f t="shared" ref="H157:I157" si="341">H158+H159</f>
        <v>0</v>
      </c>
      <c r="I157" s="96">
        <f t="shared" si="341"/>
        <v>0</v>
      </c>
      <c r="J157" s="96">
        <f t="shared" ref="J157" si="342">J158+J159</f>
        <v>0</v>
      </c>
      <c r="K157" s="105">
        <f t="shared" ref="K157" si="343">K158+K159</f>
        <v>0</v>
      </c>
      <c r="L157" s="115"/>
    </row>
    <row r="158" spans="1:12" ht="15.6" hidden="1" customHeight="1" x14ac:dyDescent="0.25">
      <c r="A158" s="59"/>
      <c r="B158" s="93" t="s">
        <v>8</v>
      </c>
      <c r="C158" s="93"/>
      <c r="D158" s="25"/>
      <c r="E158" s="228"/>
      <c r="F158" s="26"/>
      <c r="G158" s="25"/>
      <c r="H158" s="25"/>
      <c r="I158" s="25"/>
      <c r="J158" s="25"/>
      <c r="K158" s="26"/>
      <c r="L158" s="125"/>
    </row>
    <row r="159" spans="1:12" ht="15.6" hidden="1" customHeight="1" x14ac:dyDescent="0.25">
      <c r="A159" s="59"/>
      <c r="B159" s="93" t="s">
        <v>10</v>
      </c>
      <c r="C159" s="93"/>
      <c r="D159" s="25"/>
      <c r="E159" s="228"/>
      <c r="F159" s="26"/>
      <c r="G159" s="25"/>
      <c r="H159" s="25"/>
      <c r="I159" s="25"/>
      <c r="J159" s="25"/>
      <c r="K159" s="26"/>
      <c r="L159" s="125"/>
    </row>
    <row r="160" spans="1:12" ht="15.6" hidden="1" customHeight="1" x14ac:dyDescent="0.25">
      <c r="A160" s="59"/>
      <c r="B160" s="133" t="s">
        <v>17</v>
      </c>
      <c r="C160" s="133"/>
      <c r="D160" s="96">
        <f t="shared" ref="D160" si="344">D161+D162</f>
        <v>0</v>
      </c>
      <c r="E160" s="218">
        <f t="shared" ref="E160:F160" si="345">E161+E162</f>
        <v>0</v>
      </c>
      <c r="F160" s="105">
        <f t="shared" si="345"/>
        <v>0</v>
      </c>
      <c r="G160" s="96">
        <f t="shared" ref="G160" si="346">G161+G162</f>
        <v>0</v>
      </c>
      <c r="H160" s="96">
        <f t="shared" ref="H160:I160" si="347">H161+H162</f>
        <v>0</v>
      </c>
      <c r="I160" s="96">
        <f t="shared" si="347"/>
        <v>0</v>
      </c>
      <c r="J160" s="96">
        <f t="shared" ref="J160" si="348">J161+J162</f>
        <v>0</v>
      </c>
      <c r="K160" s="105">
        <f t="shared" ref="K160" si="349">K161+K162</f>
        <v>0</v>
      </c>
      <c r="L160" s="115"/>
    </row>
    <row r="161" spans="1:12" ht="15.6" hidden="1" customHeight="1" x14ac:dyDescent="0.25">
      <c r="A161" s="59"/>
      <c r="B161" s="93" t="s">
        <v>8</v>
      </c>
      <c r="C161" s="93"/>
      <c r="D161" s="25"/>
      <c r="E161" s="228"/>
      <c r="F161" s="26"/>
      <c r="G161" s="25"/>
      <c r="H161" s="25"/>
      <c r="I161" s="25"/>
      <c r="J161" s="25"/>
      <c r="K161" s="26"/>
      <c r="L161" s="125"/>
    </row>
    <row r="162" spans="1:12" ht="15.6" hidden="1" customHeight="1" x14ac:dyDescent="0.25">
      <c r="A162" s="59"/>
      <c r="B162" s="93" t="s">
        <v>10</v>
      </c>
      <c r="C162" s="93"/>
      <c r="D162" s="25"/>
      <c r="E162" s="228"/>
      <c r="F162" s="26"/>
      <c r="G162" s="25"/>
      <c r="H162" s="25"/>
      <c r="I162" s="25"/>
      <c r="J162" s="25"/>
      <c r="K162" s="26"/>
      <c r="L162" s="125"/>
    </row>
    <row r="163" spans="1:12" ht="37.9" customHeight="1" x14ac:dyDescent="0.25">
      <c r="A163" s="205">
        <v>1</v>
      </c>
      <c r="B163" s="152" t="s">
        <v>146</v>
      </c>
      <c r="C163" s="142"/>
      <c r="D163" s="101">
        <f t="shared" ref="D163" si="350">D164+D165+D166+D167</f>
        <v>0</v>
      </c>
      <c r="E163" s="226">
        <f t="shared" ref="E163:F163" si="351">E164+E165+E166+E167</f>
        <v>0</v>
      </c>
      <c r="F163" s="113">
        <f t="shared" si="351"/>
        <v>0</v>
      </c>
      <c r="G163" s="101">
        <f t="shared" ref="G163" si="352">G164+G165+G166+G167</f>
        <v>0</v>
      </c>
      <c r="H163" s="101">
        <f t="shared" ref="H163:I163" si="353">H164+H165+H166+H167</f>
        <v>0</v>
      </c>
      <c r="I163" s="101">
        <f t="shared" si="353"/>
        <v>0</v>
      </c>
      <c r="J163" s="101">
        <f t="shared" ref="J163" si="354">J164+J165+J166+J167</f>
        <v>0</v>
      </c>
      <c r="K163" s="113">
        <f t="shared" ref="K163" si="355">K164+K165+K166+K167</f>
        <v>0</v>
      </c>
      <c r="L163" s="123"/>
    </row>
    <row r="164" spans="1:12" ht="15.6" hidden="1" customHeight="1" x14ac:dyDescent="0.25">
      <c r="A164" s="59"/>
      <c r="B164" s="128" t="s">
        <v>1</v>
      </c>
      <c r="C164" s="128"/>
      <c r="D164" s="22"/>
      <c r="E164" s="227"/>
      <c r="F164" s="23"/>
      <c r="G164" s="22"/>
      <c r="H164" s="22"/>
      <c r="I164" s="22"/>
      <c r="J164" s="22"/>
      <c r="K164" s="23"/>
      <c r="L164" s="124"/>
    </row>
    <row r="165" spans="1:12" ht="15.6" hidden="1" customHeight="1" x14ac:dyDescent="0.25">
      <c r="A165" s="59"/>
      <c r="B165" s="129" t="s">
        <v>6</v>
      </c>
      <c r="C165" s="129"/>
      <c r="D165" s="7">
        <v>0</v>
      </c>
      <c r="E165" s="216">
        <v>0</v>
      </c>
      <c r="F165" s="8">
        <v>0</v>
      </c>
      <c r="G165" s="7">
        <v>0</v>
      </c>
      <c r="H165" s="7">
        <v>0</v>
      </c>
      <c r="I165" s="7">
        <v>0</v>
      </c>
      <c r="J165" s="7">
        <v>0</v>
      </c>
      <c r="K165" s="8">
        <v>0</v>
      </c>
      <c r="L165" s="57"/>
    </row>
    <row r="166" spans="1:12" ht="15.6" hidden="1" customHeight="1" x14ac:dyDescent="0.25">
      <c r="A166" s="59"/>
      <c r="B166" s="129" t="s">
        <v>7</v>
      </c>
      <c r="C166" s="129"/>
      <c r="D166" s="7">
        <v>0</v>
      </c>
      <c r="E166" s="216">
        <v>0</v>
      </c>
      <c r="F166" s="8">
        <v>0</v>
      </c>
      <c r="G166" s="7">
        <v>0</v>
      </c>
      <c r="H166" s="7">
        <v>0</v>
      </c>
      <c r="I166" s="7">
        <v>0</v>
      </c>
      <c r="J166" s="7">
        <v>0</v>
      </c>
      <c r="K166" s="8">
        <v>0</v>
      </c>
      <c r="L166" s="57"/>
    </row>
    <row r="167" spans="1:12" ht="15.6" customHeight="1" x14ac:dyDescent="0.25">
      <c r="A167" s="205">
        <v>1</v>
      </c>
      <c r="B167" s="128" t="s">
        <v>18</v>
      </c>
      <c r="C167" s="130"/>
      <c r="D167" s="7">
        <f t="shared" ref="D167" si="356">D168+D169+D170</f>
        <v>0</v>
      </c>
      <c r="E167" s="216">
        <f t="shared" ref="E167:F167" si="357">E168+E169+E170</f>
        <v>0</v>
      </c>
      <c r="F167" s="8">
        <f t="shared" si="357"/>
        <v>0</v>
      </c>
      <c r="G167" s="7">
        <f t="shared" ref="G167" si="358">G168+G169+G170</f>
        <v>0</v>
      </c>
      <c r="H167" s="7">
        <f t="shared" ref="H167:I167" si="359">H168+H169+H170</f>
        <v>0</v>
      </c>
      <c r="I167" s="7">
        <f t="shared" si="359"/>
        <v>0</v>
      </c>
      <c r="J167" s="7">
        <f t="shared" ref="J167" si="360">J168+J169+J170</f>
        <v>0</v>
      </c>
      <c r="K167" s="8">
        <f t="shared" ref="K167" si="361">K168+K169+K170</f>
        <v>0</v>
      </c>
      <c r="L167" s="57"/>
    </row>
    <row r="168" spans="1:12" ht="15.6" customHeight="1" x14ac:dyDescent="0.25">
      <c r="A168" s="205">
        <v>1</v>
      </c>
      <c r="B168" s="149" t="s">
        <v>8</v>
      </c>
      <c r="C168" s="81"/>
      <c r="D168" s="11">
        <f t="shared" ref="D168:E168" si="362">D173+D176+D183+D187+D190+D193+D196</f>
        <v>0</v>
      </c>
      <c r="E168" s="217">
        <f t="shared" si="362"/>
        <v>0</v>
      </c>
      <c r="F168" s="12">
        <f t="shared" ref="F168:J168" si="363">F173+F176+F183+F187+F190+F193+F196</f>
        <v>0</v>
      </c>
      <c r="G168" s="11">
        <f t="shared" ref="G168:H168" si="364">G173+G176+G183+G187+G190+G193+G196</f>
        <v>0</v>
      </c>
      <c r="H168" s="11">
        <f t="shared" si="364"/>
        <v>0</v>
      </c>
      <c r="I168" s="11">
        <f t="shared" si="363"/>
        <v>0</v>
      </c>
      <c r="J168" s="11">
        <f t="shared" si="363"/>
        <v>0</v>
      </c>
      <c r="K168" s="12">
        <f t="shared" ref="K168" si="365">K173+K176+K183+K187+K190+K193+K196</f>
        <v>0</v>
      </c>
      <c r="L168" s="58"/>
    </row>
    <row r="169" spans="1:12" ht="15.6" customHeight="1" x14ac:dyDescent="0.25">
      <c r="A169" s="205">
        <v>1</v>
      </c>
      <c r="B169" s="149" t="s">
        <v>9</v>
      </c>
      <c r="C169" s="81"/>
      <c r="D169" s="11">
        <f t="shared" ref="D169:E169" si="366">D184</f>
        <v>0</v>
      </c>
      <c r="E169" s="217">
        <f t="shared" si="366"/>
        <v>0</v>
      </c>
      <c r="F169" s="12">
        <f t="shared" ref="F169:J169" si="367">F184</f>
        <v>0</v>
      </c>
      <c r="G169" s="11">
        <f t="shared" ref="G169:H169" si="368">G184</f>
        <v>0</v>
      </c>
      <c r="H169" s="11">
        <f t="shared" si="368"/>
        <v>0</v>
      </c>
      <c r="I169" s="11">
        <f t="shared" si="367"/>
        <v>0</v>
      </c>
      <c r="J169" s="11">
        <f t="shared" si="367"/>
        <v>0</v>
      </c>
      <c r="K169" s="12">
        <f t="shared" ref="K169" si="369">K184</f>
        <v>0</v>
      </c>
      <c r="L169" s="58"/>
    </row>
    <row r="170" spans="1:12" ht="15.6" customHeight="1" x14ac:dyDescent="0.25">
      <c r="A170" s="205">
        <v>1</v>
      </c>
      <c r="B170" s="149" t="s">
        <v>10</v>
      </c>
      <c r="C170" s="81"/>
      <c r="D170" s="11">
        <f t="shared" ref="D170:E170" si="370">D174+D177+D185+D188+D191+D194+D197</f>
        <v>0</v>
      </c>
      <c r="E170" s="217">
        <f t="shared" si="370"/>
        <v>0</v>
      </c>
      <c r="F170" s="12">
        <f t="shared" ref="F170:J170" si="371">F174+F177+F185+F188+F191+F194+F197</f>
        <v>0</v>
      </c>
      <c r="G170" s="11">
        <f t="shared" ref="G170:H170" si="372">G174+G177+G185+G188+G191+G194+G197</f>
        <v>0</v>
      </c>
      <c r="H170" s="11">
        <f t="shared" si="372"/>
        <v>0</v>
      </c>
      <c r="I170" s="11">
        <f t="shared" si="371"/>
        <v>0</v>
      </c>
      <c r="J170" s="11">
        <f t="shared" si="371"/>
        <v>0</v>
      </c>
      <c r="K170" s="12">
        <f t="shared" ref="K170" si="373">K174+K177+K185+K188+K191+K194+K197</f>
        <v>0</v>
      </c>
      <c r="L170" s="58"/>
    </row>
    <row r="171" spans="1:12" ht="15.6" customHeight="1" x14ac:dyDescent="0.25">
      <c r="A171" s="205">
        <v>1</v>
      </c>
      <c r="B171" s="131" t="s">
        <v>19</v>
      </c>
      <c r="C171" s="78"/>
      <c r="D171" s="96" t="s">
        <v>2</v>
      </c>
      <c r="E171" s="218" t="s">
        <v>2</v>
      </c>
      <c r="F171" s="105" t="s">
        <v>2</v>
      </c>
      <c r="G171" s="96" t="s">
        <v>2</v>
      </c>
      <c r="H171" s="96" t="s">
        <v>2</v>
      </c>
      <c r="I171" s="96" t="s">
        <v>2</v>
      </c>
      <c r="J171" s="96" t="s">
        <v>2</v>
      </c>
      <c r="K171" s="105" t="s">
        <v>2</v>
      </c>
      <c r="L171" s="115"/>
    </row>
    <row r="172" spans="1:12" ht="15.6" hidden="1" customHeight="1" x14ac:dyDescent="0.25">
      <c r="A172" s="59"/>
      <c r="B172" s="131" t="s">
        <v>11</v>
      </c>
      <c r="C172" s="131"/>
      <c r="D172" s="96">
        <f t="shared" ref="D172" si="374">D173+D174</f>
        <v>0</v>
      </c>
      <c r="E172" s="218">
        <f t="shared" ref="E172:F172" si="375">E173+E174</f>
        <v>0</v>
      </c>
      <c r="F172" s="105">
        <f t="shared" si="375"/>
        <v>0</v>
      </c>
      <c r="G172" s="96">
        <f t="shared" ref="G172" si="376">G173+G174</f>
        <v>0</v>
      </c>
      <c r="H172" s="96">
        <f t="shared" ref="H172:I172" si="377">H173+H174</f>
        <v>0</v>
      </c>
      <c r="I172" s="96">
        <f t="shared" si="377"/>
        <v>0</v>
      </c>
      <c r="J172" s="96">
        <f t="shared" ref="J172" si="378">J173+J174</f>
        <v>0</v>
      </c>
      <c r="K172" s="105">
        <f t="shared" ref="K172" si="379">K173+K174</f>
        <v>0</v>
      </c>
      <c r="L172" s="115"/>
    </row>
    <row r="173" spans="1:12" ht="15.6" hidden="1" customHeight="1" x14ac:dyDescent="0.25">
      <c r="A173" s="59"/>
      <c r="B173" s="93" t="s">
        <v>8</v>
      </c>
      <c r="C173" s="93"/>
      <c r="D173" s="25"/>
      <c r="E173" s="228"/>
      <c r="F173" s="26"/>
      <c r="G173" s="25"/>
      <c r="H173" s="25"/>
      <c r="I173" s="25"/>
      <c r="J173" s="25"/>
      <c r="K173" s="26"/>
      <c r="L173" s="125"/>
    </row>
    <row r="174" spans="1:12" ht="15.6" hidden="1" customHeight="1" x14ac:dyDescent="0.25">
      <c r="A174" s="59"/>
      <c r="B174" s="93" t="s">
        <v>10</v>
      </c>
      <c r="C174" s="93"/>
      <c r="D174" s="25"/>
      <c r="E174" s="228"/>
      <c r="F174" s="26"/>
      <c r="G174" s="25"/>
      <c r="H174" s="25"/>
      <c r="I174" s="25"/>
      <c r="J174" s="25"/>
      <c r="K174" s="26"/>
      <c r="L174" s="125"/>
    </row>
    <row r="175" spans="1:12" ht="15.6" hidden="1" customHeight="1" x14ac:dyDescent="0.25">
      <c r="A175" s="59"/>
      <c r="B175" s="131" t="s">
        <v>12</v>
      </c>
      <c r="C175" s="131"/>
      <c r="D175" s="96">
        <f t="shared" ref="D175" si="380">D176+D177</f>
        <v>0</v>
      </c>
      <c r="E175" s="218">
        <f t="shared" ref="E175:F175" si="381">E176+E177</f>
        <v>0</v>
      </c>
      <c r="F175" s="105">
        <f t="shared" si="381"/>
        <v>0</v>
      </c>
      <c r="G175" s="96">
        <f t="shared" ref="G175" si="382">G176+G177</f>
        <v>0</v>
      </c>
      <c r="H175" s="96">
        <f t="shared" ref="H175:I175" si="383">H176+H177</f>
        <v>0</v>
      </c>
      <c r="I175" s="96">
        <f t="shared" si="383"/>
        <v>0</v>
      </c>
      <c r="J175" s="96">
        <f t="shared" ref="J175" si="384">J176+J177</f>
        <v>0</v>
      </c>
      <c r="K175" s="105">
        <f t="shared" ref="K175" si="385">K176+K177</f>
        <v>0</v>
      </c>
      <c r="L175" s="115"/>
    </row>
    <row r="176" spans="1:12" ht="15.6" hidden="1" customHeight="1" x14ac:dyDescent="0.25">
      <c r="A176" s="59"/>
      <c r="B176" s="93" t="s">
        <v>8</v>
      </c>
      <c r="C176" s="93"/>
      <c r="D176" s="25"/>
      <c r="E176" s="228"/>
      <c r="F176" s="26"/>
      <c r="G176" s="25"/>
      <c r="H176" s="25"/>
      <c r="I176" s="25"/>
      <c r="J176" s="25"/>
      <c r="K176" s="26"/>
      <c r="L176" s="125"/>
    </row>
    <row r="177" spans="1:12" ht="15.6" hidden="1" customHeight="1" x14ac:dyDescent="0.25">
      <c r="A177" s="59"/>
      <c r="B177" s="93" t="s">
        <v>10</v>
      </c>
      <c r="C177" s="93"/>
      <c r="D177" s="25"/>
      <c r="E177" s="228"/>
      <c r="F177" s="26"/>
      <c r="G177" s="25"/>
      <c r="H177" s="25"/>
      <c r="I177" s="25"/>
      <c r="J177" s="25"/>
      <c r="K177" s="26"/>
      <c r="L177" s="125"/>
    </row>
    <row r="178" spans="1:12" ht="15.6" customHeight="1" x14ac:dyDescent="0.25">
      <c r="A178" s="205">
        <v>1</v>
      </c>
      <c r="B178" s="131" t="s">
        <v>13</v>
      </c>
      <c r="C178" s="267" t="s">
        <v>236</v>
      </c>
      <c r="D178" s="96">
        <f t="shared" ref="D178:E178" si="386">D179+D180+D181</f>
        <v>0</v>
      </c>
      <c r="E178" s="218">
        <f t="shared" si="386"/>
        <v>0</v>
      </c>
      <c r="F178" s="105">
        <f t="shared" ref="F178:K178" si="387">F179+F180+F181</f>
        <v>0</v>
      </c>
      <c r="G178" s="96">
        <f t="shared" ref="G178:H178" si="388">G179+G180+G181</f>
        <v>0</v>
      </c>
      <c r="H178" s="96">
        <f t="shared" si="388"/>
        <v>0</v>
      </c>
      <c r="I178" s="96">
        <f t="shared" si="387"/>
        <v>0</v>
      </c>
      <c r="J178" s="96">
        <f t="shared" si="387"/>
        <v>0</v>
      </c>
      <c r="K178" s="105">
        <f t="shared" si="387"/>
        <v>0</v>
      </c>
      <c r="L178" s="115"/>
    </row>
    <row r="179" spans="1:12" ht="15.6" customHeight="1" x14ac:dyDescent="0.25">
      <c r="A179" s="205">
        <v>1</v>
      </c>
      <c r="B179" s="93" t="s">
        <v>8</v>
      </c>
      <c r="C179" s="267"/>
      <c r="D179" s="25"/>
      <c r="E179" s="228"/>
      <c r="F179" s="26"/>
      <c r="G179" s="25"/>
      <c r="H179" s="25"/>
      <c r="I179" s="25"/>
      <c r="J179" s="25"/>
      <c r="K179" s="26"/>
      <c r="L179" s="125"/>
    </row>
    <row r="180" spans="1:12" ht="15.6" customHeight="1" x14ac:dyDescent="0.25">
      <c r="A180" s="205">
        <v>1</v>
      </c>
      <c r="B180" s="93" t="s">
        <v>9</v>
      </c>
      <c r="C180" s="267"/>
      <c r="D180" s="25"/>
      <c r="E180" s="228"/>
      <c r="F180" s="26"/>
      <c r="G180" s="25"/>
      <c r="H180" s="25"/>
      <c r="I180" s="25"/>
      <c r="J180" s="25"/>
      <c r="K180" s="26"/>
      <c r="L180" s="125"/>
    </row>
    <row r="181" spans="1:12" ht="15.6" customHeight="1" x14ac:dyDescent="0.25">
      <c r="A181" s="205">
        <v>1</v>
      </c>
      <c r="B181" s="93" t="s">
        <v>10</v>
      </c>
      <c r="C181" s="267"/>
      <c r="D181" s="25"/>
      <c r="E181" s="228"/>
      <c r="F181" s="26"/>
      <c r="G181" s="25"/>
      <c r="H181" s="25"/>
      <c r="I181" s="25"/>
      <c r="J181" s="25"/>
      <c r="K181" s="26"/>
      <c r="L181" s="125"/>
    </row>
    <row r="182" spans="1:12" ht="15.6" customHeight="1" x14ac:dyDescent="0.25">
      <c r="A182" s="205">
        <v>1</v>
      </c>
      <c r="B182" s="131" t="s">
        <v>13</v>
      </c>
      <c r="C182" s="267" t="s">
        <v>96</v>
      </c>
      <c r="D182" s="96">
        <f t="shared" ref="D182" si="389">D183+D184+D185</f>
        <v>0</v>
      </c>
      <c r="E182" s="218">
        <f t="shared" ref="E182:F182" si="390">E183+E184+E185</f>
        <v>0</v>
      </c>
      <c r="F182" s="105">
        <f t="shared" si="390"/>
        <v>0</v>
      </c>
      <c r="G182" s="96">
        <f t="shared" ref="G182" si="391">G183+G184+G185</f>
        <v>0</v>
      </c>
      <c r="H182" s="96">
        <f t="shared" ref="H182:I182" si="392">H183+H184+H185</f>
        <v>0</v>
      </c>
      <c r="I182" s="96">
        <f t="shared" si="392"/>
        <v>0</v>
      </c>
      <c r="J182" s="96">
        <f t="shared" ref="J182" si="393">J183+J184+J185</f>
        <v>0</v>
      </c>
      <c r="K182" s="105">
        <f t="shared" ref="K182" si="394">K183+K184+K185</f>
        <v>0</v>
      </c>
      <c r="L182" s="115"/>
    </row>
    <row r="183" spans="1:12" ht="15.6" customHeight="1" x14ac:dyDescent="0.25">
      <c r="A183" s="205">
        <v>1</v>
      </c>
      <c r="B183" s="93" t="s">
        <v>8</v>
      </c>
      <c r="C183" s="267"/>
      <c r="D183" s="25"/>
      <c r="E183" s="228"/>
      <c r="F183" s="26"/>
      <c r="G183" s="25"/>
      <c r="H183" s="25"/>
      <c r="I183" s="25"/>
      <c r="J183" s="25"/>
      <c r="K183" s="26"/>
      <c r="L183" s="125"/>
    </row>
    <row r="184" spans="1:12" ht="15.6" customHeight="1" x14ac:dyDescent="0.25">
      <c r="A184" s="205">
        <v>1</v>
      </c>
      <c r="B184" s="93" t="s">
        <v>9</v>
      </c>
      <c r="C184" s="267"/>
      <c r="D184" s="25"/>
      <c r="E184" s="228"/>
      <c r="F184" s="26"/>
      <c r="G184" s="25"/>
      <c r="H184" s="25"/>
      <c r="I184" s="25"/>
      <c r="J184" s="25"/>
      <c r="K184" s="26"/>
      <c r="L184" s="125"/>
    </row>
    <row r="185" spans="1:12" ht="15.6" customHeight="1" x14ac:dyDescent="0.25">
      <c r="A185" s="205">
        <v>1</v>
      </c>
      <c r="B185" s="93" t="s">
        <v>10</v>
      </c>
      <c r="C185" s="267"/>
      <c r="D185" s="25"/>
      <c r="E185" s="228"/>
      <c r="F185" s="26"/>
      <c r="G185" s="25"/>
      <c r="H185" s="25"/>
      <c r="I185" s="25"/>
      <c r="J185" s="25"/>
      <c r="K185" s="26"/>
      <c r="L185" s="125"/>
    </row>
    <row r="186" spans="1:12" ht="15.6" hidden="1" customHeight="1" x14ac:dyDescent="0.25">
      <c r="A186" s="59"/>
      <c r="B186" s="131" t="s">
        <v>14</v>
      </c>
      <c r="C186" s="131"/>
      <c r="D186" s="96">
        <f t="shared" ref="D186" si="395">D187+D188</f>
        <v>0</v>
      </c>
      <c r="E186" s="218">
        <f t="shared" ref="E186:F186" si="396">E187+E188</f>
        <v>0</v>
      </c>
      <c r="F186" s="105">
        <f t="shared" si="396"/>
        <v>0</v>
      </c>
      <c r="G186" s="96">
        <f t="shared" ref="G186" si="397">G187+G188</f>
        <v>0</v>
      </c>
      <c r="H186" s="96">
        <f t="shared" ref="H186:I186" si="398">H187+H188</f>
        <v>0</v>
      </c>
      <c r="I186" s="96">
        <f t="shared" si="398"/>
        <v>0</v>
      </c>
      <c r="J186" s="96">
        <f t="shared" ref="J186" si="399">J187+J188</f>
        <v>0</v>
      </c>
      <c r="K186" s="105">
        <f t="shared" ref="K186" si="400">K187+K188</f>
        <v>0</v>
      </c>
      <c r="L186" s="115"/>
    </row>
    <row r="187" spans="1:12" ht="15.6" hidden="1" customHeight="1" x14ac:dyDescent="0.25">
      <c r="A187" s="59"/>
      <c r="B187" s="132" t="s">
        <v>8</v>
      </c>
      <c r="C187" s="132"/>
      <c r="D187" s="25"/>
      <c r="E187" s="228"/>
      <c r="F187" s="26"/>
      <c r="G187" s="25"/>
      <c r="H187" s="25"/>
      <c r="I187" s="25"/>
      <c r="J187" s="25"/>
      <c r="K187" s="26"/>
      <c r="L187" s="125"/>
    </row>
    <row r="188" spans="1:12" ht="15.6" hidden="1" customHeight="1" x14ac:dyDescent="0.25">
      <c r="A188" s="59"/>
      <c r="B188" s="132" t="s">
        <v>10</v>
      </c>
      <c r="C188" s="132"/>
      <c r="D188" s="25"/>
      <c r="E188" s="228"/>
      <c r="F188" s="26"/>
      <c r="G188" s="25"/>
      <c r="H188" s="25"/>
      <c r="I188" s="25"/>
      <c r="J188" s="25"/>
      <c r="K188" s="26"/>
      <c r="L188" s="125"/>
    </row>
    <row r="189" spans="1:12" ht="15.6" hidden="1" customHeight="1" x14ac:dyDescent="0.25">
      <c r="A189" s="59"/>
      <c r="B189" s="131" t="s">
        <v>15</v>
      </c>
      <c r="C189" s="131"/>
      <c r="D189" s="96">
        <f t="shared" ref="D189" si="401">D190+D191</f>
        <v>0</v>
      </c>
      <c r="E189" s="218">
        <f t="shared" ref="E189:F189" si="402">E190+E191</f>
        <v>0</v>
      </c>
      <c r="F189" s="105">
        <f t="shared" si="402"/>
        <v>0</v>
      </c>
      <c r="G189" s="96">
        <f t="shared" ref="G189" si="403">G190+G191</f>
        <v>0</v>
      </c>
      <c r="H189" s="96">
        <f t="shared" ref="H189:I189" si="404">H190+H191</f>
        <v>0</v>
      </c>
      <c r="I189" s="96">
        <f t="shared" si="404"/>
        <v>0</v>
      </c>
      <c r="J189" s="96">
        <f t="shared" ref="J189" si="405">J190+J191</f>
        <v>0</v>
      </c>
      <c r="K189" s="105">
        <f t="shared" ref="K189" si="406">K190+K191</f>
        <v>0</v>
      </c>
      <c r="L189" s="115"/>
    </row>
    <row r="190" spans="1:12" ht="15.6" hidden="1" customHeight="1" x14ac:dyDescent="0.25">
      <c r="A190" s="59"/>
      <c r="B190" s="93" t="s">
        <v>8</v>
      </c>
      <c r="C190" s="93"/>
      <c r="D190" s="25"/>
      <c r="E190" s="228"/>
      <c r="F190" s="26"/>
      <c r="G190" s="25"/>
      <c r="H190" s="25"/>
      <c r="I190" s="25"/>
      <c r="J190" s="25"/>
      <c r="K190" s="26"/>
      <c r="L190" s="125"/>
    </row>
    <row r="191" spans="1:12" ht="15.6" hidden="1" customHeight="1" x14ac:dyDescent="0.25">
      <c r="A191" s="59"/>
      <c r="B191" s="93" t="s">
        <v>10</v>
      </c>
      <c r="C191" s="93"/>
      <c r="D191" s="25"/>
      <c r="E191" s="228"/>
      <c r="F191" s="26"/>
      <c r="G191" s="25"/>
      <c r="H191" s="25"/>
      <c r="I191" s="25"/>
      <c r="J191" s="25"/>
      <c r="K191" s="26"/>
      <c r="L191" s="125"/>
    </row>
    <row r="192" spans="1:12" ht="15.6" hidden="1" customHeight="1" x14ac:dyDescent="0.25">
      <c r="A192" s="59"/>
      <c r="B192" s="133" t="s">
        <v>16</v>
      </c>
      <c r="C192" s="133"/>
      <c r="D192" s="96">
        <f t="shared" ref="D192" si="407">D193+D194</f>
        <v>0</v>
      </c>
      <c r="E192" s="218">
        <f t="shared" ref="E192:F192" si="408">E193+E194</f>
        <v>0</v>
      </c>
      <c r="F192" s="105">
        <f t="shared" si="408"/>
        <v>0</v>
      </c>
      <c r="G192" s="96">
        <f t="shared" ref="G192" si="409">G193+G194</f>
        <v>0</v>
      </c>
      <c r="H192" s="96">
        <f t="shared" ref="H192:I192" si="410">H193+H194</f>
        <v>0</v>
      </c>
      <c r="I192" s="96">
        <f t="shared" si="410"/>
        <v>0</v>
      </c>
      <c r="J192" s="96">
        <f t="shared" ref="J192" si="411">J193+J194</f>
        <v>0</v>
      </c>
      <c r="K192" s="105">
        <f t="shared" ref="K192" si="412">K193+K194</f>
        <v>0</v>
      </c>
      <c r="L192" s="115"/>
    </row>
    <row r="193" spans="1:12" ht="15.6" hidden="1" customHeight="1" x14ac:dyDescent="0.25">
      <c r="A193" s="59"/>
      <c r="B193" s="93" t="s">
        <v>8</v>
      </c>
      <c r="C193" s="93"/>
      <c r="D193" s="25"/>
      <c r="E193" s="228"/>
      <c r="F193" s="26"/>
      <c r="G193" s="25"/>
      <c r="H193" s="25"/>
      <c r="I193" s="25"/>
      <c r="J193" s="25"/>
      <c r="K193" s="26"/>
      <c r="L193" s="125"/>
    </row>
    <row r="194" spans="1:12" ht="15.6" hidden="1" customHeight="1" x14ac:dyDescent="0.25">
      <c r="A194" s="59"/>
      <c r="B194" s="93" t="s">
        <v>10</v>
      </c>
      <c r="C194" s="93"/>
      <c r="D194" s="25"/>
      <c r="E194" s="228"/>
      <c r="F194" s="26"/>
      <c r="G194" s="25"/>
      <c r="H194" s="25"/>
      <c r="I194" s="25"/>
      <c r="J194" s="25"/>
      <c r="K194" s="26"/>
      <c r="L194" s="125"/>
    </row>
    <row r="195" spans="1:12" ht="15.6" hidden="1" customHeight="1" x14ac:dyDescent="0.25">
      <c r="A195" s="59"/>
      <c r="B195" s="133" t="s">
        <v>17</v>
      </c>
      <c r="C195" s="133"/>
      <c r="D195" s="96">
        <f t="shared" ref="D195" si="413">D196+D197</f>
        <v>0</v>
      </c>
      <c r="E195" s="218">
        <f t="shared" ref="E195:F195" si="414">E196+E197</f>
        <v>0</v>
      </c>
      <c r="F195" s="105">
        <f t="shared" si="414"/>
        <v>0</v>
      </c>
      <c r="G195" s="96">
        <f t="shared" ref="G195" si="415">G196+G197</f>
        <v>0</v>
      </c>
      <c r="H195" s="96">
        <f t="shared" ref="H195:I195" si="416">H196+H197</f>
        <v>0</v>
      </c>
      <c r="I195" s="96">
        <f t="shared" si="416"/>
        <v>0</v>
      </c>
      <c r="J195" s="96">
        <f t="shared" ref="J195" si="417">J196+J197</f>
        <v>0</v>
      </c>
      <c r="K195" s="105">
        <f t="shared" ref="K195" si="418">K196+K197</f>
        <v>0</v>
      </c>
      <c r="L195" s="115"/>
    </row>
    <row r="196" spans="1:12" ht="15.6" hidden="1" customHeight="1" x14ac:dyDescent="0.25">
      <c r="A196" s="59"/>
      <c r="B196" s="93" t="s">
        <v>8</v>
      </c>
      <c r="C196" s="93"/>
      <c r="D196" s="25"/>
      <c r="E196" s="228"/>
      <c r="F196" s="26"/>
      <c r="G196" s="25"/>
      <c r="H196" s="25"/>
      <c r="I196" s="25"/>
      <c r="J196" s="25"/>
      <c r="K196" s="26"/>
      <c r="L196" s="125"/>
    </row>
    <row r="197" spans="1:12" ht="15.6" hidden="1" customHeight="1" x14ac:dyDescent="0.25">
      <c r="A197" s="59"/>
      <c r="B197" s="93" t="s">
        <v>10</v>
      </c>
      <c r="C197" s="93"/>
      <c r="D197" s="25"/>
      <c r="E197" s="228"/>
      <c r="F197" s="26"/>
      <c r="G197" s="25"/>
      <c r="H197" s="25"/>
      <c r="I197" s="25"/>
      <c r="J197" s="25"/>
      <c r="K197" s="26"/>
      <c r="L197" s="125"/>
    </row>
    <row r="198" spans="1:12" ht="31.9" customHeight="1" x14ac:dyDescent="0.25">
      <c r="A198" s="205">
        <v>1</v>
      </c>
      <c r="B198" s="152" t="s">
        <v>147</v>
      </c>
      <c r="C198" s="142"/>
      <c r="D198" s="101">
        <f t="shared" ref="D198" si="419">D199+D200+D201+D202</f>
        <v>0</v>
      </c>
      <c r="E198" s="226">
        <f t="shared" ref="E198:F198" si="420">E199+E200+E201+E202</f>
        <v>0</v>
      </c>
      <c r="F198" s="113">
        <f t="shared" si="420"/>
        <v>0</v>
      </c>
      <c r="G198" s="101">
        <f t="shared" ref="G198" si="421">G199+G200+G201+G202</f>
        <v>0</v>
      </c>
      <c r="H198" s="101">
        <f t="shared" ref="H198:I198" si="422">H199+H200+H201+H202</f>
        <v>0</v>
      </c>
      <c r="I198" s="101">
        <f t="shared" si="422"/>
        <v>0</v>
      </c>
      <c r="J198" s="101">
        <f t="shared" ref="J198" si="423">J199+J200+J201+J202</f>
        <v>0</v>
      </c>
      <c r="K198" s="113">
        <f t="shared" ref="K198" si="424">K199+K200+K201+K202</f>
        <v>0</v>
      </c>
      <c r="L198" s="123"/>
    </row>
    <row r="199" spans="1:12" ht="15.6" hidden="1" customHeight="1" x14ac:dyDescent="0.25">
      <c r="A199" s="59"/>
      <c r="B199" s="128" t="s">
        <v>1</v>
      </c>
      <c r="C199" s="128"/>
      <c r="D199" s="22"/>
      <c r="E199" s="227"/>
      <c r="F199" s="23"/>
      <c r="G199" s="22"/>
      <c r="H199" s="22"/>
      <c r="I199" s="22"/>
      <c r="J199" s="22"/>
      <c r="K199" s="23"/>
      <c r="L199" s="124"/>
    </row>
    <row r="200" spans="1:12" ht="15.6" hidden="1" customHeight="1" x14ac:dyDescent="0.25">
      <c r="A200" s="59"/>
      <c r="B200" s="129" t="s">
        <v>6</v>
      </c>
      <c r="C200" s="129"/>
      <c r="D200" s="7">
        <v>0</v>
      </c>
      <c r="E200" s="216">
        <v>0</v>
      </c>
      <c r="F200" s="8">
        <v>0</v>
      </c>
      <c r="G200" s="7">
        <v>0</v>
      </c>
      <c r="H200" s="7">
        <v>0</v>
      </c>
      <c r="I200" s="7">
        <v>0</v>
      </c>
      <c r="J200" s="7">
        <v>0</v>
      </c>
      <c r="K200" s="8">
        <v>0</v>
      </c>
      <c r="L200" s="57"/>
    </row>
    <row r="201" spans="1:12" ht="15.6" hidden="1" customHeight="1" x14ac:dyDescent="0.25">
      <c r="A201" s="59"/>
      <c r="B201" s="129" t="s">
        <v>7</v>
      </c>
      <c r="C201" s="129"/>
      <c r="D201" s="7">
        <v>0</v>
      </c>
      <c r="E201" s="216">
        <v>0</v>
      </c>
      <c r="F201" s="8">
        <v>0</v>
      </c>
      <c r="G201" s="7">
        <v>0</v>
      </c>
      <c r="H201" s="7">
        <v>0</v>
      </c>
      <c r="I201" s="7">
        <v>0</v>
      </c>
      <c r="J201" s="7">
        <v>0</v>
      </c>
      <c r="K201" s="8">
        <v>0</v>
      </c>
      <c r="L201" s="57"/>
    </row>
    <row r="202" spans="1:12" ht="15.6" customHeight="1" x14ac:dyDescent="0.25">
      <c r="A202" s="205">
        <v>1</v>
      </c>
      <c r="B202" s="128" t="s">
        <v>18</v>
      </c>
      <c r="C202" s="130"/>
      <c r="D202" s="7">
        <f t="shared" ref="D202" si="425">D203+D204+D205</f>
        <v>0</v>
      </c>
      <c r="E202" s="216">
        <f t="shared" ref="E202:F202" si="426">E203+E204+E205</f>
        <v>0</v>
      </c>
      <c r="F202" s="8">
        <f t="shared" si="426"/>
        <v>0</v>
      </c>
      <c r="G202" s="7">
        <f t="shared" ref="G202" si="427">G203+G204+G205</f>
        <v>0</v>
      </c>
      <c r="H202" s="7">
        <f t="shared" ref="H202:I202" si="428">H203+H204+H205</f>
        <v>0</v>
      </c>
      <c r="I202" s="7">
        <f t="shared" si="428"/>
        <v>0</v>
      </c>
      <c r="J202" s="7">
        <f t="shared" ref="J202" si="429">J203+J204+J205</f>
        <v>0</v>
      </c>
      <c r="K202" s="8">
        <f t="shared" ref="K202" si="430">K203+K204+K205</f>
        <v>0</v>
      </c>
      <c r="L202" s="57"/>
    </row>
    <row r="203" spans="1:12" ht="15.6" customHeight="1" x14ac:dyDescent="0.25">
      <c r="A203" s="205">
        <v>1</v>
      </c>
      <c r="B203" s="149" t="s">
        <v>8</v>
      </c>
      <c r="C203" s="81"/>
      <c r="D203" s="11">
        <f t="shared" ref="D203:E203" si="431">D208+D211+D214+D218+D221+D224+D227</f>
        <v>0</v>
      </c>
      <c r="E203" s="217">
        <f t="shared" si="431"/>
        <v>0</v>
      </c>
      <c r="F203" s="12">
        <f t="shared" ref="F203:J203" si="432">F208+F211+F214+F218+F221+F224+F227</f>
        <v>0</v>
      </c>
      <c r="G203" s="11">
        <f t="shared" ref="G203:H203" si="433">G208+G211+G214+G218+G221+G224+G227</f>
        <v>0</v>
      </c>
      <c r="H203" s="11">
        <f t="shared" si="433"/>
        <v>0</v>
      </c>
      <c r="I203" s="11">
        <f t="shared" si="432"/>
        <v>0</v>
      </c>
      <c r="J203" s="11">
        <f t="shared" si="432"/>
        <v>0</v>
      </c>
      <c r="K203" s="12">
        <f t="shared" ref="K203" si="434">K208+K211+K214+K218+K221+K224+K227</f>
        <v>0</v>
      </c>
      <c r="L203" s="58"/>
    </row>
    <row r="204" spans="1:12" ht="15.6" customHeight="1" x14ac:dyDescent="0.25">
      <c r="A204" s="205">
        <v>1</v>
      </c>
      <c r="B204" s="149" t="s">
        <v>9</v>
      </c>
      <c r="C204" s="81"/>
      <c r="D204" s="11">
        <f t="shared" ref="D204:E204" si="435">D215</f>
        <v>0</v>
      </c>
      <c r="E204" s="217">
        <f t="shared" si="435"/>
        <v>0</v>
      </c>
      <c r="F204" s="12">
        <f t="shared" ref="F204:J204" si="436">F215</f>
        <v>0</v>
      </c>
      <c r="G204" s="11">
        <f t="shared" ref="G204:H204" si="437">G215</f>
        <v>0</v>
      </c>
      <c r="H204" s="11">
        <f t="shared" si="437"/>
        <v>0</v>
      </c>
      <c r="I204" s="11">
        <f t="shared" si="436"/>
        <v>0</v>
      </c>
      <c r="J204" s="11">
        <f t="shared" si="436"/>
        <v>0</v>
      </c>
      <c r="K204" s="12">
        <f t="shared" ref="K204" si="438">K215</f>
        <v>0</v>
      </c>
      <c r="L204" s="58"/>
    </row>
    <row r="205" spans="1:12" ht="15.6" customHeight="1" x14ac:dyDescent="0.25">
      <c r="A205" s="205">
        <v>1</v>
      </c>
      <c r="B205" s="149" t="s">
        <v>10</v>
      </c>
      <c r="C205" s="81"/>
      <c r="D205" s="11">
        <f t="shared" ref="D205:E205" si="439">D209+D212+D216+D219+D222+D225+D228</f>
        <v>0</v>
      </c>
      <c r="E205" s="217">
        <f t="shared" si="439"/>
        <v>0</v>
      </c>
      <c r="F205" s="12">
        <f t="shared" ref="F205:J205" si="440">F209+F212+F216+F219+F222+F225+F228</f>
        <v>0</v>
      </c>
      <c r="G205" s="11">
        <f t="shared" ref="G205:H205" si="441">G209+G212+G216+G219+G222+G225+G228</f>
        <v>0</v>
      </c>
      <c r="H205" s="11">
        <f t="shared" si="441"/>
        <v>0</v>
      </c>
      <c r="I205" s="11">
        <f t="shared" si="440"/>
        <v>0</v>
      </c>
      <c r="J205" s="11">
        <f t="shared" si="440"/>
        <v>0</v>
      </c>
      <c r="K205" s="12">
        <f t="shared" ref="K205" si="442">K209+K212+K216+K219+K222+K225+K228</f>
        <v>0</v>
      </c>
      <c r="L205" s="58"/>
    </row>
    <row r="206" spans="1:12" ht="15.6" customHeight="1" x14ac:dyDescent="0.25">
      <c r="A206" s="205">
        <v>1</v>
      </c>
      <c r="B206" s="131" t="s">
        <v>19</v>
      </c>
      <c r="C206" s="78"/>
      <c r="D206" s="96" t="s">
        <v>2</v>
      </c>
      <c r="E206" s="218" t="s">
        <v>2</v>
      </c>
      <c r="F206" s="105" t="s">
        <v>2</v>
      </c>
      <c r="G206" s="96" t="s">
        <v>2</v>
      </c>
      <c r="H206" s="96" t="s">
        <v>2</v>
      </c>
      <c r="I206" s="96" t="s">
        <v>2</v>
      </c>
      <c r="J206" s="96" t="s">
        <v>2</v>
      </c>
      <c r="K206" s="105" t="s">
        <v>2</v>
      </c>
      <c r="L206" s="115"/>
    </row>
    <row r="207" spans="1:12" ht="15.6" hidden="1" customHeight="1" x14ac:dyDescent="0.25">
      <c r="A207" s="59"/>
      <c r="B207" s="131" t="s">
        <v>11</v>
      </c>
      <c r="C207" s="131"/>
      <c r="D207" s="96">
        <f t="shared" ref="D207" si="443">D208+D209</f>
        <v>0</v>
      </c>
      <c r="E207" s="218">
        <f t="shared" ref="E207:F207" si="444">E208+E209</f>
        <v>0</v>
      </c>
      <c r="F207" s="105">
        <f t="shared" si="444"/>
        <v>0</v>
      </c>
      <c r="G207" s="96">
        <f t="shared" ref="G207" si="445">G208+G209</f>
        <v>0</v>
      </c>
      <c r="H207" s="96">
        <f t="shared" ref="H207:I207" si="446">H208+H209</f>
        <v>0</v>
      </c>
      <c r="I207" s="96">
        <f t="shared" si="446"/>
        <v>0</v>
      </c>
      <c r="J207" s="96">
        <f t="shared" ref="J207" si="447">J208+J209</f>
        <v>0</v>
      </c>
      <c r="K207" s="105">
        <f t="shared" ref="K207" si="448">K208+K209</f>
        <v>0</v>
      </c>
      <c r="L207" s="115"/>
    </row>
    <row r="208" spans="1:12" ht="15.6" hidden="1" customHeight="1" x14ac:dyDescent="0.25">
      <c r="A208" s="59"/>
      <c r="B208" s="93" t="s">
        <v>8</v>
      </c>
      <c r="C208" s="93"/>
      <c r="D208" s="25"/>
      <c r="E208" s="228"/>
      <c r="F208" s="26"/>
      <c r="G208" s="25"/>
      <c r="H208" s="25"/>
      <c r="I208" s="25"/>
      <c r="J208" s="25"/>
      <c r="K208" s="26"/>
      <c r="L208" s="125"/>
    </row>
    <row r="209" spans="1:12" ht="15.6" hidden="1" customHeight="1" x14ac:dyDescent="0.25">
      <c r="A209" s="59"/>
      <c r="B209" s="93" t="s">
        <v>10</v>
      </c>
      <c r="C209" s="93"/>
      <c r="D209" s="25"/>
      <c r="E209" s="228"/>
      <c r="F209" s="26"/>
      <c r="G209" s="25"/>
      <c r="H209" s="25"/>
      <c r="I209" s="25"/>
      <c r="J209" s="25"/>
      <c r="K209" s="26"/>
      <c r="L209" s="125"/>
    </row>
    <row r="210" spans="1:12" ht="15.6" hidden="1" customHeight="1" x14ac:dyDescent="0.25">
      <c r="A210" s="59"/>
      <c r="B210" s="131" t="s">
        <v>12</v>
      </c>
      <c r="C210" s="131"/>
      <c r="D210" s="96">
        <f t="shared" ref="D210" si="449">D211+D212</f>
        <v>0</v>
      </c>
      <c r="E210" s="218">
        <f t="shared" ref="E210:F210" si="450">E211+E212</f>
        <v>0</v>
      </c>
      <c r="F210" s="105">
        <f t="shared" si="450"/>
        <v>0</v>
      </c>
      <c r="G210" s="96">
        <f t="shared" ref="G210" si="451">G211+G212</f>
        <v>0</v>
      </c>
      <c r="H210" s="96">
        <f t="shared" ref="H210:I210" si="452">H211+H212</f>
        <v>0</v>
      </c>
      <c r="I210" s="96">
        <f t="shared" si="452"/>
        <v>0</v>
      </c>
      <c r="J210" s="96">
        <f t="shared" ref="J210" si="453">J211+J212</f>
        <v>0</v>
      </c>
      <c r="K210" s="105">
        <f t="shared" ref="K210" si="454">K211+K212</f>
        <v>0</v>
      </c>
      <c r="L210" s="115"/>
    </row>
    <row r="211" spans="1:12" ht="15.6" hidden="1" customHeight="1" x14ac:dyDescent="0.25">
      <c r="A211" s="59"/>
      <c r="B211" s="93" t="s">
        <v>8</v>
      </c>
      <c r="C211" s="93"/>
      <c r="D211" s="25"/>
      <c r="E211" s="228"/>
      <c r="F211" s="26"/>
      <c r="G211" s="25"/>
      <c r="H211" s="25"/>
      <c r="I211" s="25"/>
      <c r="J211" s="25"/>
      <c r="K211" s="26"/>
      <c r="L211" s="125"/>
    </row>
    <row r="212" spans="1:12" ht="15.6" hidden="1" customHeight="1" x14ac:dyDescent="0.25">
      <c r="A212" s="59"/>
      <c r="B212" s="93" t="s">
        <v>10</v>
      </c>
      <c r="C212" s="93"/>
      <c r="D212" s="25"/>
      <c r="E212" s="228"/>
      <c r="F212" s="26"/>
      <c r="G212" s="25"/>
      <c r="H212" s="25"/>
      <c r="I212" s="25"/>
      <c r="J212" s="25"/>
      <c r="K212" s="26"/>
      <c r="L212" s="125"/>
    </row>
    <row r="213" spans="1:12" ht="15.6" customHeight="1" x14ac:dyDescent="0.25">
      <c r="A213" s="205">
        <v>1</v>
      </c>
      <c r="B213" s="131" t="s">
        <v>13</v>
      </c>
      <c r="C213" s="267" t="s">
        <v>104</v>
      </c>
      <c r="D213" s="96">
        <f t="shared" ref="D213" si="455">D214+D215+D216</f>
        <v>0</v>
      </c>
      <c r="E213" s="218">
        <f t="shared" ref="E213:F213" si="456">E214+E215+E216</f>
        <v>0</v>
      </c>
      <c r="F213" s="105">
        <f t="shared" si="456"/>
        <v>0</v>
      </c>
      <c r="G213" s="96">
        <f t="shared" ref="G213" si="457">G214+G215+G216</f>
        <v>0</v>
      </c>
      <c r="H213" s="96">
        <f t="shared" ref="H213:I213" si="458">H214+H215+H216</f>
        <v>0</v>
      </c>
      <c r="I213" s="96">
        <f t="shared" si="458"/>
        <v>0</v>
      </c>
      <c r="J213" s="96">
        <f t="shared" ref="J213" si="459">J214+J215+J216</f>
        <v>0</v>
      </c>
      <c r="K213" s="105">
        <f t="shared" ref="K213" si="460">K214+K215+K216</f>
        <v>0</v>
      </c>
      <c r="L213" s="115"/>
    </row>
    <row r="214" spans="1:12" ht="15.6" customHeight="1" x14ac:dyDescent="0.25">
      <c r="A214" s="205">
        <v>1</v>
      </c>
      <c r="B214" s="93" t="s">
        <v>8</v>
      </c>
      <c r="C214" s="267"/>
      <c r="D214" s="25"/>
      <c r="E214" s="228"/>
      <c r="F214" s="26"/>
      <c r="G214" s="25"/>
      <c r="H214" s="25"/>
      <c r="I214" s="25"/>
      <c r="J214" s="25"/>
      <c r="K214" s="26"/>
      <c r="L214" s="125"/>
    </row>
    <row r="215" spans="1:12" ht="15.6" customHeight="1" x14ac:dyDescent="0.25">
      <c r="A215" s="205">
        <v>1</v>
      </c>
      <c r="B215" s="93" t="s">
        <v>9</v>
      </c>
      <c r="C215" s="267"/>
      <c r="D215" s="25"/>
      <c r="E215" s="228"/>
      <c r="F215" s="26"/>
      <c r="G215" s="25"/>
      <c r="H215" s="25"/>
      <c r="I215" s="25"/>
      <c r="J215" s="25"/>
      <c r="K215" s="26"/>
      <c r="L215" s="125"/>
    </row>
    <row r="216" spans="1:12" ht="15.6" customHeight="1" x14ac:dyDescent="0.25">
      <c r="A216" s="205">
        <v>1</v>
      </c>
      <c r="B216" s="93" t="s">
        <v>10</v>
      </c>
      <c r="C216" s="267"/>
      <c r="D216" s="25"/>
      <c r="E216" s="228"/>
      <c r="F216" s="26"/>
      <c r="G216" s="25"/>
      <c r="H216" s="25"/>
      <c r="I216" s="25"/>
      <c r="J216" s="25"/>
      <c r="K216" s="26"/>
      <c r="L216" s="125"/>
    </row>
    <row r="217" spans="1:12" ht="15.6" hidden="1" customHeight="1" x14ac:dyDescent="0.25">
      <c r="A217" s="59"/>
      <c r="B217" s="131" t="s">
        <v>14</v>
      </c>
      <c r="C217" s="131"/>
      <c r="D217" s="96">
        <f t="shared" ref="D217" si="461">D218+D219</f>
        <v>0</v>
      </c>
      <c r="E217" s="218">
        <f t="shared" ref="E217:F217" si="462">E218+E219</f>
        <v>0</v>
      </c>
      <c r="F217" s="105">
        <f t="shared" si="462"/>
        <v>0</v>
      </c>
      <c r="G217" s="96">
        <f t="shared" ref="G217" si="463">G218+G219</f>
        <v>0</v>
      </c>
      <c r="H217" s="96">
        <f t="shared" ref="H217:I217" si="464">H218+H219</f>
        <v>0</v>
      </c>
      <c r="I217" s="96">
        <f t="shared" si="464"/>
        <v>0</v>
      </c>
      <c r="J217" s="96">
        <f t="shared" ref="J217" si="465">J218+J219</f>
        <v>0</v>
      </c>
      <c r="K217" s="105">
        <f t="shared" ref="K217" si="466">K218+K219</f>
        <v>0</v>
      </c>
      <c r="L217" s="115"/>
    </row>
    <row r="218" spans="1:12" ht="15.6" hidden="1" customHeight="1" x14ac:dyDescent="0.25">
      <c r="A218" s="59"/>
      <c r="B218" s="132" t="s">
        <v>8</v>
      </c>
      <c r="C218" s="132"/>
      <c r="D218" s="25"/>
      <c r="E218" s="228"/>
      <c r="F218" s="26"/>
      <c r="G218" s="25"/>
      <c r="H218" s="25"/>
      <c r="I218" s="25"/>
      <c r="J218" s="25"/>
      <c r="K218" s="26"/>
      <c r="L218" s="125"/>
    </row>
    <row r="219" spans="1:12" ht="15.6" hidden="1" customHeight="1" x14ac:dyDescent="0.25">
      <c r="A219" s="59"/>
      <c r="B219" s="132" t="s">
        <v>10</v>
      </c>
      <c r="C219" s="132"/>
      <c r="D219" s="25"/>
      <c r="E219" s="228"/>
      <c r="F219" s="26"/>
      <c r="G219" s="25"/>
      <c r="H219" s="25"/>
      <c r="I219" s="25"/>
      <c r="J219" s="25"/>
      <c r="K219" s="26"/>
      <c r="L219" s="125"/>
    </row>
    <row r="220" spans="1:12" ht="15.6" hidden="1" customHeight="1" x14ac:dyDescent="0.25">
      <c r="A220" s="59"/>
      <c r="B220" s="131" t="s">
        <v>15</v>
      </c>
      <c r="C220" s="131"/>
      <c r="D220" s="96">
        <f t="shared" ref="D220" si="467">D221+D222</f>
        <v>0</v>
      </c>
      <c r="E220" s="218">
        <f t="shared" ref="E220:F220" si="468">E221+E222</f>
        <v>0</v>
      </c>
      <c r="F220" s="105">
        <f t="shared" si="468"/>
        <v>0</v>
      </c>
      <c r="G220" s="96">
        <f t="shared" ref="G220" si="469">G221+G222</f>
        <v>0</v>
      </c>
      <c r="H220" s="96">
        <f t="shared" ref="H220:I220" si="470">H221+H222</f>
        <v>0</v>
      </c>
      <c r="I220" s="96">
        <f t="shared" si="470"/>
        <v>0</v>
      </c>
      <c r="J220" s="96">
        <f t="shared" ref="J220" si="471">J221+J222</f>
        <v>0</v>
      </c>
      <c r="K220" s="105">
        <f t="shared" ref="K220" si="472">K221+K222</f>
        <v>0</v>
      </c>
      <c r="L220" s="115"/>
    </row>
    <row r="221" spans="1:12" ht="15.6" hidden="1" customHeight="1" x14ac:dyDescent="0.25">
      <c r="A221" s="59"/>
      <c r="B221" s="93" t="s">
        <v>8</v>
      </c>
      <c r="C221" s="93"/>
      <c r="D221" s="25"/>
      <c r="E221" s="228"/>
      <c r="F221" s="26"/>
      <c r="G221" s="25"/>
      <c r="H221" s="25"/>
      <c r="I221" s="25"/>
      <c r="J221" s="25"/>
      <c r="K221" s="26"/>
      <c r="L221" s="125"/>
    </row>
    <row r="222" spans="1:12" ht="15.6" hidden="1" customHeight="1" x14ac:dyDescent="0.25">
      <c r="A222" s="59"/>
      <c r="B222" s="93" t="s">
        <v>10</v>
      </c>
      <c r="C222" s="93"/>
      <c r="D222" s="25"/>
      <c r="E222" s="228"/>
      <c r="F222" s="26"/>
      <c r="G222" s="25"/>
      <c r="H222" s="25"/>
      <c r="I222" s="25"/>
      <c r="J222" s="25"/>
      <c r="K222" s="26"/>
      <c r="L222" s="125"/>
    </row>
    <row r="223" spans="1:12" ht="15.6" hidden="1" customHeight="1" x14ac:dyDescent="0.25">
      <c r="A223" s="59"/>
      <c r="B223" s="133" t="s">
        <v>16</v>
      </c>
      <c r="C223" s="133"/>
      <c r="D223" s="96">
        <f t="shared" ref="D223" si="473">D224+D225</f>
        <v>0</v>
      </c>
      <c r="E223" s="218">
        <f t="shared" ref="E223:F223" si="474">E224+E225</f>
        <v>0</v>
      </c>
      <c r="F223" s="105">
        <f t="shared" si="474"/>
        <v>0</v>
      </c>
      <c r="G223" s="96">
        <f t="shared" ref="G223" si="475">G224+G225</f>
        <v>0</v>
      </c>
      <c r="H223" s="96">
        <f t="shared" ref="H223:I223" si="476">H224+H225</f>
        <v>0</v>
      </c>
      <c r="I223" s="96">
        <f t="shared" si="476"/>
        <v>0</v>
      </c>
      <c r="J223" s="96">
        <f t="shared" ref="J223" si="477">J224+J225</f>
        <v>0</v>
      </c>
      <c r="K223" s="105">
        <f t="shared" ref="K223" si="478">K224+K225</f>
        <v>0</v>
      </c>
      <c r="L223" s="115"/>
    </row>
    <row r="224" spans="1:12" ht="15.6" hidden="1" customHeight="1" x14ac:dyDescent="0.25">
      <c r="A224" s="59"/>
      <c r="B224" s="93" t="s">
        <v>8</v>
      </c>
      <c r="C224" s="93"/>
      <c r="D224" s="25"/>
      <c r="E224" s="228"/>
      <c r="F224" s="26"/>
      <c r="G224" s="25"/>
      <c r="H224" s="25"/>
      <c r="I224" s="25"/>
      <c r="J224" s="25"/>
      <c r="K224" s="26"/>
      <c r="L224" s="125"/>
    </row>
    <row r="225" spans="1:12" ht="15.6" hidden="1" customHeight="1" x14ac:dyDescent="0.25">
      <c r="A225" s="59"/>
      <c r="B225" s="93" t="s">
        <v>10</v>
      </c>
      <c r="C225" s="93"/>
      <c r="D225" s="25"/>
      <c r="E225" s="228"/>
      <c r="F225" s="26"/>
      <c r="G225" s="25"/>
      <c r="H225" s="25"/>
      <c r="I225" s="25"/>
      <c r="J225" s="25"/>
      <c r="K225" s="26"/>
      <c r="L225" s="125"/>
    </row>
    <row r="226" spans="1:12" ht="15.6" hidden="1" customHeight="1" x14ac:dyDescent="0.25">
      <c r="A226" s="59"/>
      <c r="B226" s="133" t="s">
        <v>17</v>
      </c>
      <c r="C226" s="133"/>
      <c r="D226" s="96">
        <f t="shared" ref="D226" si="479">D227+D228</f>
        <v>0</v>
      </c>
      <c r="E226" s="218">
        <f t="shared" ref="E226:F226" si="480">E227+E228</f>
        <v>0</v>
      </c>
      <c r="F226" s="105">
        <f t="shared" si="480"/>
        <v>0</v>
      </c>
      <c r="G226" s="96">
        <f t="shared" ref="G226" si="481">G227+G228</f>
        <v>0</v>
      </c>
      <c r="H226" s="96">
        <f t="shared" ref="H226:I226" si="482">H227+H228</f>
        <v>0</v>
      </c>
      <c r="I226" s="96">
        <f t="shared" si="482"/>
        <v>0</v>
      </c>
      <c r="J226" s="96">
        <f t="shared" ref="J226" si="483">J227+J228</f>
        <v>0</v>
      </c>
      <c r="K226" s="105">
        <f t="shared" ref="K226" si="484">K227+K228</f>
        <v>0</v>
      </c>
      <c r="L226" s="115"/>
    </row>
    <row r="227" spans="1:12" ht="15.6" hidden="1" customHeight="1" x14ac:dyDescent="0.25">
      <c r="A227" s="59"/>
      <c r="B227" s="93" t="s">
        <v>8</v>
      </c>
      <c r="C227" s="93"/>
      <c r="D227" s="25"/>
      <c r="E227" s="228"/>
      <c r="F227" s="26"/>
      <c r="G227" s="25"/>
      <c r="H227" s="25"/>
      <c r="I227" s="25"/>
      <c r="J227" s="25"/>
      <c r="K227" s="26"/>
      <c r="L227" s="125"/>
    </row>
    <row r="228" spans="1:12" ht="15.6" hidden="1" customHeight="1" x14ac:dyDescent="0.25">
      <c r="A228" s="59"/>
      <c r="B228" s="93" t="s">
        <v>10</v>
      </c>
      <c r="C228" s="93"/>
      <c r="D228" s="25"/>
      <c r="E228" s="228"/>
      <c r="F228" s="26"/>
      <c r="G228" s="25"/>
      <c r="H228" s="25"/>
      <c r="I228" s="25"/>
      <c r="J228" s="25"/>
      <c r="K228" s="26"/>
      <c r="L228" s="125"/>
    </row>
    <row r="229" spans="1:12" ht="27" customHeight="1" x14ac:dyDescent="0.25">
      <c r="A229" s="205">
        <v>1</v>
      </c>
      <c r="B229" s="152" t="s">
        <v>148</v>
      </c>
      <c r="C229" s="142"/>
      <c r="D229" s="101">
        <f t="shared" ref="D229" si="485">D230+D231+D232+D233</f>
        <v>0</v>
      </c>
      <c r="E229" s="226">
        <f t="shared" ref="E229:F229" si="486">E230+E231+E232+E233</f>
        <v>0</v>
      </c>
      <c r="F229" s="113">
        <f t="shared" si="486"/>
        <v>0</v>
      </c>
      <c r="G229" s="101">
        <f t="shared" ref="G229" si="487">G230+G231+G232+G233</f>
        <v>0</v>
      </c>
      <c r="H229" s="101">
        <f t="shared" ref="H229:I229" si="488">H230+H231+H232+H233</f>
        <v>0</v>
      </c>
      <c r="I229" s="101">
        <f t="shared" si="488"/>
        <v>0</v>
      </c>
      <c r="J229" s="101">
        <f t="shared" ref="J229" si="489">J230+J231+J232+J233</f>
        <v>0</v>
      </c>
      <c r="K229" s="113">
        <f t="shared" ref="K229" si="490">K230+K231+K232+K233</f>
        <v>0</v>
      </c>
      <c r="L229" s="123"/>
    </row>
    <row r="230" spans="1:12" ht="15.6" hidden="1" customHeight="1" x14ac:dyDescent="0.25">
      <c r="A230" s="59"/>
      <c r="B230" s="128" t="s">
        <v>1</v>
      </c>
      <c r="C230" s="128"/>
      <c r="D230" s="22"/>
      <c r="E230" s="227"/>
      <c r="F230" s="23"/>
      <c r="G230" s="22"/>
      <c r="H230" s="22"/>
      <c r="I230" s="22"/>
      <c r="J230" s="22"/>
      <c r="K230" s="23"/>
      <c r="L230" s="124"/>
    </row>
    <row r="231" spans="1:12" ht="15.6" hidden="1" customHeight="1" x14ac:dyDescent="0.25">
      <c r="A231" s="59"/>
      <c r="B231" s="129" t="s">
        <v>6</v>
      </c>
      <c r="C231" s="129"/>
      <c r="D231" s="7">
        <v>0</v>
      </c>
      <c r="E231" s="216">
        <v>0</v>
      </c>
      <c r="F231" s="8">
        <v>0</v>
      </c>
      <c r="G231" s="7">
        <v>0</v>
      </c>
      <c r="H231" s="7">
        <v>0</v>
      </c>
      <c r="I231" s="7">
        <v>0</v>
      </c>
      <c r="J231" s="7">
        <v>0</v>
      </c>
      <c r="K231" s="8">
        <v>0</v>
      </c>
      <c r="L231" s="57"/>
    </row>
    <row r="232" spans="1:12" ht="15.6" hidden="1" customHeight="1" x14ac:dyDescent="0.25">
      <c r="A232" s="59"/>
      <c r="B232" s="129" t="s">
        <v>7</v>
      </c>
      <c r="C232" s="129"/>
      <c r="D232" s="7">
        <v>0</v>
      </c>
      <c r="E232" s="216">
        <v>0</v>
      </c>
      <c r="F232" s="8">
        <v>0</v>
      </c>
      <c r="G232" s="7">
        <v>0</v>
      </c>
      <c r="H232" s="7">
        <v>0</v>
      </c>
      <c r="I232" s="7">
        <v>0</v>
      </c>
      <c r="J232" s="7">
        <v>0</v>
      </c>
      <c r="K232" s="8">
        <v>0</v>
      </c>
      <c r="L232" s="57"/>
    </row>
    <row r="233" spans="1:12" ht="15.6" customHeight="1" x14ac:dyDescent="0.25">
      <c r="A233" s="205">
        <v>1</v>
      </c>
      <c r="B233" s="128" t="s">
        <v>18</v>
      </c>
      <c r="C233" s="130"/>
      <c r="D233" s="7">
        <f t="shared" ref="D233" si="491">D234+D235+D236</f>
        <v>0</v>
      </c>
      <c r="E233" s="216">
        <f t="shared" ref="E233:F233" si="492">E234+E235+E236</f>
        <v>0</v>
      </c>
      <c r="F233" s="8">
        <f t="shared" si="492"/>
        <v>0</v>
      </c>
      <c r="G233" s="7">
        <f t="shared" ref="G233" si="493">G234+G235+G236</f>
        <v>0</v>
      </c>
      <c r="H233" s="7">
        <f t="shared" ref="H233:I233" si="494">H234+H235+H236</f>
        <v>0</v>
      </c>
      <c r="I233" s="7">
        <f t="shared" si="494"/>
        <v>0</v>
      </c>
      <c r="J233" s="7">
        <f t="shared" ref="J233" si="495">J234+J235+J236</f>
        <v>0</v>
      </c>
      <c r="K233" s="8">
        <f t="shared" ref="K233" si="496">K234+K235+K236</f>
        <v>0</v>
      </c>
      <c r="L233" s="57"/>
    </row>
    <row r="234" spans="1:12" ht="15.6" customHeight="1" x14ac:dyDescent="0.25">
      <c r="A234" s="205">
        <v>1</v>
      </c>
      <c r="B234" s="149" t="s">
        <v>8</v>
      </c>
      <c r="C234" s="81"/>
      <c r="D234" s="11">
        <f t="shared" ref="D234:E234" si="497">D239+D242+D245+D249+D252+D255+D258</f>
        <v>0</v>
      </c>
      <c r="E234" s="217">
        <f t="shared" si="497"/>
        <v>0</v>
      </c>
      <c r="F234" s="12">
        <f t="shared" ref="F234:J234" si="498">F239+F242+F245+F249+F252+F255+F258</f>
        <v>0</v>
      </c>
      <c r="G234" s="11">
        <f t="shared" ref="G234:H234" si="499">G239+G242+G245+G249+G252+G255+G258</f>
        <v>0</v>
      </c>
      <c r="H234" s="11">
        <f t="shared" si="499"/>
        <v>0</v>
      </c>
      <c r="I234" s="11">
        <f t="shared" si="498"/>
        <v>0</v>
      </c>
      <c r="J234" s="11">
        <f t="shared" si="498"/>
        <v>0</v>
      </c>
      <c r="K234" s="12">
        <f t="shared" ref="K234" si="500">K239+K242+K245+K249+K252+K255+K258</f>
        <v>0</v>
      </c>
      <c r="L234" s="58"/>
    </row>
    <row r="235" spans="1:12" ht="15.6" customHeight="1" x14ac:dyDescent="0.25">
      <c r="A235" s="205">
        <v>1</v>
      </c>
      <c r="B235" s="149" t="s">
        <v>9</v>
      </c>
      <c r="C235" s="81"/>
      <c r="D235" s="11">
        <f t="shared" ref="D235:E235" si="501">D246</f>
        <v>0</v>
      </c>
      <c r="E235" s="217">
        <f t="shared" si="501"/>
        <v>0</v>
      </c>
      <c r="F235" s="12">
        <f t="shared" ref="F235:J235" si="502">F246</f>
        <v>0</v>
      </c>
      <c r="G235" s="11">
        <f t="shared" ref="G235:H235" si="503">G246</f>
        <v>0</v>
      </c>
      <c r="H235" s="11">
        <f t="shared" si="503"/>
        <v>0</v>
      </c>
      <c r="I235" s="11">
        <f t="shared" si="502"/>
        <v>0</v>
      </c>
      <c r="J235" s="11">
        <f t="shared" si="502"/>
        <v>0</v>
      </c>
      <c r="K235" s="12">
        <f t="shared" ref="K235" si="504">K246</f>
        <v>0</v>
      </c>
      <c r="L235" s="58"/>
    </row>
    <row r="236" spans="1:12" ht="15.6" customHeight="1" x14ac:dyDescent="0.25">
      <c r="A236" s="205">
        <v>1</v>
      </c>
      <c r="B236" s="149" t="s">
        <v>10</v>
      </c>
      <c r="C236" s="81"/>
      <c r="D236" s="11">
        <f t="shared" ref="D236:E236" si="505">D240+D243+D247+D250+D253+D256+D259</f>
        <v>0</v>
      </c>
      <c r="E236" s="217">
        <f t="shared" si="505"/>
        <v>0</v>
      </c>
      <c r="F236" s="12">
        <f t="shared" ref="F236:J236" si="506">F240+F243+F247+F250+F253+F256+F259</f>
        <v>0</v>
      </c>
      <c r="G236" s="11">
        <f t="shared" ref="G236:H236" si="507">G240+G243+G247+G250+G253+G256+G259</f>
        <v>0</v>
      </c>
      <c r="H236" s="11">
        <f t="shared" si="507"/>
        <v>0</v>
      </c>
      <c r="I236" s="11">
        <f t="shared" si="506"/>
        <v>0</v>
      </c>
      <c r="J236" s="11">
        <f t="shared" si="506"/>
        <v>0</v>
      </c>
      <c r="K236" s="12">
        <f t="shared" ref="K236" si="508">K240+K243+K247+K250+K253+K256+K259</f>
        <v>0</v>
      </c>
      <c r="L236" s="58"/>
    </row>
    <row r="237" spans="1:12" ht="15.6" customHeight="1" x14ac:dyDescent="0.25">
      <c r="A237" s="205">
        <v>1</v>
      </c>
      <c r="B237" s="131" t="s">
        <v>19</v>
      </c>
      <c r="C237" s="78"/>
      <c r="D237" s="96" t="s">
        <v>2</v>
      </c>
      <c r="E237" s="218" t="s">
        <v>2</v>
      </c>
      <c r="F237" s="105" t="s">
        <v>2</v>
      </c>
      <c r="G237" s="96" t="s">
        <v>2</v>
      </c>
      <c r="H237" s="96" t="s">
        <v>2</v>
      </c>
      <c r="I237" s="96" t="s">
        <v>2</v>
      </c>
      <c r="J237" s="96" t="s">
        <v>2</v>
      </c>
      <c r="K237" s="105" t="s">
        <v>2</v>
      </c>
      <c r="L237" s="115"/>
    </row>
    <row r="238" spans="1:12" ht="15.6" hidden="1" customHeight="1" x14ac:dyDescent="0.25">
      <c r="A238" s="59"/>
      <c r="B238" s="131" t="s">
        <v>11</v>
      </c>
      <c r="C238" s="131"/>
      <c r="D238" s="96">
        <f t="shared" ref="D238" si="509">D239+D240</f>
        <v>0</v>
      </c>
      <c r="E238" s="218">
        <f t="shared" ref="E238:F238" si="510">E239+E240</f>
        <v>0</v>
      </c>
      <c r="F238" s="105">
        <f t="shared" si="510"/>
        <v>0</v>
      </c>
      <c r="G238" s="96">
        <f t="shared" ref="G238" si="511">G239+G240</f>
        <v>0</v>
      </c>
      <c r="H238" s="96">
        <f t="shared" ref="H238:I238" si="512">H239+H240</f>
        <v>0</v>
      </c>
      <c r="I238" s="96">
        <f t="shared" si="512"/>
        <v>0</v>
      </c>
      <c r="J238" s="96">
        <f t="shared" ref="J238" si="513">J239+J240</f>
        <v>0</v>
      </c>
      <c r="K238" s="105">
        <f t="shared" ref="K238" si="514">K239+K240</f>
        <v>0</v>
      </c>
      <c r="L238" s="115"/>
    </row>
    <row r="239" spans="1:12" ht="15.6" hidden="1" customHeight="1" x14ac:dyDescent="0.25">
      <c r="A239" s="59"/>
      <c r="B239" s="93" t="s">
        <v>8</v>
      </c>
      <c r="C239" s="93"/>
      <c r="D239" s="25"/>
      <c r="E239" s="228"/>
      <c r="F239" s="26"/>
      <c r="G239" s="25"/>
      <c r="H239" s="25"/>
      <c r="I239" s="25"/>
      <c r="J239" s="25"/>
      <c r="K239" s="26"/>
      <c r="L239" s="125"/>
    </row>
    <row r="240" spans="1:12" ht="15.6" hidden="1" customHeight="1" x14ac:dyDescent="0.25">
      <c r="A240" s="59"/>
      <c r="B240" s="93" t="s">
        <v>10</v>
      </c>
      <c r="C240" s="93"/>
      <c r="D240" s="25"/>
      <c r="E240" s="228"/>
      <c r="F240" s="26"/>
      <c r="G240" s="25"/>
      <c r="H240" s="25"/>
      <c r="I240" s="25"/>
      <c r="J240" s="25"/>
      <c r="K240" s="26"/>
      <c r="L240" s="125"/>
    </row>
    <row r="241" spans="1:12" ht="15.6" hidden="1" customHeight="1" x14ac:dyDescent="0.25">
      <c r="A241" s="59"/>
      <c r="B241" s="131" t="s">
        <v>12</v>
      </c>
      <c r="C241" s="131"/>
      <c r="D241" s="96">
        <f t="shared" ref="D241" si="515">D242+D243</f>
        <v>0</v>
      </c>
      <c r="E241" s="218">
        <f t="shared" ref="E241:F241" si="516">E242+E243</f>
        <v>0</v>
      </c>
      <c r="F241" s="105">
        <f t="shared" si="516"/>
        <v>0</v>
      </c>
      <c r="G241" s="96">
        <f t="shared" ref="G241" si="517">G242+G243</f>
        <v>0</v>
      </c>
      <c r="H241" s="96">
        <f t="shared" ref="H241:I241" si="518">H242+H243</f>
        <v>0</v>
      </c>
      <c r="I241" s="96">
        <f t="shared" si="518"/>
        <v>0</v>
      </c>
      <c r="J241" s="96">
        <f t="shared" ref="J241" si="519">J242+J243</f>
        <v>0</v>
      </c>
      <c r="K241" s="105">
        <f t="shared" ref="K241" si="520">K242+K243</f>
        <v>0</v>
      </c>
      <c r="L241" s="115"/>
    </row>
    <row r="242" spans="1:12" ht="15.6" hidden="1" customHeight="1" x14ac:dyDescent="0.25">
      <c r="A242" s="59"/>
      <c r="B242" s="93" t="s">
        <v>8</v>
      </c>
      <c r="C242" s="93"/>
      <c r="D242" s="25"/>
      <c r="E242" s="228"/>
      <c r="F242" s="26"/>
      <c r="G242" s="25"/>
      <c r="H242" s="25"/>
      <c r="I242" s="25"/>
      <c r="J242" s="25"/>
      <c r="K242" s="26"/>
      <c r="L242" s="125"/>
    </row>
    <row r="243" spans="1:12" ht="15.6" hidden="1" customHeight="1" x14ac:dyDescent="0.25">
      <c r="A243" s="59"/>
      <c r="B243" s="93" t="s">
        <v>10</v>
      </c>
      <c r="C243" s="93"/>
      <c r="D243" s="25"/>
      <c r="E243" s="228"/>
      <c r="F243" s="26"/>
      <c r="G243" s="25"/>
      <c r="H243" s="25"/>
      <c r="I243" s="25"/>
      <c r="J243" s="25"/>
      <c r="K243" s="26"/>
      <c r="L243" s="125"/>
    </row>
    <row r="244" spans="1:12" ht="15.6" customHeight="1" x14ac:dyDescent="0.25">
      <c r="A244" s="205">
        <v>1</v>
      </c>
      <c r="B244" s="131" t="s">
        <v>13</v>
      </c>
      <c r="C244" s="267" t="s">
        <v>104</v>
      </c>
      <c r="D244" s="96">
        <f t="shared" ref="D244" si="521">D245+D246+D247</f>
        <v>0</v>
      </c>
      <c r="E244" s="218">
        <f t="shared" ref="E244:F244" si="522">E245+E246+E247</f>
        <v>0</v>
      </c>
      <c r="F244" s="105">
        <f t="shared" si="522"/>
        <v>0</v>
      </c>
      <c r="G244" s="96">
        <f t="shared" ref="G244" si="523">G245+G246+G247</f>
        <v>0</v>
      </c>
      <c r="H244" s="96">
        <f t="shared" ref="H244:I244" si="524">H245+H246+H247</f>
        <v>0</v>
      </c>
      <c r="I244" s="96">
        <f t="shared" si="524"/>
        <v>0</v>
      </c>
      <c r="J244" s="96">
        <f t="shared" ref="J244" si="525">J245+J246+J247</f>
        <v>0</v>
      </c>
      <c r="K244" s="105">
        <f t="shared" ref="K244" si="526">K245+K246+K247</f>
        <v>0</v>
      </c>
      <c r="L244" s="115"/>
    </row>
    <row r="245" spans="1:12" ht="15.6" customHeight="1" x14ac:dyDescent="0.25">
      <c r="A245" s="205">
        <v>1</v>
      </c>
      <c r="B245" s="93" t="s">
        <v>8</v>
      </c>
      <c r="C245" s="267"/>
      <c r="D245" s="25"/>
      <c r="E245" s="228"/>
      <c r="F245" s="26"/>
      <c r="G245" s="25"/>
      <c r="H245" s="25"/>
      <c r="I245" s="25"/>
      <c r="J245" s="25"/>
      <c r="K245" s="26"/>
      <c r="L245" s="125"/>
    </row>
    <row r="246" spans="1:12" ht="15.6" customHeight="1" x14ac:dyDescent="0.25">
      <c r="A246" s="205">
        <v>1</v>
      </c>
      <c r="B246" s="93" t="s">
        <v>9</v>
      </c>
      <c r="C246" s="267"/>
      <c r="D246" s="25"/>
      <c r="E246" s="228"/>
      <c r="F246" s="26"/>
      <c r="G246" s="25"/>
      <c r="H246" s="25"/>
      <c r="I246" s="25"/>
      <c r="J246" s="25"/>
      <c r="K246" s="26"/>
      <c r="L246" s="125"/>
    </row>
    <row r="247" spans="1:12" ht="15.6" customHeight="1" x14ac:dyDescent="0.25">
      <c r="A247" s="205">
        <v>1</v>
      </c>
      <c r="B247" s="93" t="s">
        <v>10</v>
      </c>
      <c r="C247" s="267"/>
      <c r="D247" s="25"/>
      <c r="E247" s="228"/>
      <c r="F247" s="26"/>
      <c r="G247" s="25"/>
      <c r="H247" s="25"/>
      <c r="I247" s="25"/>
      <c r="J247" s="25"/>
      <c r="K247" s="26"/>
      <c r="L247" s="125"/>
    </row>
    <row r="248" spans="1:12" ht="15.6" hidden="1" customHeight="1" x14ac:dyDescent="0.25">
      <c r="A248" s="59"/>
      <c r="B248" s="131" t="s">
        <v>14</v>
      </c>
      <c r="C248" s="131"/>
      <c r="D248" s="96">
        <f t="shared" ref="D248" si="527">D249+D250</f>
        <v>0</v>
      </c>
      <c r="E248" s="218">
        <f t="shared" ref="E248:F248" si="528">E249+E250</f>
        <v>0</v>
      </c>
      <c r="F248" s="105">
        <f t="shared" si="528"/>
        <v>0</v>
      </c>
      <c r="G248" s="96">
        <f t="shared" ref="G248" si="529">G249+G250</f>
        <v>0</v>
      </c>
      <c r="H248" s="96">
        <f t="shared" ref="H248:I248" si="530">H249+H250</f>
        <v>0</v>
      </c>
      <c r="I248" s="96">
        <f t="shared" si="530"/>
        <v>0</v>
      </c>
      <c r="J248" s="96">
        <f t="shared" ref="J248" si="531">J249+J250</f>
        <v>0</v>
      </c>
      <c r="K248" s="105">
        <f t="shared" ref="K248" si="532">K249+K250</f>
        <v>0</v>
      </c>
      <c r="L248" s="115"/>
    </row>
    <row r="249" spans="1:12" ht="15.6" hidden="1" customHeight="1" x14ac:dyDescent="0.25">
      <c r="A249" s="59"/>
      <c r="B249" s="132" t="s">
        <v>8</v>
      </c>
      <c r="C249" s="132"/>
      <c r="D249" s="25"/>
      <c r="E249" s="228"/>
      <c r="F249" s="26"/>
      <c r="G249" s="25"/>
      <c r="H249" s="25"/>
      <c r="I249" s="25"/>
      <c r="J249" s="25"/>
      <c r="K249" s="26"/>
      <c r="L249" s="125"/>
    </row>
    <row r="250" spans="1:12" ht="15.6" hidden="1" customHeight="1" x14ac:dyDescent="0.25">
      <c r="A250" s="59"/>
      <c r="B250" s="132" t="s">
        <v>10</v>
      </c>
      <c r="C250" s="132"/>
      <c r="D250" s="25"/>
      <c r="E250" s="228"/>
      <c r="F250" s="26"/>
      <c r="G250" s="25"/>
      <c r="H250" s="25"/>
      <c r="I250" s="25"/>
      <c r="J250" s="25"/>
      <c r="K250" s="26"/>
      <c r="L250" s="125"/>
    </row>
    <row r="251" spans="1:12" ht="15.6" hidden="1" customHeight="1" x14ac:dyDescent="0.25">
      <c r="A251" s="59"/>
      <c r="B251" s="131" t="s">
        <v>15</v>
      </c>
      <c r="C251" s="131"/>
      <c r="D251" s="96">
        <f t="shared" ref="D251" si="533">D252+D253</f>
        <v>0</v>
      </c>
      <c r="E251" s="218">
        <f t="shared" ref="E251:F251" si="534">E252+E253</f>
        <v>0</v>
      </c>
      <c r="F251" s="105">
        <f t="shared" si="534"/>
        <v>0</v>
      </c>
      <c r="G251" s="96">
        <f t="shared" ref="G251" si="535">G252+G253</f>
        <v>0</v>
      </c>
      <c r="H251" s="96">
        <f t="shared" ref="H251:I251" si="536">H252+H253</f>
        <v>0</v>
      </c>
      <c r="I251" s="96">
        <f t="shared" si="536"/>
        <v>0</v>
      </c>
      <c r="J251" s="96">
        <f t="shared" ref="J251" si="537">J252+J253</f>
        <v>0</v>
      </c>
      <c r="K251" s="105">
        <f t="shared" ref="K251" si="538">K252+K253</f>
        <v>0</v>
      </c>
      <c r="L251" s="115"/>
    </row>
    <row r="252" spans="1:12" ht="15.6" hidden="1" customHeight="1" x14ac:dyDescent="0.25">
      <c r="A252" s="59"/>
      <c r="B252" s="93" t="s">
        <v>8</v>
      </c>
      <c r="C252" s="93"/>
      <c r="D252" s="25"/>
      <c r="E252" s="228"/>
      <c r="F252" s="26"/>
      <c r="G252" s="25"/>
      <c r="H252" s="25"/>
      <c r="I252" s="25"/>
      <c r="J252" s="25"/>
      <c r="K252" s="26"/>
      <c r="L252" s="125"/>
    </row>
    <row r="253" spans="1:12" ht="15.6" hidden="1" customHeight="1" x14ac:dyDescent="0.25">
      <c r="A253" s="59"/>
      <c r="B253" s="93" t="s">
        <v>10</v>
      </c>
      <c r="C253" s="93"/>
      <c r="D253" s="25"/>
      <c r="E253" s="228"/>
      <c r="F253" s="26"/>
      <c r="G253" s="25"/>
      <c r="H253" s="25"/>
      <c r="I253" s="25"/>
      <c r="J253" s="25"/>
      <c r="K253" s="26"/>
      <c r="L253" s="125"/>
    </row>
    <row r="254" spans="1:12" ht="15.6" hidden="1" customHeight="1" x14ac:dyDescent="0.25">
      <c r="A254" s="59"/>
      <c r="B254" s="133" t="s">
        <v>16</v>
      </c>
      <c r="C254" s="133"/>
      <c r="D254" s="96">
        <f t="shared" ref="D254" si="539">D255+D256</f>
        <v>0</v>
      </c>
      <c r="E254" s="218">
        <f t="shared" ref="E254:F254" si="540">E255+E256</f>
        <v>0</v>
      </c>
      <c r="F254" s="105">
        <f t="shared" si="540"/>
        <v>0</v>
      </c>
      <c r="G254" s="96">
        <f t="shared" ref="G254" si="541">G255+G256</f>
        <v>0</v>
      </c>
      <c r="H254" s="96">
        <f t="shared" ref="H254:I254" si="542">H255+H256</f>
        <v>0</v>
      </c>
      <c r="I254" s="96">
        <f t="shared" si="542"/>
        <v>0</v>
      </c>
      <c r="J254" s="96">
        <f t="shared" ref="J254" si="543">J255+J256</f>
        <v>0</v>
      </c>
      <c r="K254" s="105">
        <f t="shared" ref="K254" si="544">K255+K256</f>
        <v>0</v>
      </c>
      <c r="L254" s="115"/>
    </row>
    <row r="255" spans="1:12" ht="15.6" hidden="1" customHeight="1" x14ac:dyDescent="0.25">
      <c r="A255" s="59"/>
      <c r="B255" s="93" t="s">
        <v>8</v>
      </c>
      <c r="C255" s="93"/>
      <c r="D255" s="25"/>
      <c r="E255" s="228"/>
      <c r="F255" s="26"/>
      <c r="G255" s="25"/>
      <c r="H255" s="25"/>
      <c r="I255" s="25"/>
      <c r="J255" s="25"/>
      <c r="K255" s="26"/>
      <c r="L255" s="125"/>
    </row>
    <row r="256" spans="1:12" ht="15.6" hidden="1" customHeight="1" x14ac:dyDescent="0.25">
      <c r="A256" s="59"/>
      <c r="B256" s="93" t="s">
        <v>10</v>
      </c>
      <c r="C256" s="93"/>
      <c r="D256" s="25"/>
      <c r="E256" s="228"/>
      <c r="F256" s="26"/>
      <c r="G256" s="25"/>
      <c r="H256" s="25"/>
      <c r="I256" s="25"/>
      <c r="J256" s="25"/>
      <c r="K256" s="26"/>
      <c r="L256" s="125"/>
    </row>
    <row r="257" spans="1:12" ht="15.6" hidden="1" customHeight="1" x14ac:dyDescent="0.25">
      <c r="A257" s="59"/>
      <c r="B257" s="133" t="s">
        <v>17</v>
      </c>
      <c r="C257" s="133"/>
      <c r="D257" s="96">
        <f t="shared" ref="D257" si="545">D258+D259</f>
        <v>0</v>
      </c>
      <c r="E257" s="218">
        <f t="shared" ref="E257:F257" si="546">E258+E259</f>
        <v>0</v>
      </c>
      <c r="F257" s="105">
        <f t="shared" si="546"/>
        <v>0</v>
      </c>
      <c r="G257" s="96">
        <f t="shared" ref="G257" si="547">G258+G259</f>
        <v>0</v>
      </c>
      <c r="H257" s="96">
        <f t="shared" ref="H257:I257" si="548">H258+H259</f>
        <v>0</v>
      </c>
      <c r="I257" s="96">
        <f t="shared" si="548"/>
        <v>0</v>
      </c>
      <c r="J257" s="96">
        <f t="shared" ref="J257" si="549">J258+J259</f>
        <v>0</v>
      </c>
      <c r="K257" s="105">
        <f t="shared" ref="K257" si="550">K258+K259</f>
        <v>0</v>
      </c>
      <c r="L257" s="115"/>
    </row>
    <row r="258" spans="1:12" ht="15.6" hidden="1" customHeight="1" x14ac:dyDescent="0.25">
      <c r="A258" s="59"/>
      <c r="B258" s="93" t="s">
        <v>8</v>
      </c>
      <c r="C258" s="93"/>
      <c r="D258" s="25"/>
      <c r="E258" s="228"/>
      <c r="F258" s="26"/>
      <c r="G258" s="25"/>
      <c r="H258" s="25"/>
      <c r="I258" s="25"/>
      <c r="J258" s="25"/>
      <c r="K258" s="26"/>
      <c r="L258" s="125"/>
    </row>
    <row r="259" spans="1:12" ht="15.6" hidden="1" customHeight="1" x14ac:dyDescent="0.25">
      <c r="A259" s="59"/>
      <c r="B259" s="93" t="s">
        <v>10</v>
      </c>
      <c r="C259" s="93"/>
      <c r="D259" s="25"/>
      <c r="E259" s="228"/>
      <c r="F259" s="26"/>
      <c r="G259" s="25"/>
      <c r="H259" s="25"/>
      <c r="I259" s="25"/>
      <c r="J259" s="25"/>
      <c r="K259" s="26"/>
      <c r="L259" s="125"/>
    </row>
    <row r="260" spans="1:12" ht="36.6" customHeight="1" x14ac:dyDescent="0.25">
      <c r="A260" s="205">
        <v>1</v>
      </c>
      <c r="B260" s="152" t="s">
        <v>149</v>
      </c>
      <c r="C260" s="142"/>
      <c r="D260" s="101">
        <f t="shared" ref="D260" si="551">D261+D262+D263+D264</f>
        <v>0</v>
      </c>
      <c r="E260" s="226">
        <f t="shared" ref="E260:F260" si="552">E261+E262+E263+E264</f>
        <v>0</v>
      </c>
      <c r="F260" s="113">
        <f t="shared" si="552"/>
        <v>0</v>
      </c>
      <c r="G260" s="101">
        <f t="shared" ref="G260" si="553">G261+G262+G263+G264</f>
        <v>0</v>
      </c>
      <c r="H260" s="101">
        <f t="shared" ref="H260:I260" si="554">H261+H262+H263+H264</f>
        <v>0</v>
      </c>
      <c r="I260" s="101">
        <f t="shared" si="554"/>
        <v>0</v>
      </c>
      <c r="J260" s="101">
        <f t="shared" ref="J260" si="555">J261+J262+J263+J264</f>
        <v>0</v>
      </c>
      <c r="K260" s="113">
        <f t="shared" ref="K260" si="556">K261+K262+K263+K264</f>
        <v>0</v>
      </c>
      <c r="L260" s="123"/>
    </row>
    <row r="261" spans="1:12" ht="15.6" hidden="1" customHeight="1" x14ac:dyDescent="0.25">
      <c r="A261" s="59"/>
      <c r="B261" s="128" t="s">
        <v>1</v>
      </c>
      <c r="C261" s="181"/>
      <c r="D261" s="22"/>
      <c r="E261" s="227"/>
      <c r="F261" s="23"/>
      <c r="G261" s="22"/>
      <c r="H261" s="22"/>
      <c r="I261" s="22"/>
      <c r="J261" s="22"/>
      <c r="K261" s="23"/>
      <c r="L261" s="124"/>
    </row>
    <row r="262" spans="1:12" ht="15.6" hidden="1" customHeight="1" x14ac:dyDescent="0.25">
      <c r="A262" s="59"/>
      <c r="B262" s="129" t="s">
        <v>6</v>
      </c>
      <c r="C262" s="129"/>
      <c r="D262" s="7">
        <v>0</v>
      </c>
      <c r="E262" s="216">
        <v>0</v>
      </c>
      <c r="F262" s="8">
        <v>0</v>
      </c>
      <c r="G262" s="7">
        <v>0</v>
      </c>
      <c r="H262" s="7">
        <v>0</v>
      </c>
      <c r="I262" s="7">
        <v>0</v>
      </c>
      <c r="J262" s="7">
        <v>0</v>
      </c>
      <c r="K262" s="8">
        <v>0</v>
      </c>
      <c r="L262" s="57"/>
    </row>
    <row r="263" spans="1:12" ht="15.6" hidden="1" customHeight="1" x14ac:dyDescent="0.25">
      <c r="A263" s="59"/>
      <c r="B263" s="129" t="s">
        <v>7</v>
      </c>
      <c r="C263" s="129"/>
      <c r="D263" s="7">
        <v>0</v>
      </c>
      <c r="E263" s="216">
        <v>0</v>
      </c>
      <c r="F263" s="8">
        <v>0</v>
      </c>
      <c r="G263" s="7">
        <v>0</v>
      </c>
      <c r="H263" s="7">
        <v>0</v>
      </c>
      <c r="I263" s="7">
        <v>0</v>
      </c>
      <c r="J263" s="7">
        <v>0</v>
      </c>
      <c r="K263" s="8">
        <v>0</v>
      </c>
      <c r="L263" s="57"/>
    </row>
    <row r="264" spans="1:12" ht="15.6" customHeight="1" x14ac:dyDescent="0.25">
      <c r="A264" s="205">
        <v>1</v>
      </c>
      <c r="B264" s="128" t="s">
        <v>18</v>
      </c>
      <c r="C264" s="130"/>
      <c r="D264" s="7">
        <f t="shared" ref="D264" si="557">D265+D266+D267</f>
        <v>0</v>
      </c>
      <c r="E264" s="216">
        <f t="shared" ref="E264:F264" si="558">E265+E266+E267</f>
        <v>0</v>
      </c>
      <c r="F264" s="8">
        <f t="shared" si="558"/>
        <v>0</v>
      </c>
      <c r="G264" s="7">
        <f t="shared" ref="G264" si="559">G265+G266+G267</f>
        <v>0</v>
      </c>
      <c r="H264" s="7">
        <f t="shared" ref="H264:I264" si="560">H265+H266+H267</f>
        <v>0</v>
      </c>
      <c r="I264" s="7">
        <f t="shared" si="560"/>
        <v>0</v>
      </c>
      <c r="J264" s="7">
        <f t="shared" ref="J264" si="561">J265+J266+J267</f>
        <v>0</v>
      </c>
      <c r="K264" s="8">
        <f t="shared" ref="K264" si="562">K265+K266+K267</f>
        <v>0</v>
      </c>
      <c r="L264" s="57"/>
    </row>
    <row r="265" spans="1:12" ht="15.6" customHeight="1" x14ac:dyDescent="0.25">
      <c r="A265" s="205">
        <v>1</v>
      </c>
      <c r="B265" s="149" t="s">
        <v>8</v>
      </c>
      <c r="C265" s="81"/>
      <c r="D265" s="11">
        <f t="shared" ref="D265:E265" si="563">D270+D273+D276+D280+D283+D286+D289</f>
        <v>0</v>
      </c>
      <c r="E265" s="217">
        <f t="shared" si="563"/>
        <v>0</v>
      </c>
      <c r="F265" s="12">
        <f t="shared" ref="F265:J265" si="564">F270+F273+F276+F280+F283+F286+F289</f>
        <v>0</v>
      </c>
      <c r="G265" s="11">
        <f t="shared" ref="G265:H265" si="565">G270+G273+G276+G280+G283+G286+G289</f>
        <v>0</v>
      </c>
      <c r="H265" s="11">
        <f t="shared" si="565"/>
        <v>0</v>
      </c>
      <c r="I265" s="11">
        <f t="shared" si="564"/>
        <v>0</v>
      </c>
      <c r="J265" s="11">
        <f t="shared" si="564"/>
        <v>0</v>
      </c>
      <c r="K265" s="12">
        <f t="shared" ref="K265" si="566">K270+K273+K276+K280+K283+K286+K289</f>
        <v>0</v>
      </c>
      <c r="L265" s="58"/>
    </row>
    <row r="266" spans="1:12" ht="15.6" customHeight="1" x14ac:dyDescent="0.25">
      <c r="A266" s="205">
        <v>1</v>
      </c>
      <c r="B266" s="149" t="s">
        <v>9</v>
      </c>
      <c r="C266" s="81"/>
      <c r="D266" s="11">
        <f t="shared" ref="D266:E266" si="567">D277</f>
        <v>0</v>
      </c>
      <c r="E266" s="217">
        <f t="shared" si="567"/>
        <v>0</v>
      </c>
      <c r="F266" s="12">
        <f t="shared" ref="F266:J266" si="568">F277</f>
        <v>0</v>
      </c>
      <c r="G266" s="11">
        <f t="shared" ref="G266:H266" si="569">G277</f>
        <v>0</v>
      </c>
      <c r="H266" s="11">
        <f t="shared" si="569"/>
        <v>0</v>
      </c>
      <c r="I266" s="11">
        <f t="shared" si="568"/>
        <v>0</v>
      </c>
      <c r="J266" s="11">
        <f t="shared" si="568"/>
        <v>0</v>
      </c>
      <c r="K266" s="12">
        <f t="shared" ref="K266" si="570">K277</f>
        <v>0</v>
      </c>
      <c r="L266" s="58"/>
    </row>
    <row r="267" spans="1:12" ht="15.6" customHeight="1" x14ac:dyDescent="0.25">
      <c r="A267" s="205">
        <v>1</v>
      </c>
      <c r="B267" s="149" t="s">
        <v>10</v>
      </c>
      <c r="C267" s="81"/>
      <c r="D267" s="11">
        <f t="shared" ref="D267:E267" si="571">D271+D274+D278+D281+D284+D287+D290</f>
        <v>0</v>
      </c>
      <c r="E267" s="217">
        <f t="shared" si="571"/>
        <v>0</v>
      </c>
      <c r="F267" s="12">
        <f t="shared" ref="F267:J267" si="572">F271+F274+F278+F281+F284+F287+F290</f>
        <v>0</v>
      </c>
      <c r="G267" s="11">
        <f t="shared" ref="G267:H267" si="573">G271+G274+G278+G281+G284+G287+G290</f>
        <v>0</v>
      </c>
      <c r="H267" s="11">
        <f t="shared" si="573"/>
        <v>0</v>
      </c>
      <c r="I267" s="11">
        <f t="shared" si="572"/>
        <v>0</v>
      </c>
      <c r="J267" s="11">
        <f t="shared" si="572"/>
        <v>0</v>
      </c>
      <c r="K267" s="12">
        <f t="shared" ref="K267" si="574">K271+K274+K278+K281+K284+K287+K290</f>
        <v>0</v>
      </c>
      <c r="L267" s="58"/>
    </row>
    <row r="268" spans="1:12" ht="15.6" customHeight="1" x14ac:dyDescent="0.25">
      <c r="A268" s="205">
        <v>1</v>
      </c>
      <c r="B268" s="131" t="s">
        <v>19</v>
      </c>
      <c r="C268" s="78"/>
      <c r="D268" s="96" t="s">
        <v>2</v>
      </c>
      <c r="E268" s="218" t="s">
        <v>2</v>
      </c>
      <c r="F268" s="105" t="s">
        <v>2</v>
      </c>
      <c r="G268" s="96" t="s">
        <v>2</v>
      </c>
      <c r="H268" s="96" t="s">
        <v>2</v>
      </c>
      <c r="I268" s="96" t="s">
        <v>2</v>
      </c>
      <c r="J268" s="96" t="s">
        <v>2</v>
      </c>
      <c r="K268" s="105" t="s">
        <v>2</v>
      </c>
      <c r="L268" s="115"/>
    </row>
    <row r="269" spans="1:12" ht="15.6" hidden="1" customHeight="1" x14ac:dyDescent="0.25">
      <c r="A269" s="59"/>
      <c r="B269" s="131" t="s">
        <v>11</v>
      </c>
      <c r="C269" s="131"/>
      <c r="D269" s="96">
        <f t="shared" ref="D269" si="575">D270+D271</f>
        <v>0</v>
      </c>
      <c r="E269" s="218">
        <f t="shared" ref="E269:F269" si="576">E270+E271</f>
        <v>0</v>
      </c>
      <c r="F269" s="105">
        <f t="shared" si="576"/>
        <v>0</v>
      </c>
      <c r="G269" s="96">
        <f t="shared" ref="G269" si="577">G270+G271</f>
        <v>0</v>
      </c>
      <c r="H269" s="96">
        <f t="shared" ref="H269:I269" si="578">H270+H271</f>
        <v>0</v>
      </c>
      <c r="I269" s="96">
        <f t="shared" si="578"/>
        <v>0</v>
      </c>
      <c r="J269" s="96">
        <f t="shared" ref="J269" si="579">J270+J271</f>
        <v>0</v>
      </c>
      <c r="K269" s="105">
        <f t="shared" ref="K269" si="580">K270+K271</f>
        <v>0</v>
      </c>
      <c r="L269" s="115"/>
    </row>
    <row r="270" spans="1:12" ht="15.6" hidden="1" customHeight="1" x14ac:dyDescent="0.25">
      <c r="A270" s="59"/>
      <c r="B270" s="93" t="s">
        <v>8</v>
      </c>
      <c r="C270" s="93"/>
      <c r="D270" s="25"/>
      <c r="E270" s="228"/>
      <c r="F270" s="26"/>
      <c r="G270" s="25"/>
      <c r="H270" s="25"/>
      <c r="I270" s="25"/>
      <c r="J270" s="25"/>
      <c r="K270" s="26"/>
      <c r="L270" s="125"/>
    </row>
    <row r="271" spans="1:12" ht="15.6" hidden="1" customHeight="1" x14ac:dyDescent="0.25">
      <c r="A271" s="59"/>
      <c r="B271" s="93" t="s">
        <v>10</v>
      </c>
      <c r="C271" s="93"/>
      <c r="D271" s="25"/>
      <c r="E271" s="228"/>
      <c r="F271" s="26"/>
      <c r="G271" s="25"/>
      <c r="H271" s="25"/>
      <c r="I271" s="25"/>
      <c r="J271" s="25"/>
      <c r="K271" s="26"/>
      <c r="L271" s="125"/>
    </row>
    <row r="272" spans="1:12" ht="15.6" hidden="1" customHeight="1" x14ac:dyDescent="0.25">
      <c r="A272" s="59"/>
      <c r="B272" s="131" t="s">
        <v>12</v>
      </c>
      <c r="C272" s="131"/>
      <c r="D272" s="96">
        <f t="shared" ref="D272" si="581">D273+D274</f>
        <v>0</v>
      </c>
      <c r="E272" s="218">
        <f t="shared" ref="E272:F272" si="582">E273+E274</f>
        <v>0</v>
      </c>
      <c r="F272" s="105">
        <f t="shared" si="582"/>
        <v>0</v>
      </c>
      <c r="G272" s="96">
        <f t="shared" ref="G272" si="583">G273+G274</f>
        <v>0</v>
      </c>
      <c r="H272" s="96">
        <f t="shared" ref="H272:I272" si="584">H273+H274</f>
        <v>0</v>
      </c>
      <c r="I272" s="96">
        <f t="shared" si="584"/>
        <v>0</v>
      </c>
      <c r="J272" s="96">
        <f t="shared" ref="J272" si="585">J273+J274</f>
        <v>0</v>
      </c>
      <c r="K272" s="105">
        <f t="shared" ref="K272" si="586">K273+K274</f>
        <v>0</v>
      </c>
      <c r="L272" s="115"/>
    </row>
    <row r="273" spans="1:12" ht="15.6" hidden="1" customHeight="1" x14ac:dyDescent="0.25">
      <c r="A273" s="59"/>
      <c r="B273" s="93" t="s">
        <v>8</v>
      </c>
      <c r="C273" s="93"/>
      <c r="D273" s="25"/>
      <c r="E273" s="228"/>
      <c r="F273" s="26"/>
      <c r="G273" s="25"/>
      <c r="H273" s="25"/>
      <c r="I273" s="25"/>
      <c r="J273" s="25"/>
      <c r="K273" s="26"/>
      <c r="L273" s="125"/>
    </row>
    <row r="274" spans="1:12" ht="15.6" hidden="1" customHeight="1" x14ac:dyDescent="0.25">
      <c r="A274" s="59"/>
      <c r="B274" s="93" t="s">
        <v>10</v>
      </c>
      <c r="C274" s="93"/>
      <c r="D274" s="25"/>
      <c r="E274" s="228"/>
      <c r="F274" s="26"/>
      <c r="G274" s="25"/>
      <c r="H274" s="25"/>
      <c r="I274" s="25"/>
      <c r="J274" s="25"/>
      <c r="K274" s="26"/>
      <c r="L274" s="125"/>
    </row>
    <row r="275" spans="1:12" ht="15.6" customHeight="1" x14ac:dyDescent="0.25">
      <c r="A275" s="205">
        <v>1</v>
      </c>
      <c r="B275" s="131" t="s">
        <v>13</v>
      </c>
      <c r="C275" s="267" t="s">
        <v>95</v>
      </c>
      <c r="D275" s="96">
        <f t="shared" ref="D275" si="587">D276+D277+D278</f>
        <v>0</v>
      </c>
      <c r="E275" s="218">
        <f t="shared" ref="E275:F275" si="588">E276+E277+E278</f>
        <v>0</v>
      </c>
      <c r="F275" s="105">
        <f t="shared" si="588"/>
        <v>0</v>
      </c>
      <c r="G275" s="96">
        <f t="shared" ref="G275" si="589">G276+G277+G278</f>
        <v>0</v>
      </c>
      <c r="H275" s="96">
        <f t="shared" ref="H275:I275" si="590">H276+H277+H278</f>
        <v>0</v>
      </c>
      <c r="I275" s="96">
        <f t="shared" si="590"/>
        <v>0</v>
      </c>
      <c r="J275" s="96">
        <f t="shared" ref="J275" si="591">J276+J277+J278</f>
        <v>0</v>
      </c>
      <c r="K275" s="105">
        <f t="shared" ref="K275" si="592">K276+K277+K278</f>
        <v>0</v>
      </c>
      <c r="L275" s="115"/>
    </row>
    <row r="276" spans="1:12" ht="15.6" customHeight="1" x14ac:dyDescent="0.25">
      <c r="A276" s="205">
        <v>1</v>
      </c>
      <c r="B276" s="93" t="s">
        <v>8</v>
      </c>
      <c r="C276" s="267"/>
      <c r="D276" s="25"/>
      <c r="E276" s="228"/>
      <c r="F276" s="26"/>
      <c r="G276" s="25"/>
      <c r="H276" s="25"/>
      <c r="I276" s="25"/>
      <c r="J276" s="25"/>
      <c r="K276" s="26"/>
      <c r="L276" s="125"/>
    </row>
    <row r="277" spans="1:12" ht="15.6" customHeight="1" x14ac:dyDescent="0.25">
      <c r="A277" s="205">
        <v>1</v>
      </c>
      <c r="B277" s="93" t="s">
        <v>9</v>
      </c>
      <c r="C277" s="267"/>
      <c r="D277" s="25"/>
      <c r="E277" s="228"/>
      <c r="F277" s="26"/>
      <c r="G277" s="25"/>
      <c r="H277" s="25"/>
      <c r="I277" s="25"/>
      <c r="J277" s="25"/>
      <c r="K277" s="26"/>
      <c r="L277" s="125"/>
    </row>
    <row r="278" spans="1:12" ht="15.6" customHeight="1" x14ac:dyDescent="0.25">
      <c r="A278" s="205">
        <v>1</v>
      </c>
      <c r="B278" s="93" t="s">
        <v>10</v>
      </c>
      <c r="C278" s="267"/>
      <c r="D278" s="25"/>
      <c r="E278" s="228"/>
      <c r="F278" s="26"/>
      <c r="G278" s="25"/>
      <c r="H278" s="25"/>
      <c r="I278" s="25"/>
      <c r="J278" s="25"/>
      <c r="K278" s="26"/>
      <c r="L278" s="125"/>
    </row>
    <row r="279" spans="1:12" ht="15.6" hidden="1" customHeight="1" x14ac:dyDescent="0.25">
      <c r="A279" s="59"/>
      <c r="B279" s="131" t="s">
        <v>14</v>
      </c>
      <c r="C279" s="131"/>
      <c r="D279" s="96">
        <f t="shared" ref="D279" si="593">D280+D281</f>
        <v>0</v>
      </c>
      <c r="E279" s="218">
        <f t="shared" ref="E279:F279" si="594">E280+E281</f>
        <v>0</v>
      </c>
      <c r="F279" s="105">
        <f t="shared" si="594"/>
        <v>0</v>
      </c>
      <c r="G279" s="96">
        <f t="shared" ref="G279" si="595">G280+G281</f>
        <v>0</v>
      </c>
      <c r="H279" s="96">
        <f t="shared" ref="H279:I279" si="596">H280+H281</f>
        <v>0</v>
      </c>
      <c r="I279" s="96">
        <f t="shared" si="596"/>
        <v>0</v>
      </c>
      <c r="J279" s="96">
        <f t="shared" ref="J279" si="597">J280+J281</f>
        <v>0</v>
      </c>
      <c r="K279" s="105">
        <f t="shared" ref="K279" si="598">K280+K281</f>
        <v>0</v>
      </c>
      <c r="L279" s="115"/>
    </row>
    <row r="280" spans="1:12" ht="15.6" hidden="1" customHeight="1" x14ac:dyDescent="0.25">
      <c r="A280" s="59"/>
      <c r="B280" s="132" t="s">
        <v>8</v>
      </c>
      <c r="C280" s="132"/>
      <c r="D280" s="25"/>
      <c r="E280" s="228"/>
      <c r="F280" s="26"/>
      <c r="G280" s="25"/>
      <c r="H280" s="25"/>
      <c r="I280" s="25"/>
      <c r="J280" s="25"/>
      <c r="K280" s="26"/>
      <c r="L280" s="125"/>
    </row>
    <row r="281" spans="1:12" ht="15.6" hidden="1" customHeight="1" x14ac:dyDescent="0.25">
      <c r="A281" s="59"/>
      <c r="B281" s="132" t="s">
        <v>10</v>
      </c>
      <c r="C281" s="132"/>
      <c r="D281" s="25"/>
      <c r="E281" s="228"/>
      <c r="F281" s="26"/>
      <c r="G281" s="25"/>
      <c r="H281" s="25"/>
      <c r="I281" s="25"/>
      <c r="J281" s="25"/>
      <c r="K281" s="26"/>
      <c r="L281" s="125"/>
    </row>
    <row r="282" spans="1:12" ht="15.6" hidden="1" customHeight="1" x14ac:dyDescent="0.25">
      <c r="A282" s="59"/>
      <c r="B282" s="131" t="s">
        <v>15</v>
      </c>
      <c r="C282" s="131"/>
      <c r="D282" s="96">
        <f t="shared" ref="D282" si="599">D283+D284</f>
        <v>0</v>
      </c>
      <c r="E282" s="218">
        <f t="shared" ref="E282:F282" si="600">E283+E284</f>
        <v>0</v>
      </c>
      <c r="F282" s="105">
        <f t="shared" si="600"/>
        <v>0</v>
      </c>
      <c r="G282" s="96">
        <f t="shared" ref="G282" si="601">G283+G284</f>
        <v>0</v>
      </c>
      <c r="H282" s="96">
        <f t="shared" ref="H282:I282" si="602">H283+H284</f>
        <v>0</v>
      </c>
      <c r="I282" s="96">
        <f t="shared" si="602"/>
        <v>0</v>
      </c>
      <c r="J282" s="96">
        <f t="shared" ref="J282" si="603">J283+J284</f>
        <v>0</v>
      </c>
      <c r="K282" s="105">
        <f t="shared" ref="K282" si="604">K283+K284</f>
        <v>0</v>
      </c>
      <c r="L282" s="115"/>
    </row>
    <row r="283" spans="1:12" ht="15.6" hidden="1" customHeight="1" x14ac:dyDescent="0.25">
      <c r="A283" s="59"/>
      <c r="B283" s="93" t="s">
        <v>8</v>
      </c>
      <c r="C283" s="93"/>
      <c r="D283" s="25"/>
      <c r="E283" s="228"/>
      <c r="F283" s="26"/>
      <c r="G283" s="25"/>
      <c r="H283" s="25"/>
      <c r="I283" s="25"/>
      <c r="J283" s="25"/>
      <c r="K283" s="26"/>
      <c r="L283" s="125"/>
    </row>
    <row r="284" spans="1:12" ht="15.6" hidden="1" customHeight="1" x14ac:dyDescent="0.25">
      <c r="A284" s="59"/>
      <c r="B284" s="93" t="s">
        <v>10</v>
      </c>
      <c r="C284" s="93"/>
      <c r="D284" s="25"/>
      <c r="E284" s="228"/>
      <c r="F284" s="26"/>
      <c r="G284" s="25"/>
      <c r="H284" s="25"/>
      <c r="I284" s="25"/>
      <c r="J284" s="25"/>
      <c r="K284" s="26"/>
      <c r="L284" s="125"/>
    </row>
    <row r="285" spans="1:12" ht="15.6" hidden="1" customHeight="1" x14ac:dyDescent="0.25">
      <c r="A285" s="59"/>
      <c r="B285" s="133" t="s">
        <v>16</v>
      </c>
      <c r="C285" s="133"/>
      <c r="D285" s="96">
        <f t="shared" ref="D285" si="605">D286+D287</f>
        <v>0</v>
      </c>
      <c r="E285" s="218">
        <f t="shared" ref="E285:F285" si="606">E286+E287</f>
        <v>0</v>
      </c>
      <c r="F285" s="105">
        <f t="shared" si="606"/>
        <v>0</v>
      </c>
      <c r="G285" s="96">
        <f t="shared" ref="G285" si="607">G286+G287</f>
        <v>0</v>
      </c>
      <c r="H285" s="96">
        <f t="shared" ref="H285:I285" si="608">H286+H287</f>
        <v>0</v>
      </c>
      <c r="I285" s="96">
        <f t="shared" si="608"/>
        <v>0</v>
      </c>
      <c r="J285" s="96">
        <f t="shared" ref="J285" si="609">J286+J287</f>
        <v>0</v>
      </c>
      <c r="K285" s="105">
        <f t="shared" ref="K285" si="610">K286+K287</f>
        <v>0</v>
      </c>
      <c r="L285" s="115"/>
    </row>
    <row r="286" spans="1:12" ht="15.6" hidden="1" customHeight="1" x14ac:dyDescent="0.25">
      <c r="A286" s="59"/>
      <c r="B286" s="93" t="s">
        <v>8</v>
      </c>
      <c r="C286" s="93"/>
      <c r="D286" s="25"/>
      <c r="E286" s="228"/>
      <c r="F286" s="26"/>
      <c r="G286" s="25"/>
      <c r="H286" s="25"/>
      <c r="I286" s="25"/>
      <c r="J286" s="25"/>
      <c r="K286" s="26"/>
      <c r="L286" s="125"/>
    </row>
    <row r="287" spans="1:12" ht="15.6" hidden="1" customHeight="1" x14ac:dyDescent="0.25">
      <c r="A287" s="59"/>
      <c r="B287" s="93" t="s">
        <v>10</v>
      </c>
      <c r="C287" s="93"/>
      <c r="D287" s="25"/>
      <c r="E287" s="228"/>
      <c r="F287" s="26"/>
      <c r="G287" s="25"/>
      <c r="H287" s="25"/>
      <c r="I287" s="25"/>
      <c r="J287" s="25"/>
      <c r="K287" s="26"/>
      <c r="L287" s="125"/>
    </row>
    <row r="288" spans="1:12" ht="15.6" hidden="1" customHeight="1" x14ac:dyDescent="0.25">
      <c r="A288" s="59"/>
      <c r="B288" s="133" t="s">
        <v>17</v>
      </c>
      <c r="C288" s="133"/>
      <c r="D288" s="96">
        <f t="shared" ref="D288" si="611">D289+D290</f>
        <v>0</v>
      </c>
      <c r="E288" s="218">
        <f t="shared" ref="E288:F288" si="612">E289+E290</f>
        <v>0</v>
      </c>
      <c r="F288" s="105">
        <f t="shared" si="612"/>
        <v>0</v>
      </c>
      <c r="G288" s="96">
        <f t="shared" ref="G288" si="613">G289+G290</f>
        <v>0</v>
      </c>
      <c r="H288" s="96">
        <f t="shared" ref="H288:I288" si="614">H289+H290</f>
        <v>0</v>
      </c>
      <c r="I288" s="96">
        <f t="shared" si="614"/>
        <v>0</v>
      </c>
      <c r="J288" s="96">
        <f t="shared" ref="J288" si="615">J289+J290</f>
        <v>0</v>
      </c>
      <c r="K288" s="105">
        <f t="shared" ref="K288" si="616">K289+K290</f>
        <v>0</v>
      </c>
      <c r="L288" s="115"/>
    </row>
    <row r="289" spans="1:12" ht="15.6" hidden="1" customHeight="1" x14ac:dyDescent="0.25">
      <c r="A289" s="59"/>
      <c r="B289" s="93" t="s">
        <v>8</v>
      </c>
      <c r="C289" s="93"/>
      <c r="D289" s="25"/>
      <c r="E289" s="228"/>
      <c r="F289" s="26"/>
      <c r="G289" s="25"/>
      <c r="H289" s="25"/>
      <c r="I289" s="25"/>
      <c r="J289" s="25"/>
      <c r="K289" s="26"/>
      <c r="L289" s="125"/>
    </row>
    <row r="290" spans="1:12" ht="15.6" hidden="1" customHeight="1" x14ac:dyDescent="0.25">
      <c r="A290" s="59"/>
      <c r="B290" s="93" t="s">
        <v>10</v>
      </c>
      <c r="C290" s="93"/>
      <c r="D290" s="25"/>
      <c r="E290" s="228"/>
      <c r="F290" s="26"/>
      <c r="G290" s="25"/>
      <c r="H290" s="25"/>
      <c r="I290" s="25"/>
      <c r="J290" s="25"/>
      <c r="K290" s="26"/>
      <c r="L290" s="125"/>
    </row>
    <row r="291" spans="1:12" ht="34.15" customHeight="1" x14ac:dyDescent="0.25">
      <c r="A291" s="205">
        <v>1</v>
      </c>
      <c r="B291" s="152" t="s">
        <v>150</v>
      </c>
      <c r="C291" s="142"/>
      <c r="D291" s="101">
        <f t="shared" ref="D291" si="617">D292+D293+D294+D295</f>
        <v>0</v>
      </c>
      <c r="E291" s="226">
        <f t="shared" ref="E291:F291" si="618">E292+E293+E294+E295</f>
        <v>0</v>
      </c>
      <c r="F291" s="113">
        <f t="shared" si="618"/>
        <v>0</v>
      </c>
      <c r="G291" s="101">
        <f t="shared" ref="G291" si="619">G292+G293+G294+G295</f>
        <v>0</v>
      </c>
      <c r="H291" s="101">
        <f t="shared" ref="H291:I291" si="620">H292+H293+H294+H295</f>
        <v>0</v>
      </c>
      <c r="I291" s="101">
        <f t="shared" si="620"/>
        <v>0</v>
      </c>
      <c r="J291" s="101">
        <f t="shared" ref="J291" si="621">J292+J293+J294+J295</f>
        <v>0</v>
      </c>
      <c r="K291" s="113">
        <f t="shared" ref="K291" si="622">K292+K293+K294+K295</f>
        <v>0</v>
      </c>
      <c r="L291" s="123" t="s">
        <v>90</v>
      </c>
    </row>
    <row r="292" spans="1:12" ht="15.6" hidden="1" customHeight="1" x14ac:dyDescent="0.25">
      <c r="A292" s="59"/>
      <c r="B292" s="128" t="s">
        <v>1</v>
      </c>
      <c r="C292" s="128"/>
      <c r="D292" s="22"/>
      <c r="E292" s="227"/>
      <c r="F292" s="23"/>
      <c r="G292" s="22"/>
      <c r="H292" s="22"/>
      <c r="I292" s="22"/>
      <c r="J292" s="22"/>
      <c r="K292" s="23"/>
      <c r="L292" s="124"/>
    </row>
    <row r="293" spans="1:12" ht="15.6" hidden="1" customHeight="1" x14ac:dyDescent="0.25">
      <c r="A293" s="59"/>
      <c r="B293" s="129" t="s">
        <v>6</v>
      </c>
      <c r="C293" s="129"/>
      <c r="D293" s="7">
        <v>0</v>
      </c>
      <c r="E293" s="216">
        <v>0</v>
      </c>
      <c r="F293" s="8">
        <v>0</v>
      </c>
      <c r="G293" s="7">
        <v>0</v>
      </c>
      <c r="H293" s="7">
        <v>0</v>
      </c>
      <c r="I293" s="7">
        <v>0</v>
      </c>
      <c r="J293" s="7">
        <v>0</v>
      </c>
      <c r="K293" s="8">
        <v>0</v>
      </c>
      <c r="L293" s="57"/>
    </row>
    <row r="294" spans="1:12" ht="15.6" hidden="1" customHeight="1" x14ac:dyDescent="0.25">
      <c r="A294" s="59"/>
      <c r="B294" s="129" t="s">
        <v>7</v>
      </c>
      <c r="C294" s="129"/>
      <c r="D294" s="7">
        <v>0</v>
      </c>
      <c r="E294" s="216">
        <v>0</v>
      </c>
      <c r="F294" s="8">
        <v>0</v>
      </c>
      <c r="G294" s="7">
        <v>0</v>
      </c>
      <c r="H294" s="7">
        <v>0</v>
      </c>
      <c r="I294" s="7">
        <v>0</v>
      </c>
      <c r="J294" s="7">
        <v>0</v>
      </c>
      <c r="K294" s="8">
        <v>0</v>
      </c>
      <c r="L294" s="57"/>
    </row>
    <row r="295" spans="1:12" ht="15.6" customHeight="1" x14ac:dyDescent="0.25">
      <c r="A295" s="205">
        <v>1</v>
      </c>
      <c r="B295" s="128" t="s">
        <v>18</v>
      </c>
      <c r="C295" s="130"/>
      <c r="D295" s="7">
        <f t="shared" ref="D295" si="623">D296+D297+D298</f>
        <v>0</v>
      </c>
      <c r="E295" s="216">
        <f t="shared" ref="E295:F295" si="624">E296+E297+E298</f>
        <v>0</v>
      </c>
      <c r="F295" s="8">
        <f t="shared" si="624"/>
        <v>0</v>
      </c>
      <c r="G295" s="7">
        <f t="shared" ref="G295" si="625">G296+G297+G298</f>
        <v>0</v>
      </c>
      <c r="H295" s="7">
        <f t="shared" ref="H295:I295" si="626">H296+H297+H298</f>
        <v>0</v>
      </c>
      <c r="I295" s="7">
        <f t="shared" si="626"/>
        <v>0</v>
      </c>
      <c r="J295" s="7">
        <f t="shared" ref="J295" si="627">J296+J297+J298</f>
        <v>0</v>
      </c>
      <c r="K295" s="8">
        <f t="shared" ref="K295" si="628">K296+K297+K298</f>
        <v>0</v>
      </c>
      <c r="L295" s="57"/>
    </row>
    <row r="296" spans="1:12" ht="15.6" customHeight="1" x14ac:dyDescent="0.25">
      <c r="A296" s="205">
        <v>1</v>
      </c>
      <c r="B296" s="149" t="s">
        <v>8</v>
      </c>
      <c r="C296" s="81"/>
      <c r="D296" s="11">
        <f t="shared" ref="D296:E296" si="629">D301+D304+D307+D311+D314+D317+D320</f>
        <v>0</v>
      </c>
      <c r="E296" s="217">
        <f t="shared" si="629"/>
        <v>0</v>
      </c>
      <c r="F296" s="12">
        <f t="shared" ref="F296:J296" si="630">F301+F304+F307+F311+F314+F317+F320</f>
        <v>0</v>
      </c>
      <c r="G296" s="11">
        <f t="shared" ref="G296:H296" si="631">G301+G304+G307+G311+G314+G317+G320</f>
        <v>0</v>
      </c>
      <c r="H296" s="11">
        <f t="shared" si="631"/>
        <v>0</v>
      </c>
      <c r="I296" s="11">
        <f t="shared" si="630"/>
        <v>0</v>
      </c>
      <c r="J296" s="11">
        <f t="shared" si="630"/>
        <v>0</v>
      </c>
      <c r="K296" s="12">
        <f t="shared" ref="K296" si="632">K301+K304+K307+K311+K314+K317+K320</f>
        <v>0</v>
      </c>
      <c r="L296" s="58"/>
    </row>
    <row r="297" spans="1:12" ht="15.6" customHeight="1" x14ac:dyDescent="0.25">
      <c r="A297" s="205">
        <v>1</v>
      </c>
      <c r="B297" s="149" t="s">
        <v>9</v>
      </c>
      <c r="C297" s="81"/>
      <c r="D297" s="11">
        <f t="shared" ref="D297:E297" si="633">D308</f>
        <v>0</v>
      </c>
      <c r="E297" s="217">
        <f t="shared" si="633"/>
        <v>0</v>
      </c>
      <c r="F297" s="12">
        <f t="shared" ref="F297:J297" si="634">F308</f>
        <v>0</v>
      </c>
      <c r="G297" s="11">
        <f t="shared" ref="G297:H297" si="635">G308</f>
        <v>0</v>
      </c>
      <c r="H297" s="11">
        <f t="shared" si="635"/>
        <v>0</v>
      </c>
      <c r="I297" s="11">
        <f t="shared" si="634"/>
        <v>0</v>
      </c>
      <c r="J297" s="11">
        <f t="shared" si="634"/>
        <v>0</v>
      </c>
      <c r="K297" s="12">
        <f t="shared" ref="K297" si="636">K308</f>
        <v>0</v>
      </c>
      <c r="L297" s="58"/>
    </row>
    <row r="298" spans="1:12" ht="15.6" customHeight="1" x14ac:dyDescent="0.25">
      <c r="A298" s="205">
        <v>1</v>
      </c>
      <c r="B298" s="149" t="s">
        <v>10</v>
      </c>
      <c r="C298" s="81"/>
      <c r="D298" s="11">
        <f t="shared" ref="D298:E298" si="637">D302+D305+D309+D312+D315+D318+D321</f>
        <v>0</v>
      </c>
      <c r="E298" s="217">
        <f t="shared" si="637"/>
        <v>0</v>
      </c>
      <c r="F298" s="12">
        <f t="shared" ref="F298:J298" si="638">F302+F305+F309+F312+F315+F318+F321</f>
        <v>0</v>
      </c>
      <c r="G298" s="11">
        <f t="shared" ref="G298:H298" si="639">G302+G305+G309+G312+G315+G318+G321</f>
        <v>0</v>
      </c>
      <c r="H298" s="11">
        <f t="shared" si="639"/>
        <v>0</v>
      </c>
      <c r="I298" s="11">
        <f t="shared" si="638"/>
        <v>0</v>
      </c>
      <c r="J298" s="11">
        <f t="shared" si="638"/>
        <v>0</v>
      </c>
      <c r="K298" s="12">
        <f t="shared" ref="K298" si="640">K302+K305+K309+K312+K315+K318+K321</f>
        <v>0</v>
      </c>
      <c r="L298" s="58"/>
    </row>
    <row r="299" spans="1:12" ht="15.6" customHeight="1" x14ac:dyDescent="0.25">
      <c r="A299" s="205">
        <v>1</v>
      </c>
      <c r="B299" s="131" t="s">
        <v>19</v>
      </c>
      <c r="C299" s="78"/>
      <c r="D299" s="96" t="s">
        <v>2</v>
      </c>
      <c r="E299" s="218" t="s">
        <v>2</v>
      </c>
      <c r="F299" s="105" t="s">
        <v>2</v>
      </c>
      <c r="G299" s="96" t="s">
        <v>2</v>
      </c>
      <c r="H299" s="96" t="s">
        <v>2</v>
      </c>
      <c r="I299" s="96" t="s">
        <v>2</v>
      </c>
      <c r="J299" s="96" t="s">
        <v>2</v>
      </c>
      <c r="K299" s="105" t="s">
        <v>2</v>
      </c>
      <c r="L299" s="115"/>
    </row>
    <row r="300" spans="1:12" ht="15.6" hidden="1" customHeight="1" x14ac:dyDescent="0.25">
      <c r="A300" s="59"/>
      <c r="B300" s="131" t="s">
        <v>11</v>
      </c>
      <c r="C300" s="131"/>
      <c r="D300" s="96">
        <f t="shared" ref="D300" si="641">D301+D302</f>
        <v>0</v>
      </c>
      <c r="E300" s="218">
        <f t="shared" ref="E300:F300" si="642">E301+E302</f>
        <v>0</v>
      </c>
      <c r="F300" s="105">
        <f t="shared" si="642"/>
        <v>0</v>
      </c>
      <c r="G300" s="96">
        <f t="shared" ref="G300" si="643">G301+G302</f>
        <v>0</v>
      </c>
      <c r="H300" s="96">
        <f t="shared" ref="H300:I300" si="644">H301+H302</f>
        <v>0</v>
      </c>
      <c r="I300" s="96">
        <f t="shared" si="644"/>
        <v>0</v>
      </c>
      <c r="J300" s="96">
        <f t="shared" ref="J300" si="645">J301+J302</f>
        <v>0</v>
      </c>
      <c r="K300" s="105">
        <f t="shared" ref="K300" si="646">K301+K302</f>
        <v>0</v>
      </c>
      <c r="L300" s="115"/>
    </row>
    <row r="301" spans="1:12" ht="15.6" hidden="1" customHeight="1" x14ac:dyDescent="0.25">
      <c r="A301" s="59"/>
      <c r="B301" s="93" t="s">
        <v>8</v>
      </c>
      <c r="C301" s="93"/>
      <c r="D301" s="25"/>
      <c r="E301" s="228"/>
      <c r="F301" s="26"/>
      <c r="G301" s="25"/>
      <c r="H301" s="25"/>
      <c r="I301" s="25"/>
      <c r="J301" s="25"/>
      <c r="K301" s="26"/>
      <c r="L301" s="125"/>
    </row>
    <row r="302" spans="1:12" ht="15.6" hidden="1" customHeight="1" x14ac:dyDescent="0.25">
      <c r="A302" s="59"/>
      <c r="B302" s="93" t="s">
        <v>10</v>
      </c>
      <c r="C302" s="93"/>
      <c r="D302" s="25"/>
      <c r="E302" s="228"/>
      <c r="F302" s="26"/>
      <c r="G302" s="25"/>
      <c r="H302" s="25"/>
      <c r="I302" s="25"/>
      <c r="J302" s="25"/>
      <c r="K302" s="26"/>
      <c r="L302" s="125"/>
    </row>
    <row r="303" spans="1:12" ht="15.6" hidden="1" customHeight="1" x14ac:dyDescent="0.25">
      <c r="A303" s="59"/>
      <c r="B303" s="131" t="s">
        <v>12</v>
      </c>
      <c r="C303" s="131"/>
      <c r="D303" s="96">
        <f t="shared" ref="D303" si="647">D304+D305</f>
        <v>0</v>
      </c>
      <c r="E303" s="218">
        <f t="shared" ref="E303:F303" si="648">E304+E305</f>
        <v>0</v>
      </c>
      <c r="F303" s="105">
        <f t="shared" si="648"/>
        <v>0</v>
      </c>
      <c r="G303" s="96">
        <f t="shared" ref="G303" si="649">G304+G305</f>
        <v>0</v>
      </c>
      <c r="H303" s="96">
        <f t="shared" ref="H303:I303" si="650">H304+H305</f>
        <v>0</v>
      </c>
      <c r="I303" s="96">
        <f t="shared" si="650"/>
        <v>0</v>
      </c>
      <c r="J303" s="96">
        <f t="shared" ref="J303" si="651">J304+J305</f>
        <v>0</v>
      </c>
      <c r="K303" s="105">
        <f t="shared" ref="K303" si="652">K304+K305</f>
        <v>0</v>
      </c>
      <c r="L303" s="115"/>
    </row>
    <row r="304" spans="1:12" ht="15.6" hidden="1" customHeight="1" x14ac:dyDescent="0.25">
      <c r="A304" s="59"/>
      <c r="B304" s="93" t="s">
        <v>8</v>
      </c>
      <c r="C304" s="93"/>
      <c r="D304" s="25"/>
      <c r="E304" s="228"/>
      <c r="F304" s="26"/>
      <c r="G304" s="25"/>
      <c r="H304" s="25"/>
      <c r="I304" s="25"/>
      <c r="J304" s="25"/>
      <c r="K304" s="26"/>
      <c r="L304" s="125"/>
    </row>
    <row r="305" spans="1:12" ht="15.6" hidden="1" customHeight="1" x14ac:dyDescent="0.25">
      <c r="A305" s="59"/>
      <c r="B305" s="93" t="s">
        <v>10</v>
      </c>
      <c r="C305" s="93"/>
      <c r="D305" s="25"/>
      <c r="E305" s="228"/>
      <c r="F305" s="26"/>
      <c r="G305" s="25"/>
      <c r="H305" s="25"/>
      <c r="I305" s="25"/>
      <c r="J305" s="25"/>
      <c r="K305" s="26"/>
      <c r="L305" s="125"/>
    </row>
    <row r="306" spans="1:12" ht="15.6" customHeight="1" x14ac:dyDescent="0.25">
      <c r="A306" s="205">
        <v>1</v>
      </c>
      <c r="B306" s="131" t="s">
        <v>13</v>
      </c>
      <c r="C306" s="267" t="s">
        <v>95</v>
      </c>
      <c r="D306" s="96">
        <f t="shared" ref="D306" si="653">D307+D308+D309</f>
        <v>0</v>
      </c>
      <c r="E306" s="218">
        <f t="shared" ref="E306:F306" si="654">E307+E308+E309</f>
        <v>0</v>
      </c>
      <c r="F306" s="105">
        <f t="shared" si="654"/>
        <v>0</v>
      </c>
      <c r="G306" s="96">
        <f t="shared" ref="G306" si="655">G307+G308+G309</f>
        <v>0</v>
      </c>
      <c r="H306" s="96">
        <f t="shared" ref="H306:I306" si="656">H307+H308+H309</f>
        <v>0</v>
      </c>
      <c r="I306" s="96">
        <f t="shared" si="656"/>
        <v>0</v>
      </c>
      <c r="J306" s="96">
        <f t="shared" ref="J306" si="657">J307+J308+J309</f>
        <v>0</v>
      </c>
      <c r="K306" s="105">
        <f t="shared" ref="K306" si="658">K307+K308+K309</f>
        <v>0</v>
      </c>
      <c r="L306" s="115"/>
    </row>
    <row r="307" spans="1:12" ht="15.6" customHeight="1" x14ac:dyDescent="0.25">
      <c r="A307" s="205">
        <v>1</v>
      </c>
      <c r="B307" s="93" t="s">
        <v>8</v>
      </c>
      <c r="C307" s="267"/>
      <c r="D307" s="25"/>
      <c r="E307" s="228"/>
      <c r="F307" s="26"/>
      <c r="G307" s="25"/>
      <c r="H307" s="25"/>
      <c r="I307" s="25"/>
      <c r="J307" s="25"/>
      <c r="K307" s="26"/>
      <c r="L307" s="125"/>
    </row>
    <row r="308" spans="1:12" ht="15.6" customHeight="1" x14ac:dyDescent="0.25">
      <c r="A308" s="205">
        <v>1</v>
      </c>
      <c r="B308" s="93" t="s">
        <v>9</v>
      </c>
      <c r="C308" s="267"/>
      <c r="D308" s="25"/>
      <c r="E308" s="228"/>
      <c r="F308" s="26"/>
      <c r="G308" s="25"/>
      <c r="H308" s="25"/>
      <c r="I308" s="25"/>
      <c r="J308" s="25"/>
      <c r="K308" s="26"/>
      <c r="L308" s="125"/>
    </row>
    <row r="309" spans="1:12" ht="15.6" customHeight="1" x14ac:dyDescent="0.25">
      <c r="A309" s="205">
        <v>1</v>
      </c>
      <c r="B309" s="93" t="s">
        <v>10</v>
      </c>
      <c r="C309" s="267"/>
      <c r="D309" s="25"/>
      <c r="E309" s="228"/>
      <c r="F309" s="26"/>
      <c r="G309" s="25"/>
      <c r="H309" s="25"/>
      <c r="I309" s="25"/>
      <c r="J309" s="25"/>
      <c r="K309" s="26"/>
      <c r="L309" s="125"/>
    </row>
    <row r="310" spans="1:12" ht="15.6" hidden="1" customHeight="1" x14ac:dyDescent="0.25">
      <c r="A310" s="59"/>
      <c r="B310" s="131" t="s">
        <v>14</v>
      </c>
      <c r="C310" s="131"/>
      <c r="D310" s="96">
        <f t="shared" ref="D310" si="659">D311+D312</f>
        <v>0</v>
      </c>
      <c r="E310" s="218">
        <f t="shared" ref="E310:F310" si="660">E311+E312</f>
        <v>0</v>
      </c>
      <c r="F310" s="105">
        <f t="shared" si="660"/>
        <v>0</v>
      </c>
      <c r="G310" s="96">
        <f t="shared" ref="G310" si="661">G311+G312</f>
        <v>0</v>
      </c>
      <c r="H310" s="96">
        <f t="shared" ref="H310:I310" si="662">H311+H312</f>
        <v>0</v>
      </c>
      <c r="I310" s="96">
        <f t="shared" si="662"/>
        <v>0</v>
      </c>
      <c r="J310" s="96">
        <f t="shared" ref="J310" si="663">J311+J312</f>
        <v>0</v>
      </c>
      <c r="K310" s="105">
        <f t="shared" ref="K310" si="664">K311+K312</f>
        <v>0</v>
      </c>
      <c r="L310" s="115"/>
    </row>
    <row r="311" spans="1:12" ht="15.6" hidden="1" customHeight="1" x14ac:dyDescent="0.25">
      <c r="A311" s="59"/>
      <c r="B311" s="132" t="s">
        <v>8</v>
      </c>
      <c r="C311" s="132"/>
      <c r="D311" s="25"/>
      <c r="E311" s="228"/>
      <c r="F311" s="26"/>
      <c r="G311" s="25"/>
      <c r="H311" s="25"/>
      <c r="I311" s="25"/>
      <c r="J311" s="25"/>
      <c r="K311" s="26"/>
      <c r="L311" s="125"/>
    </row>
    <row r="312" spans="1:12" ht="15.6" hidden="1" customHeight="1" x14ac:dyDescent="0.25">
      <c r="A312" s="59"/>
      <c r="B312" s="132" t="s">
        <v>10</v>
      </c>
      <c r="C312" s="132"/>
      <c r="D312" s="25"/>
      <c r="E312" s="228"/>
      <c r="F312" s="26"/>
      <c r="G312" s="25"/>
      <c r="H312" s="25"/>
      <c r="I312" s="25"/>
      <c r="J312" s="25"/>
      <c r="K312" s="26"/>
      <c r="L312" s="125"/>
    </row>
    <row r="313" spans="1:12" ht="15.6" hidden="1" customHeight="1" x14ac:dyDescent="0.25">
      <c r="A313" s="59"/>
      <c r="B313" s="131" t="s">
        <v>15</v>
      </c>
      <c r="C313" s="131"/>
      <c r="D313" s="96">
        <f t="shared" ref="D313" si="665">D314+D315</f>
        <v>0</v>
      </c>
      <c r="E313" s="218">
        <f t="shared" ref="E313:F313" si="666">E314+E315</f>
        <v>0</v>
      </c>
      <c r="F313" s="105">
        <f t="shared" si="666"/>
        <v>0</v>
      </c>
      <c r="G313" s="96">
        <f t="shared" ref="G313" si="667">G314+G315</f>
        <v>0</v>
      </c>
      <c r="H313" s="96">
        <f t="shared" ref="H313:I313" si="668">H314+H315</f>
        <v>0</v>
      </c>
      <c r="I313" s="96">
        <f t="shared" si="668"/>
        <v>0</v>
      </c>
      <c r="J313" s="96">
        <f t="shared" ref="J313" si="669">J314+J315</f>
        <v>0</v>
      </c>
      <c r="K313" s="105">
        <f t="shared" ref="K313" si="670">K314+K315</f>
        <v>0</v>
      </c>
      <c r="L313" s="115"/>
    </row>
    <row r="314" spans="1:12" ht="15.6" hidden="1" customHeight="1" x14ac:dyDescent="0.25">
      <c r="A314" s="59"/>
      <c r="B314" s="93" t="s">
        <v>8</v>
      </c>
      <c r="C314" s="93"/>
      <c r="D314" s="25"/>
      <c r="E314" s="228"/>
      <c r="F314" s="26"/>
      <c r="G314" s="25"/>
      <c r="H314" s="25"/>
      <c r="I314" s="25"/>
      <c r="J314" s="25"/>
      <c r="K314" s="26"/>
      <c r="L314" s="125"/>
    </row>
    <row r="315" spans="1:12" ht="15.6" hidden="1" customHeight="1" x14ac:dyDescent="0.25">
      <c r="A315" s="59"/>
      <c r="B315" s="93" t="s">
        <v>10</v>
      </c>
      <c r="C315" s="93"/>
      <c r="D315" s="25"/>
      <c r="E315" s="228"/>
      <c r="F315" s="26"/>
      <c r="G315" s="25"/>
      <c r="H315" s="25"/>
      <c r="I315" s="25"/>
      <c r="J315" s="25"/>
      <c r="K315" s="26"/>
      <c r="L315" s="125"/>
    </row>
    <row r="316" spans="1:12" ht="15.6" hidden="1" customHeight="1" x14ac:dyDescent="0.25">
      <c r="A316" s="59"/>
      <c r="B316" s="133" t="s">
        <v>16</v>
      </c>
      <c r="C316" s="133"/>
      <c r="D316" s="96">
        <f t="shared" ref="D316" si="671">D317+D318</f>
        <v>0</v>
      </c>
      <c r="E316" s="218">
        <f t="shared" ref="E316:F316" si="672">E317+E318</f>
        <v>0</v>
      </c>
      <c r="F316" s="105">
        <f t="shared" si="672"/>
        <v>0</v>
      </c>
      <c r="G316" s="96">
        <f t="shared" ref="G316" si="673">G317+G318</f>
        <v>0</v>
      </c>
      <c r="H316" s="96">
        <f t="shared" ref="H316:I316" si="674">H317+H318</f>
        <v>0</v>
      </c>
      <c r="I316" s="96">
        <f t="shared" si="674"/>
        <v>0</v>
      </c>
      <c r="J316" s="96">
        <f t="shared" ref="J316" si="675">J317+J318</f>
        <v>0</v>
      </c>
      <c r="K316" s="105">
        <f t="shared" ref="K316" si="676">K317+K318</f>
        <v>0</v>
      </c>
      <c r="L316" s="115"/>
    </row>
    <row r="317" spans="1:12" ht="15.6" hidden="1" customHeight="1" x14ac:dyDescent="0.25">
      <c r="A317" s="59"/>
      <c r="B317" s="93" t="s">
        <v>8</v>
      </c>
      <c r="C317" s="93"/>
      <c r="D317" s="25"/>
      <c r="E317" s="228"/>
      <c r="F317" s="26"/>
      <c r="G317" s="25"/>
      <c r="H317" s="25"/>
      <c r="I317" s="25"/>
      <c r="J317" s="25"/>
      <c r="K317" s="26"/>
      <c r="L317" s="125"/>
    </row>
    <row r="318" spans="1:12" ht="15.6" hidden="1" customHeight="1" x14ac:dyDescent="0.25">
      <c r="A318" s="59"/>
      <c r="B318" s="93" t="s">
        <v>10</v>
      </c>
      <c r="C318" s="93"/>
      <c r="D318" s="25"/>
      <c r="E318" s="228"/>
      <c r="F318" s="26"/>
      <c r="G318" s="25"/>
      <c r="H318" s="25"/>
      <c r="I318" s="25"/>
      <c r="J318" s="25"/>
      <c r="K318" s="26"/>
      <c r="L318" s="125"/>
    </row>
    <row r="319" spans="1:12" ht="15.6" hidden="1" customHeight="1" x14ac:dyDescent="0.25">
      <c r="A319" s="59"/>
      <c r="B319" s="133" t="s">
        <v>17</v>
      </c>
      <c r="C319" s="133"/>
      <c r="D319" s="96">
        <f t="shared" ref="D319" si="677">D320+D321</f>
        <v>0</v>
      </c>
      <c r="E319" s="218">
        <f t="shared" ref="E319:F319" si="678">E320+E321</f>
        <v>0</v>
      </c>
      <c r="F319" s="105">
        <f t="shared" si="678"/>
        <v>0</v>
      </c>
      <c r="G319" s="96">
        <f t="shared" ref="G319" si="679">G320+G321</f>
        <v>0</v>
      </c>
      <c r="H319" s="96">
        <f t="shared" ref="H319:I319" si="680">H320+H321</f>
        <v>0</v>
      </c>
      <c r="I319" s="96">
        <f t="shared" si="680"/>
        <v>0</v>
      </c>
      <c r="J319" s="96">
        <f t="shared" ref="J319" si="681">J320+J321</f>
        <v>0</v>
      </c>
      <c r="K319" s="105">
        <f t="shared" ref="K319" si="682">K320+K321</f>
        <v>0</v>
      </c>
      <c r="L319" s="115"/>
    </row>
    <row r="320" spans="1:12" ht="15.6" hidden="1" customHeight="1" x14ac:dyDescent="0.25">
      <c r="A320" s="59"/>
      <c r="B320" s="93" t="s">
        <v>8</v>
      </c>
      <c r="C320" s="93"/>
      <c r="D320" s="25"/>
      <c r="E320" s="228"/>
      <c r="F320" s="26"/>
      <c r="G320" s="25"/>
      <c r="H320" s="25"/>
      <c r="I320" s="25"/>
      <c r="J320" s="25"/>
      <c r="K320" s="26"/>
      <c r="L320" s="125"/>
    </row>
    <row r="321" spans="1:12" ht="15.6" hidden="1" customHeight="1" x14ac:dyDescent="0.25">
      <c r="A321" s="59"/>
      <c r="B321" s="93" t="s">
        <v>10</v>
      </c>
      <c r="C321" s="93"/>
      <c r="D321" s="25"/>
      <c r="E321" s="228"/>
      <c r="F321" s="26"/>
      <c r="G321" s="25"/>
      <c r="H321" s="25"/>
      <c r="I321" s="25"/>
      <c r="J321" s="25"/>
      <c r="K321" s="26"/>
      <c r="L321" s="125"/>
    </row>
    <row r="322" spans="1:12" ht="43.9" customHeight="1" x14ac:dyDescent="0.25">
      <c r="A322" s="205">
        <v>1</v>
      </c>
      <c r="B322" s="152" t="s">
        <v>220</v>
      </c>
      <c r="C322" s="142"/>
      <c r="D322" s="101">
        <f t="shared" ref="D322" si="683">D323+D324+D325+D326</f>
        <v>0</v>
      </c>
      <c r="E322" s="226">
        <f t="shared" ref="E322:F322" si="684">E323+E324+E325+E326</f>
        <v>0</v>
      </c>
      <c r="F322" s="113">
        <f t="shared" si="684"/>
        <v>0</v>
      </c>
      <c r="G322" s="101">
        <f t="shared" ref="G322" si="685">G323+G324+G325+G326</f>
        <v>0</v>
      </c>
      <c r="H322" s="101">
        <f t="shared" ref="H322:I322" si="686">H323+H324+H325+H326</f>
        <v>0</v>
      </c>
      <c r="I322" s="101">
        <f t="shared" si="686"/>
        <v>0</v>
      </c>
      <c r="J322" s="101">
        <f t="shared" ref="J322" si="687">J323+J324+J325+J326</f>
        <v>0</v>
      </c>
      <c r="K322" s="113">
        <f t="shared" ref="K322" si="688">K323+K324+K325+K326</f>
        <v>0</v>
      </c>
      <c r="L322" s="123"/>
    </row>
    <row r="323" spans="1:12" ht="15.6" hidden="1" customHeight="1" x14ac:dyDescent="0.25">
      <c r="A323" s="59"/>
      <c r="B323" s="128" t="s">
        <v>1</v>
      </c>
      <c r="C323" s="128"/>
      <c r="D323" s="22"/>
      <c r="E323" s="227"/>
      <c r="F323" s="23"/>
      <c r="G323" s="22"/>
      <c r="H323" s="22"/>
      <c r="I323" s="22"/>
      <c r="J323" s="22"/>
      <c r="K323" s="23"/>
      <c r="L323" s="124"/>
    </row>
    <row r="324" spans="1:12" ht="15.6" hidden="1" customHeight="1" x14ac:dyDescent="0.25">
      <c r="A324" s="59"/>
      <c r="B324" s="129" t="s">
        <v>6</v>
      </c>
      <c r="C324" s="129"/>
      <c r="D324" s="7">
        <v>0</v>
      </c>
      <c r="E324" s="216">
        <v>0</v>
      </c>
      <c r="F324" s="8">
        <v>0</v>
      </c>
      <c r="G324" s="7">
        <v>0</v>
      </c>
      <c r="H324" s="7">
        <v>0</v>
      </c>
      <c r="I324" s="7">
        <v>0</v>
      </c>
      <c r="J324" s="7">
        <v>0</v>
      </c>
      <c r="K324" s="8">
        <v>0</v>
      </c>
      <c r="L324" s="57"/>
    </row>
    <row r="325" spans="1:12" ht="15.6" hidden="1" customHeight="1" x14ac:dyDescent="0.25">
      <c r="A325" s="59"/>
      <c r="B325" s="129" t="s">
        <v>7</v>
      </c>
      <c r="C325" s="129"/>
      <c r="D325" s="7">
        <v>0</v>
      </c>
      <c r="E325" s="216">
        <v>0</v>
      </c>
      <c r="F325" s="8">
        <v>0</v>
      </c>
      <c r="G325" s="7">
        <v>0</v>
      </c>
      <c r="H325" s="7">
        <v>0</v>
      </c>
      <c r="I325" s="7">
        <v>0</v>
      </c>
      <c r="J325" s="7">
        <v>0</v>
      </c>
      <c r="K325" s="8">
        <v>0</v>
      </c>
      <c r="L325" s="57"/>
    </row>
    <row r="326" spans="1:12" ht="15.6" customHeight="1" x14ac:dyDescent="0.25">
      <c r="A326" s="205">
        <v>1</v>
      </c>
      <c r="B326" s="128" t="s">
        <v>18</v>
      </c>
      <c r="C326" s="130"/>
      <c r="D326" s="7">
        <f t="shared" ref="D326" si="689">D327+D328+D329</f>
        <v>0</v>
      </c>
      <c r="E326" s="216">
        <f t="shared" ref="E326:F326" si="690">E327+E328+E329</f>
        <v>0</v>
      </c>
      <c r="F326" s="8">
        <f t="shared" si="690"/>
        <v>0</v>
      </c>
      <c r="G326" s="7">
        <f t="shared" ref="G326" si="691">G327+G328+G329</f>
        <v>0</v>
      </c>
      <c r="H326" s="7">
        <f t="shared" ref="H326:I326" si="692">H327+H328+H329</f>
        <v>0</v>
      </c>
      <c r="I326" s="7">
        <f t="shared" si="692"/>
        <v>0</v>
      </c>
      <c r="J326" s="7">
        <f t="shared" ref="J326" si="693">J327+J328+J329</f>
        <v>0</v>
      </c>
      <c r="K326" s="8">
        <f t="shared" ref="K326" si="694">K327+K328+K329</f>
        <v>0</v>
      </c>
      <c r="L326" s="57"/>
    </row>
    <row r="327" spans="1:12" ht="15.6" customHeight="1" x14ac:dyDescent="0.25">
      <c r="A327" s="205">
        <v>1</v>
      </c>
      <c r="B327" s="149" t="s">
        <v>8</v>
      </c>
      <c r="C327" s="81"/>
      <c r="D327" s="11">
        <f t="shared" ref="D327:E327" si="695">D332+D335+D342+D346+D349+D352+D355</f>
        <v>0</v>
      </c>
      <c r="E327" s="217">
        <f t="shared" si="695"/>
        <v>0</v>
      </c>
      <c r="F327" s="12">
        <f t="shared" ref="F327:J327" si="696">F332+F335+F342+F346+F349+F352+F355</f>
        <v>0</v>
      </c>
      <c r="G327" s="11">
        <f t="shared" ref="G327:H327" si="697">G332+G335+G342+G346+G349+G352+G355</f>
        <v>0</v>
      </c>
      <c r="H327" s="11">
        <f t="shared" si="697"/>
        <v>0</v>
      </c>
      <c r="I327" s="11">
        <f t="shared" si="696"/>
        <v>0</v>
      </c>
      <c r="J327" s="11">
        <f t="shared" si="696"/>
        <v>0</v>
      </c>
      <c r="K327" s="12">
        <f t="shared" ref="K327" si="698">K332+K335+K342+K346+K349+K352+K355</f>
        <v>0</v>
      </c>
      <c r="L327" s="58"/>
    </row>
    <row r="328" spans="1:12" ht="15.6" customHeight="1" x14ac:dyDescent="0.25">
      <c r="A328" s="205">
        <v>1</v>
      </c>
      <c r="B328" s="149" t="s">
        <v>9</v>
      </c>
      <c r="C328" s="81"/>
      <c r="D328" s="11">
        <f t="shared" ref="D328:E328" si="699">D343</f>
        <v>0</v>
      </c>
      <c r="E328" s="217">
        <f t="shared" si="699"/>
        <v>0</v>
      </c>
      <c r="F328" s="12">
        <f t="shared" ref="F328:J328" si="700">F343</f>
        <v>0</v>
      </c>
      <c r="G328" s="11">
        <f t="shared" ref="G328:H328" si="701">G343</f>
        <v>0</v>
      </c>
      <c r="H328" s="11">
        <f t="shared" si="701"/>
        <v>0</v>
      </c>
      <c r="I328" s="11">
        <f t="shared" si="700"/>
        <v>0</v>
      </c>
      <c r="J328" s="11">
        <f t="shared" si="700"/>
        <v>0</v>
      </c>
      <c r="K328" s="12">
        <f t="shared" ref="K328" si="702">K343</f>
        <v>0</v>
      </c>
      <c r="L328" s="58"/>
    </row>
    <row r="329" spans="1:12" ht="15.6" customHeight="1" x14ac:dyDescent="0.25">
      <c r="A329" s="205">
        <v>1</v>
      </c>
      <c r="B329" s="149" t="s">
        <v>10</v>
      </c>
      <c r="C329" s="81"/>
      <c r="D329" s="11">
        <f t="shared" ref="D329:E329" si="703">D333+D336+D344+D347+D350+D353+D356</f>
        <v>0</v>
      </c>
      <c r="E329" s="217">
        <f t="shared" si="703"/>
        <v>0</v>
      </c>
      <c r="F329" s="12">
        <f t="shared" ref="F329:J329" si="704">F333+F336+F344+F347+F350+F353+F356</f>
        <v>0</v>
      </c>
      <c r="G329" s="11">
        <f t="shared" ref="G329:H329" si="705">G333+G336+G344+G347+G350+G353+G356</f>
        <v>0</v>
      </c>
      <c r="H329" s="11">
        <f t="shared" si="705"/>
        <v>0</v>
      </c>
      <c r="I329" s="11">
        <f t="shared" si="704"/>
        <v>0</v>
      </c>
      <c r="J329" s="11">
        <f t="shared" si="704"/>
        <v>0</v>
      </c>
      <c r="K329" s="12">
        <f t="shared" ref="K329" si="706">K333+K336+K344+K347+K350+K353+K356</f>
        <v>0</v>
      </c>
      <c r="L329" s="58"/>
    </row>
    <row r="330" spans="1:12" ht="15.6" customHeight="1" x14ac:dyDescent="0.25">
      <c r="A330" s="205">
        <v>1</v>
      </c>
      <c r="B330" s="131" t="s">
        <v>19</v>
      </c>
      <c r="C330" s="78"/>
      <c r="D330" s="96" t="s">
        <v>2</v>
      </c>
      <c r="E330" s="218" t="s">
        <v>2</v>
      </c>
      <c r="F330" s="105" t="s">
        <v>2</v>
      </c>
      <c r="G330" s="96" t="s">
        <v>2</v>
      </c>
      <c r="H330" s="96" t="s">
        <v>2</v>
      </c>
      <c r="I330" s="96" t="s">
        <v>2</v>
      </c>
      <c r="J330" s="96" t="s">
        <v>2</v>
      </c>
      <c r="K330" s="105" t="s">
        <v>2</v>
      </c>
      <c r="L330" s="115"/>
    </row>
    <row r="331" spans="1:12" ht="15.6" hidden="1" customHeight="1" x14ac:dyDescent="0.25">
      <c r="A331" s="59"/>
      <c r="B331" s="131" t="s">
        <v>11</v>
      </c>
      <c r="C331" s="131"/>
      <c r="D331" s="96">
        <f t="shared" ref="D331" si="707">D332+D333</f>
        <v>0</v>
      </c>
      <c r="E331" s="218">
        <f t="shared" ref="E331:F331" si="708">E332+E333</f>
        <v>0</v>
      </c>
      <c r="F331" s="105">
        <f t="shared" si="708"/>
        <v>0</v>
      </c>
      <c r="G331" s="96">
        <f t="shared" ref="G331" si="709">G332+G333</f>
        <v>0</v>
      </c>
      <c r="H331" s="96">
        <f t="shared" ref="H331:I331" si="710">H332+H333</f>
        <v>0</v>
      </c>
      <c r="I331" s="96">
        <f t="shared" si="710"/>
        <v>0</v>
      </c>
      <c r="J331" s="96">
        <f t="shared" ref="J331" si="711">J332+J333</f>
        <v>0</v>
      </c>
      <c r="K331" s="105">
        <f t="shared" ref="K331" si="712">K332+K333</f>
        <v>0</v>
      </c>
      <c r="L331" s="115"/>
    </row>
    <row r="332" spans="1:12" ht="15.6" hidden="1" customHeight="1" x14ac:dyDescent="0.25">
      <c r="A332" s="59"/>
      <c r="B332" s="93" t="s">
        <v>8</v>
      </c>
      <c r="C332" s="93"/>
      <c r="D332" s="25"/>
      <c r="E332" s="228"/>
      <c r="F332" s="26"/>
      <c r="G332" s="25"/>
      <c r="H332" s="25"/>
      <c r="I332" s="25"/>
      <c r="J332" s="25"/>
      <c r="K332" s="26"/>
      <c r="L332" s="125"/>
    </row>
    <row r="333" spans="1:12" ht="15.6" hidden="1" customHeight="1" x14ac:dyDescent="0.25">
      <c r="A333" s="59"/>
      <c r="B333" s="93" t="s">
        <v>10</v>
      </c>
      <c r="C333" s="93"/>
      <c r="D333" s="25"/>
      <c r="E333" s="228"/>
      <c r="F333" s="26"/>
      <c r="G333" s="25"/>
      <c r="H333" s="25"/>
      <c r="I333" s="25"/>
      <c r="J333" s="25"/>
      <c r="K333" s="26"/>
      <c r="L333" s="125"/>
    </row>
    <row r="334" spans="1:12" ht="15.6" hidden="1" customHeight="1" x14ac:dyDescent="0.25">
      <c r="A334" s="59"/>
      <c r="B334" s="131" t="s">
        <v>12</v>
      </c>
      <c r="C334" s="131"/>
      <c r="D334" s="96">
        <f t="shared" ref="D334" si="713">D335+D336</f>
        <v>0</v>
      </c>
      <c r="E334" s="218">
        <f t="shared" ref="E334:F334" si="714">E335+E336</f>
        <v>0</v>
      </c>
      <c r="F334" s="105">
        <f t="shared" si="714"/>
        <v>0</v>
      </c>
      <c r="G334" s="96">
        <f t="shared" ref="G334" si="715">G335+G336</f>
        <v>0</v>
      </c>
      <c r="H334" s="96">
        <f t="shared" ref="H334:I334" si="716">H335+H336</f>
        <v>0</v>
      </c>
      <c r="I334" s="96">
        <f t="shared" si="716"/>
        <v>0</v>
      </c>
      <c r="J334" s="96">
        <f t="shared" ref="J334" si="717">J335+J336</f>
        <v>0</v>
      </c>
      <c r="K334" s="105">
        <f t="shared" ref="K334" si="718">K335+K336</f>
        <v>0</v>
      </c>
      <c r="L334" s="115"/>
    </row>
    <row r="335" spans="1:12" ht="15.6" hidden="1" customHeight="1" x14ac:dyDescent="0.25">
      <c r="A335" s="59"/>
      <c r="B335" s="93" t="s">
        <v>8</v>
      </c>
      <c r="C335" s="93"/>
      <c r="D335" s="25"/>
      <c r="E335" s="228"/>
      <c r="F335" s="26"/>
      <c r="G335" s="25"/>
      <c r="H335" s="25"/>
      <c r="I335" s="25"/>
      <c r="J335" s="25"/>
      <c r="K335" s="26"/>
      <c r="L335" s="125"/>
    </row>
    <row r="336" spans="1:12" ht="15.6" hidden="1" customHeight="1" x14ac:dyDescent="0.25">
      <c r="A336" s="59"/>
      <c r="B336" s="93" t="s">
        <v>10</v>
      </c>
      <c r="C336" s="93"/>
      <c r="D336" s="25"/>
      <c r="E336" s="228"/>
      <c r="F336" s="26"/>
      <c r="G336" s="25"/>
      <c r="H336" s="25"/>
      <c r="I336" s="25"/>
      <c r="J336" s="25"/>
      <c r="K336" s="26"/>
      <c r="L336" s="125"/>
    </row>
    <row r="337" spans="1:12" ht="15.6" customHeight="1" x14ac:dyDescent="0.25">
      <c r="A337" s="205">
        <v>1</v>
      </c>
      <c r="B337" s="131" t="s">
        <v>13</v>
      </c>
      <c r="C337" s="267" t="s">
        <v>236</v>
      </c>
      <c r="D337" s="96">
        <f t="shared" ref="D337:E337" si="719">D338+D339+D340</f>
        <v>0</v>
      </c>
      <c r="E337" s="218">
        <f t="shared" si="719"/>
        <v>0</v>
      </c>
      <c r="F337" s="105">
        <f t="shared" ref="F337:K337" si="720">F338+F339+F340</f>
        <v>0</v>
      </c>
      <c r="G337" s="96">
        <f t="shared" ref="G337:H337" si="721">G338+G339+G340</f>
        <v>0</v>
      </c>
      <c r="H337" s="96">
        <f t="shared" si="721"/>
        <v>0</v>
      </c>
      <c r="I337" s="96">
        <f t="shared" si="720"/>
        <v>0</v>
      </c>
      <c r="J337" s="96">
        <f t="shared" si="720"/>
        <v>0</v>
      </c>
      <c r="K337" s="105">
        <f t="shared" si="720"/>
        <v>0</v>
      </c>
      <c r="L337" s="115"/>
    </row>
    <row r="338" spans="1:12" ht="15.6" customHeight="1" x14ac:dyDescent="0.25">
      <c r="A338" s="205">
        <v>1</v>
      </c>
      <c r="B338" s="93" t="s">
        <v>8</v>
      </c>
      <c r="C338" s="267"/>
      <c r="D338" s="25"/>
      <c r="E338" s="228"/>
      <c r="F338" s="26"/>
      <c r="G338" s="25"/>
      <c r="H338" s="25"/>
      <c r="I338" s="25"/>
      <c r="J338" s="25"/>
      <c r="K338" s="26"/>
      <c r="L338" s="125"/>
    </row>
    <row r="339" spans="1:12" ht="15.6" customHeight="1" x14ac:dyDescent="0.25">
      <c r="A339" s="205">
        <v>1</v>
      </c>
      <c r="B339" s="93" t="s">
        <v>9</v>
      </c>
      <c r="C339" s="267"/>
      <c r="D339" s="25"/>
      <c r="E339" s="228"/>
      <c r="F339" s="26"/>
      <c r="G339" s="25"/>
      <c r="H339" s="25"/>
      <c r="I339" s="25"/>
      <c r="J339" s="25"/>
      <c r="K339" s="26"/>
      <c r="L339" s="125"/>
    </row>
    <row r="340" spans="1:12" ht="15.6" customHeight="1" x14ac:dyDescent="0.25">
      <c r="A340" s="205">
        <v>1</v>
      </c>
      <c r="B340" s="93" t="s">
        <v>10</v>
      </c>
      <c r="C340" s="267"/>
      <c r="D340" s="25"/>
      <c r="E340" s="228"/>
      <c r="F340" s="26"/>
      <c r="G340" s="25"/>
      <c r="H340" s="25"/>
      <c r="I340" s="25"/>
      <c r="J340" s="25"/>
      <c r="K340" s="26"/>
      <c r="L340" s="125"/>
    </row>
    <row r="341" spans="1:12" ht="15.6" customHeight="1" x14ac:dyDescent="0.25">
      <c r="A341" s="205">
        <v>1</v>
      </c>
      <c r="B341" s="131" t="s">
        <v>13</v>
      </c>
      <c r="C341" s="267" t="s">
        <v>96</v>
      </c>
      <c r="D341" s="96">
        <f t="shared" ref="D341" si="722">D342+D343+D344</f>
        <v>0</v>
      </c>
      <c r="E341" s="218">
        <f t="shared" ref="E341:F341" si="723">E342+E343+E344</f>
        <v>0</v>
      </c>
      <c r="F341" s="105">
        <f t="shared" si="723"/>
        <v>0</v>
      </c>
      <c r="G341" s="96">
        <f t="shared" ref="G341" si="724">G342+G343+G344</f>
        <v>0</v>
      </c>
      <c r="H341" s="96">
        <f t="shared" ref="H341:I341" si="725">H342+H343+H344</f>
        <v>0</v>
      </c>
      <c r="I341" s="96">
        <f t="shared" si="725"/>
        <v>0</v>
      </c>
      <c r="J341" s="96">
        <f t="shared" ref="J341" si="726">J342+J343+J344</f>
        <v>0</v>
      </c>
      <c r="K341" s="105">
        <f t="shared" ref="K341" si="727">K342+K343+K344</f>
        <v>0</v>
      </c>
      <c r="L341" s="115"/>
    </row>
    <row r="342" spans="1:12" ht="15.6" customHeight="1" x14ac:dyDescent="0.25">
      <c r="A342" s="205">
        <v>1</v>
      </c>
      <c r="B342" s="93" t="s">
        <v>8</v>
      </c>
      <c r="C342" s="267"/>
      <c r="D342" s="25"/>
      <c r="E342" s="228"/>
      <c r="F342" s="26"/>
      <c r="G342" s="25"/>
      <c r="H342" s="25"/>
      <c r="I342" s="25"/>
      <c r="J342" s="25"/>
      <c r="K342" s="26"/>
      <c r="L342" s="125"/>
    </row>
    <row r="343" spans="1:12" ht="15.6" customHeight="1" x14ac:dyDescent="0.25">
      <c r="A343" s="205">
        <v>1</v>
      </c>
      <c r="B343" s="93" t="s">
        <v>9</v>
      </c>
      <c r="C343" s="267"/>
      <c r="D343" s="25"/>
      <c r="E343" s="228"/>
      <c r="F343" s="26"/>
      <c r="G343" s="25"/>
      <c r="H343" s="25"/>
      <c r="I343" s="25"/>
      <c r="J343" s="25"/>
      <c r="K343" s="26"/>
      <c r="L343" s="125"/>
    </row>
    <row r="344" spans="1:12" ht="15.6" customHeight="1" x14ac:dyDescent="0.25">
      <c r="A344" s="205">
        <v>1</v>
      </c>
      <c r="B344" s="93" t="s">
        <v>10</v>
      </c>
      <c r="C344" s="267"/>
      <c r="D344" s="25"/>
      <c r="E344" s="228"/>
      <c r="F344" s="26"/>
      <c r="G344" s="25"/>
      <c r="H344" s="25"/>
      <c r="I344" s="25"/>
      <c r="J344" s="25"/>
      <c r="K344" s="26"/>
      <c r="L344" s="125"/>
    </row>
    <row r="345" spans="1:12" ht="15.6" hidden="1" customHeight="1" x14ac:dyDescent="0.25">
      <c r="A345" s="59"/>
      <c r="B345" s="131" t="s">
        <v>14</v>
      </c>
      <c r="C345" s="131"/>
      <c r="D345" s="96">
        <f t="shared" ref="D345" si="728">D346+D347</f>
        <v>0</v>
      </c>
      <c r="E345" s="218">
        <f t="shared" ref="E345:F345" si="729">E346+E347</f>
        <v>0</v>
      </c>
      <c r="F345" s="105">
        <f t="shared" si="729"/>
        <v>0</v>
      </c>
      <c r="G345" s="96">
        <f t="shared" ref="G345" si="730">G346+G347</f>
        <v>0</v>
      </c>
      <c r="H345" s="96">
        <f t="shared" ref="H345:I345" si="731">H346+H347</f>
        <v>0</v>
      </c>
      <c r="I345" s="96">
        <f t="shared" si="731"/>
        <v>0</v>
      </c>
      <c r="J345" s="96">
        <f t="shared" ref="J345" si="732">J346+J347</f>
        <v>0</v>
      </c>
      <c r="K345" s="105">
        <f t="shared" ref="K345" si="733">K346+K347</f>
        <v>0</v>
      </c>
      <c r="L345" s="115"/>
    </row>
    <row r="346" spans="1:12" ht="15.6" hidden="1" customHeight="1" x14ac:dyDescent="0.25">
      <c r="A346" s="59"/>
      <c r="B346" s="132" t="s">
        <v>8</v>
      </c>
      <c r="C346" s="132"/>
      <c r="D346" s="25"/>
      <c r="E346" s="228"/>
      <c r="F346" s="26"/>
      <c r="G346" s="25"/>
      <c r="H346" s="25"/>
      <c r="I346" s="25"/>
      <c r="J346" s="25"/>
      <c r="K346" s="26"/>
      <c r="L346" s="125"/>
    </row>
    <row r="347" spans="1:12" ht="15.6" hidden="1" customHeight="1" x14ac:dyDescent="0.25">
      <c r="A347" s="59"/>
      <c r="B347" s="132" t="s">
        <v>10</v>
      </c>
      <c r="C347" s="132"/>
      <c r="D347" s="25"/>
      <c r="E347" s="228"/>
      <c r="F347" s="26"/>
      <c r="G347" s="25"/>
      <c r="H347" s="25"/>
      <c r="I347" s="25"/>
      <c r="J347" s="25"/>
      <c r="K347" s="26"/>
      <c r="L347" s="125"/>
    </row>
    <row r="348" spans="1:12" ht="15.6" hidden="1" customHeight="1" x14ac:dyDescent="0.25">
      <c r="A348" s="59"/>
      <c r="B348" s="131" t="s">
        <v>15</v>
      </c>
      <c r="C348" s="131"/>
      <c r="D348" s="96">
        <f t="shared" ref="D348" si="734">D349+D350</f>
        <v>0</v>
      </c>
      <c r="E348" s="218">
        <f t="shared" ref="E348:F348" si="735">E349+E350</f>
        <v>0</v>
      </c>
      <c r="F348" s="105">
        <f t="shared" si="735"/>
        <v>0</v>
      </c>
      <c r="G348" s="96">
        <f t="shared" ref="G348" si="736">G349+G350</f>
        <v>0</v>
      </c>
      <c r="H348" s="96">
        <f t="shared" ref="H348:I348" si="737">H349+H350</f>
        <v>0</v>
      </c>
      <c r="I348" s="96">
        <f t="shared" si="737"/>
        <v>0</v>
      </c>
      <c r="J348" s="96">
        <f t="shared" ref="J348" si="738">J349+J350</f>
        <v>0</v>
      </c>
      <c r="K348" s="105">
        <f t="shared" ref="K348" si="739">K349+K350</f>
        <v>0</v>
      </c>
      <c r="L348" s="115"/>
    </row>
    <row r="349" spans="1:12" ht="15.6" hidden="1" customHeight="1" x14ac:dyDescent="0.25">
      <c r="A349" s="59"/>
      <c r="B349" s="93" t="s">
        <v>8</v>
      </c>
      <c r="C349" s="93"/>
      <c r="D349" s="25"/>
      <c r="E349" s="228"/>
      <c r="F349" s="26"/>
      <c r="G349" s="25"/>
      <c r="H349" s="25"/>
      <c r="I349" s="25"/>
      <c r="J349" s="25"/>
      <c r="K349" s="26"/>
      <c r="L349" s="125"/>
    </row>
    <row r="350" spans="1:12" ht="15.6" hidden="1" customHeight="1" x14ac:dyDescent="0.25">
      <c r="A350" s="59"/>
      <c r="B350" s="93" t="s">
        <v>10</v>
      </c>
      <c r="C350" s="93"/>
      <c r="D350" s="25"/>
      <c r="E350" s="228"/>
      <c r="F350" s="26"/>
      <c r="G350" s="25"/>
      <c r="H350" s="25"/>
      <c r="I350" s="25"/>
      <c r="J350" s="25"/>
      <c r="K350" s="26"/>
      <c r="L350" s="125"/>
    </row>
    <row r="351" spans="1:12" ht="15.6" hidden="1" customHeight="1" x14ac:dyDescent="0.25">
      <c r="A351" s="59"/>
      <c r="B351" s="133" t="s">
        <v>16</v>
      </c>
      <c r="C351" s="133"/>
      <c r="D351" s="96">
        <f t="shared" ref="D351" si="740">D352+D353</f>
        <v>0</v>
      </c>
      <c r="E351" s="218">
        <f t="shared" ref="E351:F351" si="741">E352+E353</f>
        <v>0</v>
      </c>
      <c r="F351" s="105">
        <f t="shared" si="741"/>
        <v>0</v>
      </c>
      <c r="G351" s="96">
        <f t="shared" ref="G351" si="742">G352+G353</f>
        <v>0</v>
      </c>
      <c r="H351" s="96">
        <f t="shared" ref="H351:I351" si="743">H352+H353</f>
        <v>0</v>
      </c>
      <c r="I351" s="96">
        <f t="shared" si="743"/>
        <v>0</v>
      </c>
      <c r="J351" s="96">
        <f t="shared" ref="J351" si="744">J352+J353</f>
        <v>0</v>
      </c>
      <c r="K351" s="105">
        <f t="shared" ref="K351" si="745">K352+K353</f>
        <v>0</v>
      </c>
      <c r="L351" s="115"/>
    </row>
    <row r="352" spans="1:12" ht="15.6" hidden="1" customHeight="1" x14ac:dyDescent="0.25">
      <c r="A352" s="59"/>
      <c r="B352" s="93" t="s">
        <v>8</v>
      </c>
      <c r="C352" s="93"/>
      <c r="D352" s="25"/>
      <c r="E352" s="228"/>
      <c r="F352" s="26"/>
      <c r="G352" s="25"/>
      <c r="H352" s="25"/>
      <c r="I352" s="25"/>
      <c r="J352" s="25"/>
      <c r="K352" s="26"/>
      <c r="L352" s="125"/>
    </row>
    <row r="353" spans="1:12" ht="15.6" hidden="1" customHeight="1" x14ac:dyDescent="0.25">
      <c r="A353" s="59"/>
      <c r="B353" s="93" t="s">
        <v>10</v>
      </c>
      <c r="C353" s="93"/>
      <c r="D353" s="25"/>
      <c r="E353" s="228"/>
      <c r="F353" s="26"/>
      <c r="G353" s="25"/>
      <c r="H353" s="25"/>
      <c r="I353" s="25"/>
      <c r="J353" s="25"/>
      <c r="K353" s="26"/>
      <c r="L353" s="125"/>
    </row>
    <row r="354" spans="1:12" ht="15.6" hidden="1" customHeight="1" x14ac:dyDescent="0.25">
      <c r="A354" s="59"/>
      <c r="B354" s="133" t="s">
        <v>17</v>
      </c>
      <c r="C354" s="133"/>
      <c r="D354" s="96">
        <f t="shared" ref="D354" si="746">D355+D356</f>
        <v>0</v>
      </c>
      <c r="E354" s="218">
        <f t="shared" ref="E354:F354" si="747">E355+E356</f>
        <v>0</v>
      </c>
      <c r="F354" s="105">
        <f t="shared" si="747"/>
        <v>0</v>
      </c>
      <c r="G354" s="96">
        <f t="shared" ref="G354" si="748">G355+G356</f>
        <v>0</v>
      </c>
      <c r="H354" s="96">
        <f t="shared" ref="H354:I354" si="749">H355+H356</f>
        <v>0</v>
      </c>
      <c r="I354" s="96">
        <f t="shared" si="749"/>
        <v>0</v>
      </c>
      <c r="J354" s="96">
        <f t="shared" ref="J354" si="750">J355+J356</f>
        <v>0</v>
      </c>
      <c r="K354" s="105">
        <f t="shared" ref="K354" si="751">K355+K356</f>
        <v>0</v>
      </c>
      <c r="L354" s="115"/>
    </row>
    <row r="355" spans="1:12" ht="15.6" hidden="1" customHeight="1" x14ac:dyDescent="0.25">
      <c r="A355" s="59"/>
      <c r="B355" s="93" t="s">
        <v>8</v>
      </c>
      <c r="C355" s="93"/>
      <c r="D355" s="25"/>
      <c r="E355" s="228"/>
      <c r="F355" s="26"/>
      <c r="G355" s="25"/>
      <c r="H355" s="25"/>
      <c r="I355" s="25"/>
      <c r="J355" s="25"/>
      <c r="K355" s="26"/>
      <c r="L355" s="125"/>
    </row>
    <row r="356" spans="1:12" ht="15.6" hidden="1" customHeight="1" x14ac:dyDescent="0.25">
      <c r="A356" s="59"/>
      <c r="B356" s="93" t="s">
        <v>10</v>
      </c>
      <c r="C356" s="93"/>
      <c r="D356" s="25"/>
      <c r="E356" s="228"/>
      <c r="F356" s="26"/>
      <c r="G356" s="25"/>
      <c r="H356" s="25"/>
      <c r="I356" s="25"/>
      <c r="J356" s="25"/>
      <c r="K356" s="26"/>
      <c r="L356" s="125"/>
    </row>
    <row r="357" spans="1:12" ht="72.599999999999994" customHeight="1" x14ac:dyDescent="0.25">
      <c r="A357" s="205">
        <v>1</v>
      </c>
      <c r="B357" s="151" t="s">
        <v>22</v>
      </c>
      <c r="C357" s="138"/>
      <c r="D357" s="99">
        <f t="shared" ref="D357:E357" si="752">D388+D419+D450+D481+D512+D543+D578+D609+D640+D671+D702</f>
        <v>939453</v>
      </c>
      <c r="E357" s="223">
        <f t="shared" si="752"/>
        <v>523067</v>
      </c>
      <c r="F357" s="110">
        <f t="shared" ref="F357:K357" si="753">F388+F419+F450+F481+F512+F543+F578+F609+F640+F671+F702</f>
        <v>523067</v>
      </c>
      <c r="G357" s="99">
        <f t="shared" ref="G357:H357" si="754">G388+G419+G450+G481+G512+G543+G578+G609+G640+G671+G702</f>
        <v>2800000</v>
      </c>
      <c r="H357" s="99">
        <f t="shared" si="754"/>
        <v>2100000</v>
      </c>
      <c r="I357" s="99">
        <f t="shared" si="753"/>
        <v>0</v>
      </c>
      <c r="J357" s="99">
        <f t="shared" si="753"/>
        <v>0</v>
      </c>
      <c r="K357" s="110">
        <f t="shared" si="753"/>
        <v>0</v>
      </c>
      <c r="L357" s="120"/>
    </row>
    <row r="358" spans="1:12" ht="15.6" hidden="1" customHeight="1" x14ac:dyDescent="0.25">
      <c r="A358" s="59"/>
      <c r="B358" s="128" t="s">
        <v>1</v>
      </c>
      <c r="C358" s="128"/>
      <c r="D358" s="7">
        <f t="shared" ref="D358:E358" si="755">D389+D420+D451+D482+D513+D544+D579+D610+D641+D672+D703</f>
        <v>0</v>
      </c>
      <c r="E358" s="216">
        <f t="shared" si="755"/>
        <v>0</v>
      </c>
      <c r="F358" s="8">
        <f t="shared" ref="F358:K358" si="756">F389+F420+F451+F482+F513+F544+F579+F610+F641+F672+F703</f>
        <v>0</v>
      </c>
      <c r="G358" s="7">
        <f t="shared" ref="G358:H358" si="757">G389+G420+G451+G482+G513+G544+G579+G610+G641+G672+G703</f>
        <v>0</v>
      </c>
      <c r="H358" s="7">
        <f t="shared" si="757"/>
        <v>0</v>
      </c>
      <c r="I358" s="7">
        <f t="shared" si="756"/>
        <v>0</v>
      </c>
      <c r="J358" s="7">
        <f t="shared" si="756"/>
        <v>0</v>
      </c>
      <c r="K358" s="8">
        <f t="shared" si="756"/>
        <v>0</v>
      </c>
      <c r="L358" s="57"/>
    </row>
    <row r="359" spans="1:12" ht="15.6" hidden="1" customHeight="1" x14ac:dyDescent="0.25">
      <c r="A359" s="59"/>
      <c r="B359" s="129" t="s">
        <v>6</v>
      </c>
      <c r="C359" s="129"/>
      <c r="D359" s="7">
        <f t="shared" ref="D359:E359" si="758">D390+D421+D452+D483+D514+D545+D580+D611+D642+D673+D704</f>
        <v>0</v>
      </c>
      <c r="E359" s="216">
        <f t="shared" si="758"/>
        <v>0</v>
      </c>
      <c r="F359" s="8">
        <f t="shared" ref="F359:K359" si="759">F390+F421+F452+F483+F514+F545+F580+F611+F642+F673+F704</f>
        <v>0</v>
      </c>
      <c r="G359" s="7">
        <f t="shared" ref="G359:H359" si="760">G390+G421+G452+G483+G514+G545+G580+G611+G642+G673+G704</f>
        <v>0</v>
      </c>
      <c r="H359" s="7">
        <f t="shared" si="760"/>
        <v>0</v>
      </c>
      <c r="I359" s="7">
        <f t="shared" si="759"/>
        <v>0</v>
      </c>
      <c r="J359" s="7">
        <f t="shared" si="759"/>
        <v>0</v>
      </c>
      <c r="K359" s="8">
        <f t="shared" si="759"/>
        <v>0</v>
      </c>
      <c r="L359" s="57"/>
    </row>
    <row r="360" spans="1:12" ht="15.6" hidden="1" customHeight="1" x14ac:dyDescent="0.25">
      <c r="A360" s="59"/>
      <c r="B360" s="129" t="s">
        <v>7</v>
      </c>
      <c r="C360" s="129"/>
      <c r="D360" s="7">
        <f t="shared" ref="D360:E360" si="761">D391+D422+D453+D484+D515+D546+D581+D612+D643+D674+D705</f>
        <v>0</v>
      </c>
      <c r="E360" s="216">
        <f t="shared" si="761"/>
        <v>0</v>
      </c>
      <c r="F360" s="8">
        <f t="shared" ref="F360:K360" si="762">F391+F422+F453+F484+F515+F546+F581+F612+F643+F674+F705</f>
        <v>0</v>
      </c>
      <c r="G360" s="7">
        <f t="shared" ref="G360:H360" si="763">G391+G422+G453+G484+G515+G546+G581+G612+G643+G674+G705</f>
        <v>0</v>
      </c>
      <c r="H360" s="7">
        <f t="shared" si="763"/>
        <v>0</v>
      </c>
      <c r="I360" s="7">
        <f t="shared" si="762"/>
        <v>0</v>
      </c>
      <c r="J360" s="7">
        <f t="shared" si="762"/>
        <v>0</v>
      </c>
      <c r="K360" s="8">
        <f t="shared" si="762"/>
        <v>0</v>
      </c>
      <c r="L360" s="57"/>
    </row>
    <row r="361" spans="1:12" ht="15.6" customHeight="1" x14ac:dyDescent="0.25">
      <c r="A361" s="205">
        <v>1</v>
      </c>
      <c r="B361" s="128" t="s">
        <v>18</v>
      </c>
      <c r="C361" s="130"/>
      <c r="D361" s="7">
        <f t="shared" ref="D361:E361" si="764">D392+D423+D454+D485+D516+D547+D582+D613+D644+D675+D706</f>
        <v>939453</v>
      </c>
      <c r="E361" s="216">
        <f t="shared" si="764"/>
        <v>523067</v>
      </c>
      <c r="F361" s="8">
        <f t="shared" ref="F361:K361" si="765">F392+F423+F454+F485+F516+F547+F582+F613+F644+F675+F706</f>
        <v>523067</v>
      </c>
      <c r="G361" s="7">
        <f t="shared" ref="G361:H361" si="766">G392+G423+G454+G485+G516+G547+G582+G613+G644+G675+G706</f>
        <v>2800000</v>
      </c>
      <c r="H361" s="7">
        <f t="shared" si="766"/>
        <v>2100000</v>
      </c>
      <c r="I361" s="7">
        <f t="shared" si="765"/>
        <v>0</v>
      </c>
      <c r="J361" s="7">
        <f t="shared" si="765"/>
        <v>0</v>
      </c>
      <c r="K361" s="8">
        <f t="shared" si="765"/>
        <v>0</v>
      </c>
      <c r="L361" s="57"/>
    </row>
    <row r="362" spans="1:12" ht="15.6" customHeight="1" x14ac:dyDescent="0.25">
      <c r="A362" s="205">
        <v>1</v>
      </c>
      <c r="B362" s="149" t="s">
        <v>8</v>
      </c>
      <c r="C362" s="81"/>
      <c r="D362" s="11">
        <f t="shared" ref="D362:E362" si="767">D393+D424+D455+D486+D517+D548+D583+D614+D645+D676+D707</f>
        <v>939453</v>
      </c>
      <c r="E362" s="217">
        <f t="shared" si="767"/>
        <v>523067</v>
      </c>
      <c r="F362" s="12">
        <f t="shared" ref="F362:K362" si="768">F393+F424+F455+F486+F517+F548+F583+F614+F645+F676+F707</f>
        <v>523067</v>
      </c>
      <c r="G362" s="11">
        <f t="shared" ref="G362:H362" si="769">G393+G424+G455+G486+G517+G548+G583+G614+G645+G676+G707</f>
        <v>0</v>
      </c>
      <c r="H362" s="11">
        <f t="shared" si="769"/>
        <v>0</v>
      </c>
      <c r="I362" s="11">
        <f t="shared" si="768"/>
        <v>0</v>
      </c>
      <c r="J362" s="11">
        <f t="shared" si="768"/>
        <v>0</v>
      </c>
      <c r="K362" s="12">
        <f t="shared" si="768"/>
        <v>0</v>
      </c>
      <c r="L362" s="58"/>
    </row>
    <row r="363" spans="1:12" ht="15.6" customHeight="1" x14ac:dyDescent="0.25">
      <c r="A363" s="205">
        <v>1</v>
      </c>
      <c r="B363" s="149" t="s">
        <v>9</v>
      </c>
      <c r="C363" s="81"/>
      <c r="D363" s="11">
        <f t="shared" ref="D363:E363" si="770">D394+D425+D456+D487+D518+D549+D584+D615+D646+D677+D708</f>
        <v>0</v>
      </c>
      <c r="E363" s="217">
        <f t="shared" si="770"/>
        <v>0</v>
      </c>
      <c r="F363" s="12">
        <f t="shared" ref="F363:K363" si="771">F394+F425+F456+F487+F518+F549+F584+F615+F646+F677+F708</f>
        <v>0</v>
      </c>
      <c r="G363" s="11">
        <f t="shared" ref="G363:H363" si="772">G394+G425+G456+G487+G518+G549+G584+G615+G646+G677+G708</f>
        <v>0</v>
      </c>
      <c r="H363" s="11">
        <f t="shared" si="772"/>
        <v>0</v>
      </c>
      <c r="I363" s="11">
        <f t="shared" si="771"/>
        <v>0</v>
      </c>
      <c r="J363" s="11">
        <f t="shared" si="771"/>
        <v>0</v>
      </c>
      <c r="K363" s="12">
        <f t="shared" si="771"/>
        <v>0</v>
      </c>
      <c r="L363" s="58"/>
    </row>
    <row r="364" spans="1:12" ht="15.6" customHeight="1" x14ac:dyDescent="0.25">
      <c r="A364" s="205">
        <v>1</v>
      </c>
      <c r="B364" s="149" t="s">
        <v>10</v>
      </c>
      <c r="C364" s="81"/>
      <c r="D364" s="11">
        <f t="shared" ref="D364:E364" si="773">D395+D426+D457+D488+D519+D550+D585+D616+D647+D678+D709</f>
        <v>0</v>
      </c>
      <c r="E364" s="217">
        <f t="shared" si="773"/>
        <v>0</v>
      </c>
      <c r="F364" s="12">
        <f t="shared" ref="F364:K364" si="774">F395+F426+F457+F488+F519+F550+F585+F616+F647+F678+F709</f>
        <v>0</v>
      </c>
      <c r="G364" s="11">
        <f t="shared" ref="G364:H364" si="775">G395+G426+G457+G488+G519+G550+G585+G616+G647+G678+G709</f>
        <v>2800000</v>
      </c>
      <c r="H364" s="11">
        <f t="shared" si="775"/>
        <v>2100000</v>
      </c>
      <c r="I364" s="11">
        <f t="shared" si="774"/>
        <v>0</v>
      </c>
      <c r="J364" s="11">
        <f t="shared" si="774"/>
        <v>0</v>
      </c>
      <c r="K364" s="12">
        <f t="shared" si="774"/>
        <v>0</v>
      </c>
      <c r="L364" s="58"/>
    </row>
    <row r="365" spans="1:12" ht="15.6" customHeight="1" x14ac:dyDescent="0.25">
      <c r="A365" s="205">
        <v>1</v>
      </c>
      <c r="B365" s="139" t="s">
        <v>19</v>
      </c>
      <c r="C365" s="82"/>
      <c r="D365" s="100" t="s">
        <v>2</v>
      </c>
      <c r="E365" s="224" t="s">
        <v>2</v>
      </c>
      <c r="F365" s="111" t="s">
        <v>2</v>
      </c>
      <c r="G365" s="100" t="s">
        <v>2</v>
      </c>
      <c r="H365" s="100" t="s">
        <v>2</v>
      </c>
      <c r="I365" s="100" t="s">
        <v>2</v>
      </c>
      <c r="J365" s="100" t="s">
        <v>2</v>
      </c>
      <c r="K365" s="111" t="s">
        <v>2</v>
      </c>
      <c r="L365" s="121"/>
    </row>
    <row r="366" spans="1:12" ht="15.6" hidden="1" customHeight="1" x14ac:dyDescent="0.25">
      <c r="A366" s="59"/>
      <c r="B366" s="139" t="s">
        <v>11</v>
      </c>
      <c r="C366" s="139"/>
      <c r="D366" s="100">
        <f t="shared" ref="D366:E366" si="776">D397+D428+D459+D490+D521+D552+D587+D618+D649+D680+D711</f>
        <v>0</v>
      </c>
      <c r="E366" s="224">
        <f t="shared" si="776"/>
        <v>0</v>
      </c>
      <c r="F366" s="111">
        <f t="shared" ref="F366:K366" si="777">F397+F428+F459+F490+F521+F552+F587+F618+F649+F680+F711</f>
        <v>0</v>
      </c>
      <c r="G366" s="100">
        <f t="shared" ref="G366:H366" si="778">G397+G428+G459+G490+G521+G552+G587+G618+G649+G680+G711</f>
        <v>0</v>
      </c>
      <c r="H366" s="100">
        <f t="shared" si="778"/>
        <v>0</v>
      </c>
      <c r="I366" s="100">
        <f t="shared" si="777"/>
        <v>0</v>
      </c>
      <c r="J366" s="100">
        <f t="shared" si="777"/>
        <v>0</v>
      </c>
      <c r="K366" s="111">
        <f t="shared" si="777"/>
        <v>0</v>
      </c>
      <c r="L366" s="121"/>
    </row>
    <row r="367" spans="1:12" ht="15.6" hidden="1" customHeight="1" x14ac:dyDescent="0.25">
      <c r="A367" s="59"/>
      <c r="B367" s="91" t="s">
        <v>8</v>
      </c>
      <c r="C367" s="91"/>
      <c r="D367" s="19">
        <f t="shared" ref="D367:E367" si="779">D398+D429+D460+D491+D522+D553+D588+D619+D650+D681+D712</f>
        <v>0</v>
      </c>
      <c r="E367" s="225">
        <f t="shared" si="779"/>
        <v>0</v>
      </c>
      <c r="F367" s="20">
        <f t="shared" ref="F367:K367" si="780">F398+F429+F460+F491+F522+F553+F588+F619+F650+F681+F712</f>
        <v>0</v>
      </c>
      <c r="G367" s="19">
        <f t="shared" ref="G367:H367" si="781">G398+G429+G460+G491+G522+G553+G588+G619+G650+G681+G712</f>
        <v>0</v>
      </c>
      <c r="H367" s="19">
        <f t="shared" si="781"/>
        <v>0</v>
      </c>
      <c r="I367" s="19">
        <f t="shared" si="780"/>
        <v>0</v>
      </c>
      <c r="J367" s="19">
        <f t="shared" si="780"/>
        <v>0</v>
      </c>
      <c r="K367" s="20">
        <f t="shared" si="780"/>
        <v>0</v>
      </c>
      <c r="L367" s="122"/>
    </row>
    <row r="368" spans="1:12" ht="15.6" hidden="1" customHeight="1" x14ac:dyDescent="0.25">
      <c r="A368" s="59"/>
      <c r="B368" s="91" t="s">
        <v>10</v>
      </c>
      <c r="C368" s="91"/>
      <c r="D368" s="19">
        <f t="shared" ref="D368:E368" si="782">D399+D430+D461+D492+D523+D554+D589+D620+D651+D682+D713</f>
        <v>0</v>
      </c>
      <c r="E368" s="225">
        <f t="shared" si="782"/>
        <v>0</v>
      </c>
      <c r="F368" s="20">
        <f t="shared" ref="F368:K368" si="783">F399+F430+F461+F492+F523+F554+F589+F620+F651+F682+F713</f>
        <v>0</v>
      </c>
      <c r="G368" s="19">
        <f t="shared" ref="G368:H368" si="784">G399+G430+G461+G492+G523+G554+G589+G620+G651+G682+G713</f>
        <v>0</v>
      </c>
      <c r="H368" s="19">
        <f t="shared" si="784"/>
        <v>0</v>
      </c>
      <c r="I368" s="19">
        <f t="shared" si="783"/>
        <v>0</v>
      </c>
      <c r="J368" s="19">
        <f t="shared" si="783"/>
        <v>0</v>
      </c>
      <c r="K368" s="20">
        <f t="shared" si="783"/>
        <v>0</v>
      </c>
      <c r="L368" s="122"/>
    </row>
    <row r="369" spans="1:12" ht="15.6" hidden="1" customHeight="1" x14ac:dyDescent="0.25">
      <c r="A369" s="59"/>
      <c r="B369" s="139" t="s">
        <v>12</v>
      </c>
      <c r="C369" s="139"/>
      <c r="D369" s="100">
        <f t="shared" ref="D369:E369" si="785">D400+D431+D462+D493+D524+D555+D590+D621+D652+D683+D714</f>
        <v>0</v>
      </c>
      <c r="E369" s="224">
        <f t="shared" si="785"/>
        <v>0</v>
      </c>
      <c r="F369" s="111">
        <f t="shared" ref="F369:K369" si="786">F400+F431+F462+F493+F524+F555+F590+F621+F652+F683+F714</f>
        <v>0</v>
      </c>
      <c r="G369" s="100">
        <f t="shared" ref="G369:H369" si="787">G400+G431+G462+G493+G524+G555+G590+G621+G652+G683+G714</f>
        <v>0</v>
      </c>
      <c r="H369" s="100">
        <f t="shared" si="787"/>
        <v>0</v>
      </c>
      <c r="I369" s="100">
        <f t="shared" si="786"/>
        <v>0</v>
      </c>
      <c r="J369" s="100">
        <f t="shared" si="786"/>
        <v>0</v>
      </c>
      <c r="K369" s="111">
        <f t="shared" si="786"/>
        <v>0</v>
      </c>
      <c r="L369" s="121"/>
    </row>
    <row r="370" spans="1:12" ht="15.6" hidden="1" customHeight="1" x14ac:dyDescent="0.25">
      <c r="A370" s="59"/>
      <c r="B370" s="91" t="s">
        <v>8</v>
      </c>
      <c r="C370" s="91"/>
      <c r="D370" s="19">
        <f t="shared" ref="D370:E370" si="788">D401+D432+D463+D494+D525+D556+D591+D622+D653+D684+D715</f>
        <v>0</v>
      </c>
      <c r="E370" s="225">
        <f t="shared" si="788"/>
        <v>0</v>
      </c>
      <c r="F370" s="20">
        <f t="shared" ref="F370:K370" si="789">F401+F432+F463+F494+F525+F556+F591+F622+F653+F684+F715</f>
        <v>0</v>
      </c>
      <c r="G370" s="19">
        <f t="shared" ref="G370:H370" si="790">G401+G432+G463+G494+G525+G556+G591+G622+G653+G684+G715</f>
        <v>0</v>
      </c>
      <c r="H370" s="19">
        <f t="shared" si="790"/>
        <v>0</v>
      </c>
      <c r="I370" s="19">
        <f t="shared" si="789"/>
        <v>0</v>
      </c>
      <c r="J370" s="19">
        <f t="shared" si="789"/>
        <v>0</v>
      </c>
      <c r="K370" s="20">
        <f t="shared" si="789"/>
        <v>0</v>
      </c>
      <c r="L370" s="122"/>
    </row>
    <row r="371" spans="1:12" ht="15.6" hidden="1" customHeight="1" x14ac:dyDescent="0.25">
      <c r="A371" s="59"/>
      <c r="B371" s="91" t="s">
        <v>10</v>
      </c>
      <c r="C371" s="91"/>
      <c r="D371" s="19">
        <f t="shared" ref="D371:E371" si="791">D402+D433+D464+D495+D526+D557+D592+D623+D654+D685+D716</f>
        <v>0</v>
      </c>
      <c r="E371" s="225">
        <f t="shared" si="791"/>
        <v>0</v>
      </c>
      <c r="F371" s="20">
        <f t="shared" ref="F371:K371" si="792">F402+F433+F464+F495+F526+F557+F592+F623+F654+F685+F716</f>
        <v>0</v>
      </c>
      <c r="G371" s="19">
        <f t="shared" ref="G371:H371" si="793">G402+G433+G464+G495+G526+G557+G592+G623+G654+G685+G716</f>
        <v>0</v>
      </c>
      <c r="H371" s="19">
        <f t="shared" si="793"/>
        <v>0</v>
      </c>
      <c r="I371" s="19">
        <f t="shared" si="792"/>
        <v>0</v>
      </c>
      <c r="J371" s="19">
        <f t="shared" si="792"/>
        <v>0</v>
      </c>
      <c r="K371" s="20">
        <f t="shared" si="792"/>
        <v>0</v>
      </c>
      <c r="L371" s="122"/>
    </row>
    <row r="372" spans="1:12" ht="15.6" customHeight="1" x14ac:dyDescent="0.25">
      <c r="A372" s="205">
        <v>1</v>
      </c>
      <c r="B372" s="139" t="s">
        <v>13</v>
      </c>
      <c r="C372" s="82"/>
      <c r="D372" s="100">
        <f t="shared" ref="D372:E372" si="794">D403+D434+D465+D496+D527+D562+D593+D624+D655+D686+D717</f>
        <v>939453</v>
      </c>
      <c r="E372" s="224">
        <f t="shared" si="794"/>
        <v>523067</v>
      </c>
      <c r="F372" s="111">
        <f t="shared" ref="F372:K372" si="795">F403+F434+F465+F496+F527+F562+F593+F624+F655+F686+F717</f>
        <v>523067</v>
      </c>
      <c r="G372" s="100">
        <f t="shared" ref="G372:H372" si="796">G403+G434+G465+G496+G527+G562+G593+G624+G655+G686+G717</f>
        <v>2800000</v>
      </c>
      <c r="H372" s="100">
        <f t="shared" si="796"/>
        <v>2100000</v>
      </c>
      <c r="I372" s="100">
        <f t="shared" si="795"/>
        <v>0</v>
      </c>
      <c r="J372" s="100">
        <f t="shared" si="795"/>
        <v>0</v>
      </c>
      <c r="K372" s="111">
        <f t="shared" si="795"/>
        <v>0</v>
      </c>
      <c r="L372" s="121"/>
    </row>
    <row r="373" spans="1:12" ht="15.6" customHeight="1" x14ac:dyDescent="0.25">
      <c r="A373" s="205">
        <v>1</v>
      </c>
      <c r="B373" s="91" t="s">
        <v>8</v>
      </c>
      <c r="C373" s="82"/>
      <c r="D373" s="19">
        <f t="shared" ref="D373:E373" si="797">D404+D435+D466+D497+D528+D563+D594+D625+D656+D687+D718</f>
        <v>939453</v>
      </c>
      <c r="E373" s="225">
        <f t="shared" si="797"/>
        <v>523067</v>
      </c>
      <c r="F373" s="20">
        <f t="shared" ref="F373:K373" si="798">F404+F435+F466+F497+F528+F563+F594+F625+F656+F687+F718</f>
        <v>523067</v>
      </c>
      <c r="G373" s="19">
        <f t="shared" ref="G373:H373" si="799">G404+G435+G466+G497+G528+G563+G594+G625+G656+G687+G718</f>
        <v>0</v>
      </c>
      <c r="H373" s="19">
        <f t="shared" si="799"/>
        <v>0</v>
      </c>
      <c r="I373" s="19">
        <f t="shared" si="798"/>
        <v>0</v>
      </c>
      <c r="J373" s="19">
        <f t="shared" si="798"/>
        <v>0</v>
      </c>
      <c r="K373" s="20">
        <f t="shared" si="798"/>
        <v>0</v>
      </c>
      <c r="L373" s="122"/>
    </row>
    <row r="374" spans="1:12" ht="15.6" customHeight="1" x14ac:dyDescent="0.25">
      <c r="A374" s="205">
        <v>1</v>
      </c>
      <c r="B374" s="91" t="s">
        <v>9</v>
      </c>
      <c r="C374" s="82"/>
      <c r="D374" s="19">
        <f t="shared" ref="D374:E374" si="800">D405+D436+D467+D498+D529+D564+D595+D626+D657+D688+D719</f>
        <v>0</v>
      </c>
      <c r="E374" s="225">
        <f t="shared" si="800"/>
        <v>0</v>
      </c>
      <c r="F374" s="20">
        <f t="shared" ref="F374:K374" si="801">F405+F436+F467+F498+F529+F564+F595+F626+F657+F688+F719</f>
        <v>0</v>
      </c>
      <c r="G374" s="19">
        <f t="shared" ref="G374:H374" si="802">G405+G436+G467+G498+G529+G564+G595+G626+G657+G688+G719</f>
        <v>0</v>
      </c>
      <c r="H374" s="19">
        <f t="shared" si="802"/>
        <v>0</v>
      </c>
      <c r="I374" s="19">
        <f t="shared" si="801"/>
        <v>0</v>
      </c>
      <c r="J374" s="19">
        <f t="shared" si="801"/>
        <v>0</v>
      </c>
      <c r="K374" s="20">
        <f t="shared" si="801"/>
        <v>0</v>
      </c>
      <c r="L374" s="122"/>
    </row>
    <row r="375" spans="1:12" ht="15.6" customHeight="1" x14ac:dyDescent="0.25">
      <c r="A375" s="205">
        <v>1</v>
      </c>
      <c r="B375" s="91" t="s">
        <v>10</v>
      </c>
      <c r="C375" s="82"/>
      <c r="D375" s="19">
        <f t="shared" ref="D375:E375" si="803">D406+D437+D468+D499+D530+D565+D596+D627+D658+D689+D720</f>
        <v>0</v>
      </c>
      <c r="E375" s="225">
        <f t="shared" si="803"/>
        <v>0</v>
      </c>
      <c r="F375" s="20">
        <f t="shared" ref="F375:K375" si="804">F406+F437+F468+F499+F530+F565+F596+F627+F658+F689+F720</f>
        <v>0</v>
      </c>
      <c r="G375" s="19">
        <f t="shared" ref="G375:H375" si="805">G406+G437+G468+G499+G530+G565+G596+G627+G658+G689+G720</f>
        <v>2800000</v>
      </c>
      <c r="H375" s="19">
        <f t="shared" si="805"/>
        <v>2100000</v>
      </c>
      <c r="I375" s="19">
        <f t="shared" si="804"/>
        <v>0</v>
      </c>
      <c r="J375" s="19">
        <f t="shared" si="804"/>
        <v>0</v>
      </c>
      <c r="K375" s="20">
        <f t="shared" si="804"/>
        <v>0</v>
      </c>
      <c r="L375" s="122"/>
    </row>
    <row r="376" spans="1:12" ht="15.6" hidden="1" customHeight="1" x14ac:dyDescent="0.25">
      <c r="A376" s="59"/>
      <c r="B376" s="139" t="s">
        <v>14</v>
      </c>
      <c r="C376" s="139"/>
      <c r="D376" s="100">
        <f t="shared" ref="D376:E376" si="806">D407+D438+D469+D500+D531+D566+D597+D628+D659+D690+D721</f>
        <v>0</v>
      </c>
      <c r="E376" s="224">
        <f t="shared" si="806"/>
        <v>0</v>
      </c>
      <c r="F376" s="111">
        <f t="shared" ref="F376:K376" si="807">F407+F438+F469+F500+F531+F566+F597+F628+F659+F690+F721</f>
        <v>0</v>
      </c>
      <c r="G376" s="100">
        <f t="shared" ref="G376:H376" si="808">G407+G438+G469+G500+G531+G566+G597+G628+G659+G690+G721</f>
        <v>0</v>
      </c>
      <c r="H376" s="100">
        <f t="shared" si="808"/>
        <v>0</v>
      </c>
      <c r="I376" s="100">
        <f t="shared" si="807"/>
        <v>0</v>
      </c>
      <c r="J376" s="100">
        <f t="shared" si="807"/>
        <v>0</v>
      </c>
      <c r="K376" s="111">
        <f t="shared" si="807"/>
        <v>0</v>
      </c>
      <c r="L376" s="121"/>
    </row>
    <row r="377" spans="1:12" ht="15.6" hidden="1" customHeight="1" x14ac:dyDescent="0.25">
      <c r="A377" s="59"/>
      <c r="B377" s="140" t="s">
        <v>8</v>
      </c>
      <c r="C377" s="140"/>
      <c r="D377" s="19">
        <f t="shared" ref="D377:E377" si="809">D408+D439+D470+D501+D532+D567+D598+D629+D660+D691+D722</f>
        <v>0</v>
      </c>
      <c r="E377" s="225">
        <f t="shared" si="809"/>
        <v>0</v>
      </c>
      <c r="F377" s="20">
        <f t="shared" ref="F377:K377" si="810">F408+F439+F470+F501+F532+F567+F598+F629+F660+F691+F722</f>
        <v>0</v>
      </c>
      <c r="G377" s="19">
        <f t="shared" ref="G377:H377" si="811">G408+G439+G470+G501+G532+G567+G598+G629+G660+G691+G722</f>
        <v>0</v>
      </c>
      <c r="H377" s="19">
        <f t="shared" si="811"/>
        <v>0</v>
      </c>
      <c r="I377" s="19">
        <f t="shared" si="810"/>
        <v>0</v>
      </c>
      <c r="J377" s="19">
        <f t="shared" si="810"/>
        <v>0</v>
      </c>
      <c r="K377" s="20">
        <f t="shared" si="810"/>
        <v>0</v>
      </c>
      <c r="L377" s="122"/>
    </row>
    <row r="378" spans="1:12" ht="15.6" hidden="1" customHeight="1" x14ac:dyDescent="0.25">
      <c r="A378" s="59"/>
      <c r="B378" s="140" t="s">
        <v>10</v>
      </c>
      <c r="C378" s="140"/>
      <c r="D378" s="19">
        <f t="shared" ref="D378:E378" si="812">D409+D440+D471+D502+D533+D568+D599+D630+D661+D692+D723</f>
        <v>0</v>
      </c>
      <c r="E378" s="225">
        <f t="shared" si="812"/>
        <v>0</v>
      </c>
      <c r="F378" s="20">
        <f t="shared" ref="F378:K378" si="813">F409+F440+F471+F502+F533+F568+F599+F630+F661+F692+F723</f>
        <v>0</v>
      </c>
      <c r="G378" s="19">
        <f t="shared" ref="G378:H378" si="814">G409+G440+G471+G502+G533+G568+G599+G630+G661+G692+G723</f>
        <v>0</v>
      </c>
      <c r="H378" s="19">
        <f t="shared" si="814"/>
        <v>0</v>
      </c>
      <c r="I378" s="19">
        <f t="shared" si="813"/>
        <v>0</v>
      </c>
      <c r="J378" s="19">
        <f t="shared" si="813"/>
        <v>0</v>
      </c>
      <c r="K378" s="20">
        <f t="shared" si="813"/>
        <v>0</v>
      </c>
      <c r="L378" s="122"/>
    </row>
    <row r="379" spans="1:12" ht="15.6" hidden="1" customHeight="1" x14ac:dyDescent="0.25">
      <c r="A379" s="59"/>
      <c r="B379" s="139" t="s">
        <v>15</v>
      </c>
      <c r="C379" s="139"/>
      <c r="D379" s="100">
        <f t="shared" ref="D379:E379" si="815">D410+D441+D472+D503+D534+D569+D600+D631+D662+D693+D724</f>
        <v>0</v>
      </c>
      <c r="E379" s="224">
        <f t="shared" si="815"/>
        <v>0</v>
      </c>
      <c r="F379" s="111">
        <f t="shared" ref="F379:K379" si="816">F410+F441+F472+F503+F534+F569+F600+F631+F662+F693+F724</f>
        <v>0</v>
      </c>
      <c r="G379" s="100">
        <f t="shared" ref="G379:H379" si="817">G410+G441+G472+G503+G534+G569+G600+G631+G662+G693+G724</f>
        <v>0</v>
      </c>
      <c r="H379" s="100">
        <f t="shared" si="817"/>
        <v>0</v>
      </c>
      <c r="I379" s="100">
        <f t="shared" si="816"/>
        <v>0</v>
      </c>
      <c r="J379" s="100">
        <f t="shared" si="816"/>
        <v>0</v>
      </c>
      <c r="K379" s="111">
        <f t="shared" si="816"/>
        <v>0</v>
      </c>
      <c r="L379" s="121"/>
    </row>
    <row r="380" spans="1:12" ht="15.6" hidden="1" customHeight="1" x14ac:dyDescent="0.25">
      <c r="A380" s="59"/>
      <c r="B380" s="91" t="s">
        <v>8</v>
      </c>
      <c r="C380" s="91"/>
      <c r="D380" s="19">
        <f t="shared" ref="D380:E380" si="818">D411+D442+D473+D504+D535+D570+D601+D632+D663+D694+D725</f>
        <v>0</v>
      </c>
      <c r="E380" s="225">
        <f t="shared" si="818"/>
        <v>0</v>
      </c>
      <c r="F380" s="20">
        <f t="shared" ref="F380:K380" si="819">F411+F442+F473+F504+F535+F570+F601+F632+F663+F694+F725</f>
        <v>0</v>
      </c>
      <c r="G380" s="19">
        <f t="shared" ref="G380:H380" si="820">G411+G442+G473+G504+G535+G570+G601+G632+G663+G694+G725</f>
        <v>0</v>
      </c>
      <c r="H380" s="19">
        <f t="shared" si="820"/>
        <v>0</v>
      </c>
      <c r="I380" s="19">
        <f t="shared" si="819"/>
        <v>0</v>
      </c>
      <c r="J380" s="19">
        <f t="shared" si="819"/>
        <v>0</v>
      </c>
      <c r="K380" s="20">
        <f t="shared" si="819"/>
        <v>0</v>
      </c>
      <c r="L380" s="122"/>
    </row>
    <row r="381" spans="1:12" ht="15.6" hidden="1" customHeight="1" x14ac:dyDescent="0.25">
      <c r="A381" s="59"/>
      <c r="B381" s="91" t="s">
        <v>10</v>
      </c>
      <c r="C381" s="91"/>
      <c r="D381" s="19">
        <f t="shared" ref="D381:E381" si="821">D412+D443+D474+D505+D536+D571+D602+D633+D664+D695+D726</f>
        <v>0</v>
      </c>
      <c r="E381" s="225">
        <f t="shared" si="821"/>
        <v>0</v>
      </c>
      <c r="F381" s="20">
        <f t="shared" ref="F381:K381" si="822">F412+F443+F474+F505+F536+F571+F602+F633+F664+F695+F726</f>
        <v>0</v>
      </c>
      <c r="G381" s="19">
        <f t="shared" ref="G381:H381" si="823">G412+G443+G474+G505+G536+G571+G602+G633+G664+G695+G726</f>
        <v>0</v>
      </c>
      <c r="H381" s="19">
        <f t="shared" si="823"/>
        <v>0</v>
      </c>
      <c r="I381" s="19">
        <f t="shared" si="822"/>
        <v>0</v>
      </c>
      <c r="J381" s="19">
        <f t="shared" si="822"/>
        <v>0</v>
      </c>
      <c r="K381" s="20">
        <f t="shared" si="822"/>
        <v>0</v>
      </c>
      <c r="L381" s="122"/>
    </row>
    <row r="382" spans="1:12" ht="15.6" hidden="1" customHeight="1" x14ac:dyDescent="0.25">
      <c r="A382" s="59"/>
      <c r="B382" s="141" t="s">
        <v>16</v>
      </c>
      <c r="C382" s="141"/>
      <c r="D382" s="100">
        <f t="shared" ref="D382:E382" si="824">D413+D444+D475+D506+D537+D572+D603+D634+D665+D696+D727</f>
        <v>0</v>
      </c>
      <c r="E382" s="224">
        <f t="shared" si="824"/>
        <v>0</v>
      </c>
      <c r="F382" s="111">
        <f t="shared" ref="F382:K382" si="825">F413+F444+F475+F506+F537+F572+F603+F634+F665+F696+F727</f>
        <v>0</v>
      </c>
      <c r="G382" s="100">
        <f t="shared" ref="G382:H382" si="826">G413+G444+G475+G506+G537+G572+G603+G634+G665+G696+G727</f>
        <v>0</v>
      </c>
      <c r="H382" s="100">
        <f t="shared" si="826"/>
        <v>0</v>
      </c>
      <c r="I382" s="100">
        <f t="shared" si="825"/>
        <v>0</v>
      </c>
      <c r="J382" s="100">
        <f t="shared" si="825"/>
        <v>0</v>
      </c>
      <c r="K382" s="111">
        <f t="shared" si="825"/>
        <v>0</v>
      </c>
      <c r="L382" s="121"/>
    </row>
    <row r="383" spans="1:12" ht="15.6" hidden="1" customHeight="1" x14ac:dyDescent="0.25">
      <c r="A383" s="59"/>
      <c r="B383" s="91" t="s">
        <v>8</v>
      </c>
      <c r="C383" s="91"/>
      <c r="D383" s="19">
        <f t="shared" ref="D383:E383" si="827">D414+D445+D476+D507+D538+D573+D604+D635+D666+D697+D728</f>
        <v>0</v>
      </c>
      <c r="E383" s="225">
        <f t="shared" si="827"/>
        <v>0</v>
      </c>
      <c r="F383" s="20">
        <f t="shared" ref="F383:K383" si="828">F414+F445+F476+F507+F538+F573+F604+F635+F666+F697+F728</f>
        <v>0</v>
      </c>
      <c r="G383" s="19">
        <f t="shared" ref="G383:H383" si="829">G414+G445+G476+G507+G538+G573+G604+G635+G666+G697+G728</f>
        <v>0</v>
      </c>
      <c r="H383" s="19">
        <f t="shared" si="829"/>
        <v>0</v>
      </c>
      <c r="I383" s="19">
        <f t="shared" si="828"/>
        <v>0</v>
      </c>
      <c r="J383" s="19">
        <f t="shared" si="828"/>
        <v>0</v>
      </c>
      <c r="K383" s="20">
        <f t="shared" si="828"/>
        <v>0</v>
      </c>
      <c r="L383" s="122"/>
    </row>
    <row r="384" spans="1:12" ht="15.6" hidden="1" customHeight="1" x14ac:dyDescent="0.25">
      <c r="A384" s="59"/>
      <c r="B384" s="91" t="s">
        <v>10</v>
      </c>
      <c r="C384" s="91"/>
      <c r="D384" s="19">
        <f t="shared" ref="D384:E384" si="830">D415+D446+D477+D508+D539+D574+D605+D636+D667+D698+D729</f>
        <v>0</v>
      </c>
      <c r="E384" s="225">
        <f t="shared" si="830"/>
        <v>0</v>
      </c>
      <c r="F384" s="20">
        <f t="shared" ref="F384:K384" si="831">F415+F446+F477+F508+F539+F574+F605+F636+F667+F698+F729</f>
        <v>0</v>
      </c>
      <c r="G384" s="19">
        <f t="shared" ref="G384:H384" si="832">G415+G446+G477+G508+G539+G574+G605+G636+G667+G698+G729</f>
        <v>0</v>
      </c>
      <c r="H384" s="19">
        <f t="shared" si="832"/>
        <v>0</v>
      </c>
      <c r="I384" s="19">
        <f t="shared" si="831"/>
        <v>0</v>
      </c>
      <c r="J384" s="19">
        <f t="shared" si="831"/>
        <v>0</v>
      </c>
      <c r="K384" s="20">
        <f t="shared" si="831"/>
        <v>0</v>
      </c>
      <c r="L384" s="122"/>
    </row>
    <row r="385" spans="1:12" ht="15.6" hidden="1" customHeight="1" x14ac:dyDescent="0.25">
      <c r="A385" s="59"/>
      <c r="B385" s="141" t="s">
        <v>17</v>
      </c>
      <c r="C385" s="141"/>
      <c r="D385" s="100">
        <f t="shared" ref="D385:E385" si="833">D416+D447+D478+D509+D540+D575+D606+D637+D668+D699+D730</f>
        <v>0</v>
      </c>
      <c r="E385" s="224">
        <f t="shared" si="833"/>
        <v>0</v>
      </c>
      <c r="F385" s="111">
        <f t="shared" ref="F385:K385" si="834">F416+F447+F478+F509+F540+F575+F606+F637+F668+F699+F730</f>
        <v>0</v>
      </c>
      <c r="G385" s="100">
        <f t="shared" ref="G385:H385" si="835">G416+G447+G478+G509+G540+G575+G606+G637+G668+G699+G730</f>
        <v>0</v>
      </c>
      <c r="H385" s="100">
        <f t="shared" si="835"/>
        <v>0</v>
      </c>
      <c r="I385" s="100">
        <f t="shared" si="834"/>
        <v>0</v>
      </c>
      <c r="J385" s="100">
        <f t="shared" si="834"/>
        <v>0</v>
      </c>
      <c r="K385" s="111">
        <f t="shared" si="834"/>
        <v>0</v>
      </c>
      <c r="L385" s="121"/>
    </row>
    <row r="386" spans="1:12" ht="15.6" hidden="1" customHeight="1" x14ac:dyDescent="0.25">
      <c r="A386" s="59"/>
      <c r="B386" s="91" t="s">
        <v>8</v>
      </c>
      <c r="C386" s="91"/>
      <c r="D386" s="19">
        <f t="shared" ref="D386:E386" si="836">D417+D448+D479+D510+D541+D576+D607+D638+D669+D700+D731</f>
        <v>0</v>
      </c>
      <c r="E386" s="225">
        <f t="shared" si="836"/>
        <v>0</v>
      </c>
      <c r="F386" s="20">
        <f t="shared" ref="F386:K386" si="837">F417+F448+F479+F510+F541+F576+F607+F638+F669+F700+F731</f>
        <v>0</v>
      </c>
      <c r="G386" s="19">
        <f t="shared" ref="G386:H386" si="838">G417+G448+G479+G510+G541+G576+G607+G638+G669+G700+G731</f>
        <v>0</v>
      </c>
      <c r="H386" s="19">
        <f t="shared" si="838"/>
        <v>0</v>
      </c>
      <c r="I386" s="19">
        <f t="shared" si="837"/>
        <v>0</v>
      </c>
      <c r="J386" s="19">
        <f t="shared" si="837"/>
        <v>0</v>
      </c>
      <c r="K386" s="20">
        <f t="shared" si="837"/>
        <v>0</v>
      </c>
      <c r="L386" s="122"/>
    </row>
    <row r="387" spans="1:12" ht="15.6" hidden="1" customHeight="1" x14ac:dyDescent="0.25">
      <c r="A387" s="59"/>
      <c r="B387" s="91" t="s">
        <v>10</v>
      </c>
      <c r="C387" s="91"/>
      <c r="D387" s="19">
        <f t="shared" ref="D387:E387" si="839">D418+D449+D480+D511+D542+D577+D608+D639+D670+D701+D732</f>
        <v>0</v>
      </c>
      <c r="E387" s="225">
        <f t="shared" si="839"/>
        <v>0</v>
      </c>
      <c r="F387" s="20">
        <f t="shared" ref="F387:K387" si="840">F418+F449+F480+F511+F542+F577+F608+F639+F670+F701+F732</f>
        <v>0</v>
      </c>
      <c r="G387" s="19">
        <f t="shared" ref="G387:H387" si="841">G418+G449+G480+G511+G542+G577+G608+G639+G670+G701+G732</f>
        <v>0</v>
      </c>
      <c r="H387" s="19">
        <f t="shared" si="841"/>
        <v>0</v>
      </c>
      <c r="I387" s="19">
        <f t="shared" si="840"/>
        <v>0</v>
      </c>
      <c r="J387" s="19">
        <f t="shared" si="840"/>
        <v>0</v>
      </c>
      <c r="K387" s="20">
        <f t="shared" si="840"/>
        <v>0</v>
      </c>
      <c r="L387" s="122"/>
    </row>
    <row r="388" spans="1:12" ht="24.6" customHeight="1" x14ac:dyDescent="0.25">
      <c r="A388" s="205">
        <v>1</v>
      </c>
      <c r="B388" s="152" t="s">
        <v>23</v>
      </c>
      <c r="C388" s="142"/>
      <c r="D388" s="101">
        <f t="shared" ref="D388" si="842">D389+D390+D391+D392</f>
        <v>416386</v>
      </c>
      <c r="E388" s="226">
        <f t="shared" ref="E388:F388" si="843">E389+E390+E391+E392</f>
        <v>0</v>
      </c>
      <c r="F388" s="113">
        <f t="shared" si="843"/>
        <v>0</v>
      </c>
      <c r="G388" s="101">
        <f t="shared" ref="G388" si="844">G389+G390+G391+G392</f>
        <v>0</v>
      </c>
      <c r="H388" s="101">
        <f t="shared" ref="H388:I388" si="845">H389+H390+H391+H392</f>
        <v>0</v>
      </c>
      <c r="I388" s="101">
        <f t="shared" si="845"/>
        <v>0</v>
      </c>
      <c r="J388" s="101">
        <f t="shared" ref="J388" si="846">J389+J390+J391+J392</f>
        <v>0</v>
      </c>
      <c r="K388" s="113">
        <f t="shared" ref="K388" si="847">K389+K390+K391+K392</f>
        <v>0</v>
      </c>
      <c r="L388" s="123"/>
    </row>
    <row r="389" spans="1:12" ht="15.6" hidden="1" customHeight="1" x14ac:dyDescent="0.25">
      <c r="A389" s="59"/>
      <c r="B389" s="128" t="s">
        <v>1</v>
      </c>
      <c r="C389" s="128"/>
      <c r="D389" s="22"/>
      <c r="E389" s="227"/>
      <c r="F389" s="23"/>
      <c r="G389" s="22"/>
      <c r="H389" s="22"/>
      <c r="I389" s="22"/>
      <c r="J389" s="22"/>
      <c r="K389" s="23"/>
      <c r="L389" s="124"/>
    </row>
    <row r="390" spans="1:12" ht="15.6" hidden="1" customHeight="1" x14ac:dyDescent="0.25">
      <c r="A390" s="59"/>
      <c r="B390" s="129" t="s">
        <v>6</v>
      </c>
      <c r="C390" s="129"/>
      <c r="D390" s="7">
        <v>0</v>
      </c>
      <c r="E390" s="216">
        <v>0</v>
      </c>
      <c r="F390" s="8">
        <v>0</v>
      </c>
      <c r="G390" s="7">
        <v>0</v>
      </c>
      <c r="H390" s="7">
        <v>0</v>
      </c>
      <c r="I390" s="7">
        <v>0</v>
      </c>
      <c r="J390" s="7">
        <v>0</v>
      </c>
      <c r="K390" s="8">
        <v>0</v>
      </c>
      <c r="L390" s="57"/>
    </row>
    <row r="391" spans="1:12" ht="15.6" hidden="1" customHeight="1" x14ac:dyDescent="0.25">
      <c r="A391" s="59"/>
      <c r="B391" s="129" t="s">
        <v>7</v>
      </c>
      <c r="C391" s="129"/>
      <c r="D391" s="7">
        <v>0</v>
      </c>
      <c r="E391" s="216">
        <v>0</v>
      </c>
      <c r="F391" s="8">
        <v>0</v>
      </c>
      <c r="G391" s="7">
        <v>0</v>
      </c>
      <c r="H391" s="7">
        <v>0</v>
      </c>
      <c r="I391" s="7">
        <v>0</v>
      </c>
      <c r="J391" s="7">
        <v>0</v>
      </c>
      <c r="K391" s="8">
        <v>0</v>
      </c>
      <c r="L391" s="57"/>
    </row>
    <row r="392" spans="1:12" ht="15.6" customHeight="1" x14ac:dyDescent="0.25">
      <c r="A392" s="205">
        <v>1</v>
      </c>
      <c r="B392" s="128" t="s">
        <v>18</v>
      </c>
      <c r="C392" s="130"/>
      <c r="D392" s="7">
        <f t="shared" ref="D392" si="848">D393+D394+D395</f>
        <v>416386</v>
      </c>
      <c r="E392" s="216">
        <f t="shared" ref="E392:F392" si="849">E393+E394+E395</f>
        <v>0</v>
      </c>
      <c r="F392" s="8">
        <f t="shared" si="849"/>
        <v>0</v>
      </c>
      <c r="G392" s="7">
        <f t="shared" ref="G392" si="850">G393+G394+G395</f>
        <v>0</v>
      </c>
      <c r="H392" s="7">
        <f t="shared" ref="H392:I392" si="851">H393+H394+H395</f>
        <v>0</v>
      </c>
      <c r="I392" s="7">
        <f t="shared" si="851"/>
        <v>0</v>
      </c>
      <c r="J392" s="7">
        <f t="shared" ref="J392" si="852">J393+J394+J395</f>
        <v>0</v>
      </c>
      <c r="K392" s="8">
        <f t="shared" ref="K392" si="853">K393+K394+K395</f>
        <v>0</v>
      </c>
      <c r="L392" s="57"/>
    </row>
    <row r="393" spans="1:12" ht="15.6" customHeight="1" x14ac:dyDescent="0.25">
      <c r="A393" s="205">
        <v>1</v>
      </c>
      <c r="B393" s="149" t="s">
        <v>8</v>
      </c>
      <c r="C393" s="81"/>
      <c r="D393" s="11">
        <f t="shared" ref="D393:E393" si="854">D398+D401+D404+D408+D411+D414+D417</f>
        <v>416386</v>
      </c>
      <c r="E393" s="217">
        <f t="shared" si="854"/>
        <v>0</v>
      </c>
      <c r="F393" s="12">
        <f t="shared" ref="F393:J393" si="855">F398+F401+F404+F408+F411+F414+F417</f>
        <v>0</v>
      </c>
      <c r="G393" s="11">
        <f t="shared" ref="G393:H393" si="856">G398+G401+G404+G408+G411+G414+G417</f>
        <v>0</v>
      </c>
      <c r="H393" s="11">
        <f t="shared" si="856"/>
        <v>0</v>
      </c>
      <c r="I393" s="11">
        <f t="shared" si="855"/>
        <v>0</v>
      </c>
      <c r="J393" s="11">
        <f t="shared" si="855"/>
        <v>0</v>
      </c>
      <c r="K393" s="12">
        <f t="shared" ref="K393" si="857">K398+K401+K404+K408+K411+K414+K417</f>
        <v>0</v>
      </c>
      <c r="L393" s="58"/>
    </row>
    <row r="394" spans="1:12" ht="15.6" customHeight="1" x14ac:dyDescent="0.25">
      <c r="A394" s="205">
        <v>1</v>
      </c>
      <c r="B394" s="149" t="s">
        <v>9</v>
      </c>
      <c r="C394" s="81"/>
      <c r="D394" s="11">
        <f t="shared" ref="D394:E394" si="858">D405</f>
        <v>0</v>
      </c>
      <c r="E394" s="217">
        <f t="shared" si="858"/>
        <v>0</v>
      </c>
      <c r="F394" s="12">
        <f t="shared" ref="F394:J394" si="859">F405</f>
        <v>0</v>
      </c>
      <c r="G394" s="11">
        <f t="shared" ref="G394:H394" si="860">G405</f>
        <v>0</v>
      </c>
      <c r="H394" s="11">
        <f t="shared" si="860"/>
        <v>0</v>
      </c>
      <c r="I394" s="11">
        <f t="shared" si="859"/>
        <v>0</v>
      </c>
      <c r="J394" s="11">
        <f t="shared" si="859"/>
        <v>0</v>
      </c>
      <c r="K394" s="12">
        <f t="shared" ref="K394" si="861">K405</f>
        <v>0</v>
      </c>
      <c r="L394" s="58"/>
    </row>
    <row r="395" spans="1:12" ht="15.6" customHeight="1" x14ac:dyDescent="0.25">
      <c r="A395" s="205">
        <v>1</v>
      </c>
      <c r="B395" s="149" t="s">
        <v>10</v>
      </c>
      <c r="C395" s="81"/>
      <c r="D395" s="11">
        <f t="shared" ref="D395:E395" si="862">D399+D402+D406+D409+D412+D415+D418</f>
        <v>0</v>
      </c>
      <c r="E395" s="217">
        <f t="shared" si="862"/>
        <v>0</v>
      </c>
      <c r="F395" s="12">
        <f t="shared" ref="F395:J395" si="863">F399+F402+F406+F409+F412+F415+F418</f>
        <v>0</v>
      </c>
      <c r="G395" s="11">
        <f t="shared" ref="G395:H395" si="864">G399+G402+G406+G409+G412+G415+G418</f>
        <v>0</v>
      </c>
      <c r="H395" s="11">
        <f t="shared" si="864"/>
        <v>0</v>
      </c>
      <c r="I395" s="11">
        <f t="shared" si="863"/>
        <v>0</v>
      </c>
      <c r="J395" s="11">
        <f t="shared" si="863"/>
        <v>0</v>
      </c>
      <c r="K395" s="12">
        <f t="shared" ref="K395" si="865">K399+K402+K406+K409+K412+K415+K418</f>
        <v>0</v>
      </c>
      <c r="L395" s="58"/>
    </row>
    <row r="396" spans="1:12" ht="15.6" customHeight="1" x14ac:dyDescent="0.25">
      <c r="A396" s="205">
        <v>1</v>
      </c>
      <c r="B396" s="131" t="s">
        <v>19</v>
      </c>
      <c r="C396" s="78"/>
      <c r="D396" s="96" t="s">
        <v>2</v>
      </c>
      <c r="E396" s="218" t="s">
        <v>2</v>
      </c>
      <c r="F396" s="105" t="s">
        <v>2</v>
      </c>
      <c r="G396" s="96" t="s">
        <v>2</v>
      </c>
      <c r="H396" s="96" t="s">
        <v>2</v>
      </c>
      <c r="I396" s="96" t="s">
        <v>2</v>
      </c>
      <c r="J396" s="96" t="s">
        <v>2</v>
      </c>
      <c r="K396" s="105" t="s">
        <v>2</v>
      </c>
      <c r="L396" s="115"/>
    </row>
    <row r="397" spans="1:12" ht="15.6" hidden="1" customHeight="1" x14ac:dyDescent="0.25">
      <c r="A397" s="59"/>
      <c r="B397" s="131" t="s">
        <v>11</v>
      </c>
      <c r="C397" s="131"/>
      <c r="D397" s="96">
        <f t="shared" ref="D397" si="866">D398+D399</f>
        <v>0</v>
      </c>
      <c r="E397" s="218">
        <f t="shared" ref="E397:F397" si="867">E398+E399</f>
        <v>0</v>
      </c>
      <c r="F397" s="105">
        <f t="shared" si="867"/>
        <v>0</v>
      </c>
      <c r="G397" s="96">
        <f t="shared" ref="G397" si="868">G398+G399</f>
        <v>0</v>
      </c>
      <c r="H397" s="96">
        <f t="shared" ref="H397:I397" si="869">H398+H399</f>
        <v>0</v>
      </c>
      <c r="I397" s="96">
        <f t="shared" si="869"/>
        <v>0</v>
      </c>
      <c r="J397" s="96">
        <f t="shared" ref="J397" si="870">J398+J399</f>
        <v>0</v>
      </c>
      <c r="K397" s="105">
        <f t="shared" ref="K397" si="871">K398+K399</f>
        <v>0</v>
      </c>
      <c r="L397" s="115"/>
    </row>
    <row r="398" spans="1:12" ht="15.6" hidden="1" customHeight="1" x14ac:dyDescent="0.25">
      <c r="A398" s="59"/>
      <c r="B398" s="93" t="s">
        <v>8</v>
      </c>
      <c r="C398" s="93"/>
      <c r="D398" s="25"/>
      <c r="E398" s="228"/>
      <c r="F398" s="26"/>
      <c r="G398" s="25"/>
      <c r="H398" s="25"/>
      <c r="I398" s="25"/>
      <c r="J398" s="25"/>
      <c r="K398" s="26"/>
      <c r="L398" s="125"/>
    </row>
    <row r="399" spans="1:12" ht="15.6" hidden="1" customHeight="1" x14ac:dyDescent="0.25">
      <c r="A399" s="59"/>
      <c r="B399" s="93" t="s">
        <v>10</v>
      </c>
      <c r="C399" s="93"/>
      <c r="D399" s="25"/>
      <c r="E399" s="228"/>
      <c r="F399" s="26"/>
      <c r="G399" s="25"/>
      <c r="H399" s="25"/>
      <c r="I399" s="25"/>
      <c r="J399" s="25"/>
      <c r="K399" s="26"/>
      <c r="L399" s="125"/>
    </row>
    <row r="400" spans="1:12" ht="15.6" hidden="1" customHeight="1" x14ac:dyDescent="0.25">
      <c r="A400" s="59"/>
      <c r="B400" s="131" t="s">
        <v>12</v>
      </c>
      <c r="C400" s="131"/>
      <c r="D400" s="96">
        <f t="shared" ref="D400" si="872">D401+D402</f>
        <v>0</v>
      </c>
      <c r="E400" s="218">
        <f t="shared" ref="E400:F400" si="873">E401+E402</f>
        <v>0</v>
      </c>
      <c r="F400" s="105">
        <f t="shared" si="873"/>
        <v>0</v>
      </c>
      <c r="G400" s="96">
        <f t="shared" ref="G400" si="874">G401+G402</f>
        <v>0</v>
      </c>
      <c r="H400" s="96">
        <f t="shared" ref="H400:I400" si="875">H401+H402</f>
        <v>0</v>
      </c>
      <c r="I400" s="96">
        <f t="shared" si="875"/>
        <v>0</v>
      </c>
      <c r="J400" s="96">
        <f t="shared" ref="J400" si="876">J401+J402</f>
        <v>0</v>
      </c>
      <c r="K400" s="105">
        <f t="shared" ref="K400" si="877">K401+K402</f>
        <v>0</v>
      </c>
      <c r="L400" s="115"/>
    </row>
    <row r="401" spans="1:12" ht="15.6" hidden="1" customHeight="1" x14ac:dyDescent="0.25">
      <c r="A401" s="59"/>
      <c r="B401" s="93" t="s">
        <v>8</v>
      </c>
      <c r="C401" s="93"/>
      <c r="D401" s="25"/>
      <c r="E401" s="228"/>
      <c r="F401" s="26"/>
      <c r="G401" s="25"/>
      <c r="H401" s="25"/>
      <c r="I401" s="25"/>
      <c r="J401" s="25"/>
      <c r="K401" s="26"/>
      <c r="L401" s="125"/>
    </row>
    <row r="402" spans="1:12" ht="15.6" hidden="1" customHeight="1" x14ac:dyDescent="0.25">
      <c r="A402" s="59"/>
      <c r="B402" s="93" t="s">
        <v>10</v>
      </c>
      <c r="C402" s="93"/>
      <c r="D402" s="25"/>
      <c r="E402" s="228"/>
      <c r="F402" s="26"/>
      <c r="G402" s="25"/>
      <c r="H402" s="25"/>
      <c r="I402" s="25"/>
      <c r="J402" s="25"/>
      <c r="K402" s="26"/>
      <c r="L402" s="125"/>
    </row>
    <row r="403" spans="1:12" ht="15.6" customHeight="1" x14ac:dyDescent="0.25">
      <c r="A403" s="205">
        <v>1</v>
      </c>
      <c r="B403" s="131" t="s">
        <v>13</v>
      </c>
      <c r="C403" s="267" t="s">
        <v>96</v>
      </c>
      <c r="D403" s="96">
        <f t="shared" ref="D403" si="878">D404+D405+D406</f>
        <v>416386</v>
      </c>
      <c r="E403" s="218">
        <f t="shared" ref="E403:F403" si="879">E404+E405+E406</f>
        <v>0</v>
      </c>
      <c r="F403" s="105">
        <f t="shared" si="879"/>
        <v>0</v>
      </c>
      <c r="G403" s="96">
        <f t="shared" ref="G403" si="880">G404+G405+G406</f>
        <v>0</v>
      </c>
      <c r="H403" s="96">
        <f t="shared" ref="H403:I403" si="881">H404+H405+H406</f>
        <v>0</v>
      </c>
      <c r="I403" s="96">
        <f t="shared" si="881"/>
        <v>0</v>
      </c>
      <c r="J403" s="96">
        <f t="shared" ref="J403" si="882">J404+J405+J406</f>
        <v>0</v>
      </c>
      <c r="K403" s="105">
        <f t="shared" ref="K403" si="883">K404+K405+K406</f>
        <v>0</v>
      </c>
      <c r="L403" s="115"/>
    </row>
    <row r="404" spans="1:12" ht="15.6" customHeight="1" x14ac:dyDescent="0.25">
      <c r="A404" s="205">
        <v>1</v>
      </c>
      <c r="B404" s="93" t="s">
        <v>8</v>
      </c>
      <c r="C404" s="267"/>
      <c r="D404" s="25">
        <v>416386</v>
      </c>
      <c r="E404" s="228"/>
      <c r="F404" s="26"/>
      <c r="G404" s="25"/>
      <c r="H404" s="25"/>
      <c r="I404" s="25"/>
      <c r="J404" s="25"/>
      <c r="K404" s="26"/>
      <c r="L404" s="125"/>
    </row>
    <row r="405" spans="1:12" ht="15.6" customHeight="1" x14ac:dyDescent="0.25">
      <c r="A405" s="205">
        <v>1</v>
      </c>
      <c r="B405" s="93" t="s">
        <v>9</v>
      </c>
      <c r="C405" s="267"/>
      <c r="D405" s="25"/>
      <c r="E405" s="228"/>
      <c r="F405" s="26"/>
      <c r="G405" s="25"/>
      <c r="H405" s="25"/>
      <c r="I405" s="25"/>
      <c r="J405" s="25"/>
      <c r="K405" s="26"/>
      <c r="L405" s="125"/>
    </row>
    <row r="406" spans="1:12" ht="15.6" customHeight="1" x14ac:dyDescent="0.25">
      <c r="A406" s="205">
        <v>1</v>
      </c>
      <c r="B406" s="93" t="s">
        <v>10</v>
      </c>
      <c r="C406" s="267"/>
      <c r="D406" s="25"/>
      <c r="E406" s="228"/>
      <c r="F406" s="26"/>
      <c r="G406" s="25"/>
      <c r="H406" s="25"/>
      <c r="I406" s="25"/>
      <c r="J406" s="25"/>
      <c r="K406" s="26"/>
      <c r="L406" s="125"/>
    </row>
    <row r="407" spans="1:12" ht="15.6" hidden="1" customHeight="1" x14ac:dyDescent="0.25">
      <c r="A407" s="59"/>
      <c r="B407" s="131" t="s">
        <v>14</v>
      </c>
      <c r="C407" s="131"/>
      <c r="D407" s="96">
        <f t="shared" ref="D407" si="884">D408+D409</f>
        <v>0</v>
      </c>
      <c r="E407" s="218">
        <f t="shared" ref="E407:F407" si="885">E408+E409</f>
        <v>0</v>
      </c>
      <c r="F407" s="105">
        <f t="shared" si="885"/>
        <v>0</v>
      </c>
      <c r="G407" s="96">
        <f t="shared" ref="G407" si="886">G408+G409</f>
        <v>0</v>
      </c>
      <c r="H407" s="96">
        <f t="shared" ref="H407:I407" si="887">H408+H409</f>
        <v>0</v>
      </c>
      <c r="I407" s="96">
        <f t="shared" si="887"/>
        <v>0</v>
      </c>
      <c r="J407" s="96">
        <f t="shared" ref="J407" si="888">J408+J409</f>
        <v>0</v>
      </c>
      <c r="K407" s="105">
        <f t="shared" ref="K407" si="889">K408+K409</f>
        <v>0</v>
      </c>
      <c r="L407" s="115"/>
    </row>
    <row r="408" spans="1:12" ht="15.6" hidden="1" customHeight="1" x14ac:dyDescent="0.25">
      <c r="A408" s="59"/>
      <c r="B408" s="132" t="s">
        <v>8</v>
      </c>
      <c r="C408" s="132"/>
      <c r="D408" s="25"/>
      <c r="E408" s="228"/>
      <c r="F408" s="26"/>
      <c r="G408" s="25"/>
      <c r="H408" s="25"/>
      <c r="I408" s="25"/>
      <c r="J408" s="25"/>
      <c r="K408" s="26"/>
      <c r="L408" s="125"/>
    </row>
    <row r="409" spans="1:12" ht="15.6" hidden="1" customHeight="1" x14ac:dyDescent="0.25">
      <c r="A409" s="59"/>
      <c r="B409" s="132" t="s">
        <v>10</v>
      </c>
      <c r="C409" s="132"/>
      <c r="D409" s="25"/>
      <c r="E409" s="228"/>
      <c r="F409" s="26"/>
      <c r="G409" s="25"/>
      <c r="H409" s="25"/>
      <c r="I409" s="25"/>
      <c r="J409" s="25"/>
      <c r="K409" s="26"/>
      <c r="L409" s="125"/>
    </row>
    <row r="410" spans="1:12" ht="15.6" hidden="1" customHeight="1" x14ac:dyDescent="0.25">
      <c r="A410" s="59"/>
      <c r="B410" s="131" t="s">
        <v>15</v>
      </c>
      <c r="C410" s="131"/>
      <c r="D410" s="96">
        <f t="shared" ref="D410" si="890">D411+D412</f>
        <v>0</v>
      </c>
      <c r="E410" s="218">
        <f t="shared" ref="E410:F410" si="891">E411+E412</f>
        <v>0</v>
      </c>
      <c r="F410" s="105">
        <f t="shared" si="891"/>
        <v>0</v>
      </c>
      <c r="G410" s="96">
        <f t="shared" ref="G410" si="892">G411+G412</f>
        <v>0</v>
      </c>
      <c r="H410" s="96">
        <f t="shared" ref="H410:I410" si="893">H411+H412</f>
        <v>0</v>
      </c>
      <c r="I410" s="96">
        <f t="shared" si="893"/>
        <v>0</v>
      </c>
      <c r="J410" s="96">
        <f t="shared" ref="J410" si="894">J411+J412</f>
        <v>0</v>
      </c>
      <c r="K410" s="105">
        <f t="shared" ref="K410" si="895">K411+K412</f>
        <v>0</v>
      </c>
      <c r="L410" s="115"/>
    </row>
    <row r="411" spans="1:12" ht="15.6" hidden="1" customHeight="1" x14ac:dyDescent="0.25">
      <c r="A411" s="59"/>
      <c r="B411" s="93" t="s">
        <v>8</v>
      </c>
      <c r="C411" s="93"/>
      <c r="D411" s="25"/>
      <c r="E411" s="228"/>
      <c r="F411" s="26"/>
      <c r="G411" s="25"/>
      <c r="H411" s="25"/>
      <c r="I411" s="25"/>
      <c r="J411" s="25"/>
      <c r="K411" s="26"/>
      <c r="L411" s="125"/>
    </row>
    <row r="412" spans="1:12" ht="15.6" hidden="1" customHeight="1" x14ac:dyDescent="0.25">
      <c r="A412" s="59"/>
      <c r="B412" s="93" t="s">
        <v>10</v>
      </c>
      <c r="C412" s="93"/>
      <c r="D412" s="25"/>
      <c r="E412" s="228"/>
      <c r="F412" s="26"/>
      <c r="G412" s="25"/>
      <c r="H412" s="25"/>
      <c r="I412" s="25"/>
      <c r="J412" s="25"/>
      <c r="K412" s="26"/>
      <c r="L412" s="125"/>
    </row>
    <row r="413" spans="1:12" ht="15.6" hidden="1" customHeight="1" x14ac:dyDescent="0.25">
      <c r="A413" s="59"/>
      <c r="B413" s="133" t="s">
        <v>16</v>
      </c>
      <c r="C413" s="133"/>
      <c r="D413" s="96">
        <f t="shared" ref="D413" si="896">D414+D415</f>
        <v>0</v>
      </c>
      <c r="E413" s="218">
        <f t="shared" ref="E413:F413" si="897">E414+E415</f>
        <v>0</v>
      </c>
      <c r="F413" s="105">
        <f t="shared" si="897"/>
        <v>0</v>
      </c>
      <c r="G413" s="96">
        <f t="shared" ref="G413" si="898">G414+G415</f>
        <v>0</v>
      </c>
      <c r="H413" s="96">
        <f t="shared" ref="H413:I413" si="899">H414+H415</f>
        <v>0</v>
      </c>
      <c r="I413" s="96">
        <f t="shared" si="899"/>
        <v>0</v>
      </c>
      <c r="J413" s="96">
        <f t="shared" ref="J413" si="900">J414+J415</f>
        <v>0</v>
      </c>
      <c r="K413" s="105">
        <f t="shared" ref="K413" si="901">K414+K415</f>
        <v>0</v>
      </c>
      <c r="L413" s="115"/>
    </row>
    <row r="414" spans="1:12" ht="15.6" hidden="1" customHeight="1" x14ac:dyDescent="0.25">
      <c r="A414" s="59"/>
      <c r="B414" s="93" t="s">
        <v>8</v>
      </c>
      <c r="C414" s="93"/>
      <c r="D414" s="25"/>
      <c r="E414" s="228"/>
      <c r="F414" s="26"/>
      <c r="G414" s="25"/>
      <c r="H414" s="25"/>
      <c r="I414" s="25"/>
      <c r="J414" s="25"/>
      <c r="K414" s="26"/>
      <c r="L414" s="125"/>
    </row>
    <row r="415" spans="1:12" ht="15.6" hidden="1" customHeight="1" x14ac:dyDescent="0.25">
      <c r="A415" s="59"/>
      <c r="B415" s="93" t="s">
        <v>10</v>
      </c>
      <c r="C415" s="93"/>
      <c r="D415" s="25"/>
      <c r="E415" s="228"/>
      <c r="F415" s="26"/>
      <c r="G415" s="25"/>
      <c r="H415" s="25"/>
      <c r="I415" s="25"/>
      <c r="J415" s="25"/>
      <c r="K415" s="26"/>
      <c r="L415" s="125"/>
    </row>
    <row r="416" spans="1:12" ht="15.6" hidden="1" customHeight="1" x14ac:dyDescent="0.25">
      <c r="A416" s="59"/>
      <c r="B416" s="133" t="s">
        <v>17</v>
      </c>
      <c r="C416" s="133"/>
      <c r="D416" s="96">
        <f t="shared" ref="D416" si="902">D417+D418</f>
        <v>0</v>
      </c>
      <c r="E416" s="218">
        <f t="shared" ref="E416:F416" si="903">E417+E418</f>
        <v>0</v>
      </c>
      <c r="F416" s="105">
        <f t="shared" si="903"/>
        <v>0</v>
      </c>
      <c r="G416" s="96">
        <f t="shared" ref="G416" si="904">G417+G418</f>
        <v>0</v>
      </c>
      <c r="H416" s="96">
        <f t="shared" ref="H416:I416" si="905">H417+H418</f>
        <v>0</v>
      </c>
      <c r="I416" s="96">
        <f t="shared" si="905"/>
        <v>0</v>
      </c>
      <c r="J416" s="96">
        <f t="shared" ref="J416" si="906">J417+J418</f>
        <v>0</v>
      </c>
      <c r="K416" s="105">
        <f t="shared" ref="K416" si="907">K417+K418</f>
        <v>0</v>
      </c>
      <c r="L416" s="115"/>
    </row>
    <row r="417" spans="1:12" ht="15.6" hidden="1" customHeight="1" x14ac:dyDescent="0.25">
      <c r="A417" s="59"/>
      <c r="B417" s="93" t="s">
        <v>8</v>
      </c>
      <c r="C417" s="93"/>
      <c r="D417" s="25"/>
      <c r="E417" s="228"/>
      <c r="F417" s="26"/>
      <c r="G417" s="25"/>
      <c r="H417" s="25"/>
      <c r="I417" s="25"/>
      <c r="J417" s="25"/>
      <c r="K417" s="26"/>
      <c r="L417" s="125"/>
    </row>
    <row r="418" spans="1:12" ht="15.6" hidden="1" customHeight="1" x14ac:dyDescent="0.25">
      <c r="A418" s="59"/>
      <c r="B418" s="93" t="s">
        <v>10</v>
      </c>
      <c r="C418" s="93"/>
      <c r="D418" s="25"/>
      <c r="E418" s="228"/>
      <c r="F418" s="26"/>
      <c r="G418" s="25"/>
      <c r="H418" s="25"/>
      <c r="I418" s="25"/>
      <c r="J418" s="25"/>
      <c r="K418" s="26"/>
      <c r="L418" s="125"/>
    </row>
    <row r="419" spans="1:12" ht="48.6" customHeight="1" x14ac:dyDescent="0.25">
      <c r="A419" s="205">
        <v>1</v>
      </c>
      <c r="B419" s="152" t="s">
        <v>134</v>
      </c>
      <c r="C419" s="142"/>
      <c r="D419" s="101">
        <f t="shared" ref="D419" si="908">D420+D421+D422+D423</f>
        <v>523067</v>
      </c>
      <c r="E419" s="226">
        <f t="shared" ref="E419:F419" si="909">E420+E421+E422+E423</f>
        <v>523067</v>
      </c>
      <c r="F419" s="113">
        <f t="shared" si="909"/>
        <v>523067</v>
      </c>
      <c r="G419" s="101">
        <f t="shared" ref="G419" si="910">G420+G421+G422+G423</f>
        <v>0</v>
      </c>
      <c r="H419" s="101">
        <f t="shared" ref="H419:I419" si="911">H420+H421+H422+H423</f>
        <v>0</v>
      </c>
      <c r="I419" s="101">
        <f t="shared" si="911"/>
        <v>0</v>
      </c>
      <c r="J419" s="101">
        <f t="shared" ref="J419" si="912">J420+J421+J422+J423</f>
        <v>0</v>
      </c>
      <c r="K419" s="113">
        <f t="shared" ref="K419" si="913">K420+K421+K422+K423</f>
        <v>0</v>
      </c>
      <c r="L419" s="123"/>
    </row>
    <row r="420" spans="1:12" ht="15.6" hidden="1" customHeight="1" x14ac:dyDescent="0.25">
      <c r="A420" s="59"/>
      <c r="B420" s="128" t="s">
        <v>1</v>
      </c>
      <c r="C420" s="128"/>
      <c r="D420" s="22"/>
      <c r="E420" s="227"/>
      <c r="F420" s="23"/>
      <c r="G420" s="22"/>
      <c r="H420" s="22"/>
      <c r="I420" s="22"/>
      <c r="J420" s="22"/>
      <c r="K420" s="23"/>
      <c r="L420" s="124"/>
    </row>
    <row r="421" spans="1:12" ht="15.6" hidden="1" customHeight="1" x14ac:dyDescent="0.25">
      <c r="A421" s="59"/>
      <c r="B421" s="129" t="s">
        <v>6</v>
      </c>
      <c r="C421" s="129"/>
      <c r="D421" s="7">
        <v>0</v>
      </c>
      <c r="E421" s="216">
        <v>0</v>
      </c>
      <c r="F421" s="8">
        <v>0</v>
      </c>
      <c r="G421" s="7">
        <v>0</v>
      </c>
      <c r="H421" s="7">
        <v>0</v>
      </c>
      <c r="I421" s="7">
        <v>0</v>
      </c>
      <c r="J421" s="7">
        <v>0</v>
      </c>
      <c r="K421" s="8">
        <v>0</v>
      </c>
      <c r="L421" s="57"/>
    </row>
    <row r="422" spans="1:12" ht="15.6" hidden="1" customHeight="1" x14ac:dyDescent="0.25">
      <c r="A422" s="59"/>
      <c r="B422" s="129" t="s">
        <v>7</v>
      </c>
      <c r="C422" s="129"/>
      <c r="D422" s="7">
        <v>0</v>
      </c>
      <c r="E422" s="216">
        <v>0</v>
      </c>
      <c r="F422" s="8">
        <v>0</v>
      </c>
      <c r="G422" s="7">
        <v>0</v>
      </c>
      <c r="H422" s="7">
        <v>0</v>
      </c>
      <c r="I422" s="7">
        <v>0</v>
      </c>
      <c r="J422" s="7">
        <v>0</v>
      </c>
      <c r="K422" s="8">
        <v>0</v>
      </c>
      <c r="L422" s="57"/>
    </row>
    <row r="423" spans="1:12" ht="15.6" customHeight="1" x14ac:dyDescent="0.25">
      <c r="A423" s="205">
        <v>1</v>
      </c>
      <c r="B423" s="128" t="s">
        <v>18</v>
      </c>
      <c r="C423" s="130"/>
      <c r="D423" s="7">
        <f t="shared" ref="D423" si="914">D424+D425+D426</f>
        <v>523067</v>
      </c>
      <c r="E423" s="216">
        <f t="shared" ref="E423:F423" si="915">E424+E425+E426</f>
        <v>523067</v>
      </c>
      <c r="F423" s="8">
        <f t="shared" si="915"/>
        <v>523067</v>
      </c>
      <c r="G423" s="7">
        <f t="shared" ref="G423" si="916">G424+G425+G426</f>
        <v>0</v>
      </c>
      <c r="H423" s="7">
        <f t="shared" ref="H423:I423" si="917">H424+H425+H426</f>
        <v>0</v>
      </c>
      <c r="I423" s="7">
        <f t="shared" si="917"/>
        <v>0</v>
      </c>
      <c r="J423" s="7">
        <f t="shared" ref="J423" si="918">J424+J425+J426</f>
        <v>0</v>
      </c>
      <c r="K423" s="8">
        <f t="shared" ref="K423" si="919">K424+K425+K426</f>
        <v>0</v>
      </c>
      <c r="L423" s="57"/>
    </row>
    <row r="424" spans="1:12" ht="15.6" customHeight="1" x14ac:dyDescent="0.25">
      <c r="A424" s="205">
        <v>1</v>
      </c>
      <c r="B424" s="149" t="s">
        <v>8</v>
      </c>
      <c r="C424" s="81"/>
      <c r="D424" s="11">
        <f t="shared" ref="D424:E424" si="920">D429+D432+D435+D439+D442+D445+D448</f>
        <v>523067</v>
      </c>
      <c r="E424" s="217">
        <f t="shared" si="920"/>
        <v>523067</v>
      </c>
      <c r="F424" s="12">
        <f t="shared" ref="F424:J424" si="921">F429+F432+F435+F439+F442+F445+F448</f>
        <v>523067</v>
      </c>
      <c r="G424" s="11">
        <f t="shared" ref="G424:H424" si="922">G429+G432+G435+G439+G442+G445+G448</f>
        <v>0</v>
      </c>
      <c r="H424" s="11">
        <f t="shared" si="922"/>
        <v>0</v>
      </c>
      <c r="I424" s="11">
        <f t="shared" si="921"/>
        <v>0</v>
      </c>
      <c r="J424" s="11">
        <f t="shared" si="921"/>
        <v>0</v>
      </c>
      <c r="K424" s="12">
        <f t="shared" ref="K424" si="923">K429+K432+K435+K439+K442+K445+K448</f>
        <v>0</v>
      </c>
      <c r="L424" s="58"/>
    </row>
    <row r="425" spans="1:12" ht="15.6" customHeight="1" x14ac:dyDescent="0.25">
      <c r="A425" s="205">
        <v>1</v>
      </c>
      <c r="B425" s="149" t="s">
        <v>9</v>
      </c>
      <c r="C425" s="81"/>
      <c r="D425" s="11">
        <f t="shared" ref="D425:E425" si="924">D436</f>
        <v>0</v>
      </c>
      <c r="E425" s="217">
        <f t="shared" si="924"/>
        <v>0</v>
      </c>
      <c r="F425" s="12">
        <f t="shared" ref="F425:J425" si="925">F436</f>
        <v>0</v>
      </c>
      <c r="G425" s="11">
        <f t="shared" ref="G425:H425" si="926">G436</f>
        <v>0</v>
      </c>
      <c r="H425" s="11">
        <f t="shared" si="926"/>
        <v>0</v>
      </c>
      <c r="I425" s="11">
        <f t="shared" si="925"/>
        <v>0</v>
      </c>
      <c r="J425" s="11">
        <f t="shared" si="925"/>
        <v>0</v>
      </c>
      <c r="K425" s="12">
        <f t="shared" ref="K425" si="927">K436</f>
        <v>0</v>
      </c>
      <c r="L425" s="58"/>
    </row>
    <row r="426" spans="1:12" ht="15.6" customHeight="1" x14ac:dyDescent="0.25">
      <c r="A426" s="205">
        <v>1</v>
      </c>
      <c r="B426" s="149" t="s">
        <v>10</v>
      </c>
      <c r="C426" s="81"/>
      <c r="D426" s="11">
        <f t="shared" ref="D426:E426" si="928">D430+D433+D437+D440+D443+D446+D449</f>
        <v>0</v>
      </c>
      <c r="E426" s="217">
        <f t="shared" si="928"/>
        <v>0</v>
      </c>
      <c r="F426" s="12">
        <f t="shared" ref="F426:J426" si="929">F430+F433+F437+F440+F443+F446+F449</f>
        <v>0</v>
      </c>
      <c r="G426" s="11">
        <f t="shared" ref="G426:H426" si="930">G430+G433+G437+G440+G443+G446+G449</f>
        <v>0</v>
      </c>
      <c r="H426" s="11">
        <f t="shared" si="930"/>
        <v>0</v>
      </c>
      <c r="I426" s="11">
        <f t="shared" si="929"/>
        <v>0</v>
      </c>
      <c r="J426" s="11">
        <f t="shared" si="929"/>
        <v>0</v>
      </c>
      <c r="K426" s="12">
        <f t="shared" ref="K426" si="931">K430+K433+K437+K440+K443+K446+K449</f>
        <v>0</v>
      </c>
      <c r="L426" s="58"/>
    </row>
    <row r="427" spans="1:12" ht="15.6" customHeight="1" x14ac:dyDescent="0.25">
      <c r="A427" s="205">
        <v>1</v>
      </c>
      <c r="B427" s="131" t="s">
        <v>19</v>
      </c>
      <c r="C427" s="78"/>
      <c r="D427" s="96" t="s">
        <v>2</v>
      </c>
      <c r="E427" s="218" t="s">
        <v>2</v>
      </c>
      <c r="F427" s="105" t="s">
        <v>2</v>
      </c>
      <c r="G427" s="96" t="s">
        <v>2</v>
      </c>
      <c r="H427" s="96" t="s">
        <v>2</v>
      </c>
      <c r="I427" s="96" t="s">
        <v>2</v>
      </c>
      <c r="J427" s="96" t="s">
        <v>2</v>
      </c>
      <c r="K427" s="105" t="s">
        <v>2</v>
      </c>
      <c r="L427" s="115"/>
    </row>
    <row r="428" spans="1:12" ht="15.6" hidden="1" customHeight="1" x14ac:dyDescent="0.25">
      <c r="A428" s="59"/>
      <c r="B428" s="131" t="s">
        <v>11</v>
      </c>
      <c r="C428" s="131"/>
      <c r="D428" s="96">
        <f t="shared" ref="D428" si="932">D429+D430</f>
        <v>0</v>
      </c>
      <c r="E428" s="218">
        <f t="shared" ref="E428:F428" si="933">E429+E430</f>
        <v>0</v>
      </c>
      <c r="F428" s="105">
        <f t="shared" si="933"/>
        <v>0</v>
      </c>
      <c r="G428" s="96">
        <f t="shared" ref="G428" si="934">G429+G430</f>
        <v>0</v>
      </c>
      <c r="H428" s="96">
        <f t="shared" ref="H428:I428" si="935">H429+H430</f>
        <v>0</v>
      </c>
      <c r="I428" s="96">
        <f t="shared" si="935"/>
        <v>0</v>
      </c>
      <c r="J428" s="96">
        <f t="shared" ref="J428" si="936">J429+J430</f>
        <v>0</v>
      </c>
      <c r="K428" s="105">
        <f t="shared" ref="K428" si="937">K429+K430</f>
        <v>0</v>
      </c>
      <c r="L428" s="115"/>
    </row>
    <row r="429" spans="1:12" ht="15.6" hidden="1" customHeight="1" x14ac:dyDescent="0.25">
      <c r="A429" s="59"/>
      <c r="B429" s="93" t="s">
        <v>8</v>
      </c>
      <c r="C429" s="93"/>
      <c r="D429" s="25"/>
      <c r="E429" s="228"/>
      <c r="F429" s="26"/>
      <c r="G429" s="25"/>
      <c r="H429" s="25"/>
      <c r="I429" s="25"/>
      <c r="J429" s="25"/>
      <c r="K429" s="26"/>
      <c r="L429" s="125"/>
    </row>
    <row r="430" spans="1:12" ht="15.6" hidden="1" customHeight="1" x14ac:dyDescent="0.25">
      <c r="A430" s="59"/>
      <c r="B430" s="93" t="s">
        <v>10</v>
      </c>
      <c r="C430" s="93"/>
      <c r="D430" s="25"/>
      <c r="E430" s="228"/>
      <c r="F430" s="26"/>
      <c r="G430" s="25"/>
      <c r="H430" s="25"/>
      <c r="I430" s="25"/>
      <c r="J430" s="25"/>
      <c r="K430" s="26"/>
      <c r="L430" s="125"/>
    </row>
    <row r="431" spans="1:12" ht="15.6" hidden="1" customHeight="1" x14ac:dyDescent="0.25">
      <c r="A431" s="59"/>
      <c r="B431" s="131" t="s">
        <v>12</v>
      </c>
      <c r="C431" s="131"/>
      <c r="D431" s="96">
        <f t="shared" ref="D431" si="938">D432+D433</f>
        <v>0</v>
      </c>
      <c r="E431" s="218">
        <f t="shared" ref="E431:F431" si="939">E432+E433</f>
        <v>0</v>
      </c>
      <c r="F431" s="105">
        <f t="shared" si="939"/>
        <v>0</v>
      </c>
      <c r="G431" s="96">
        <f t="shared" ref="G431" si="940">G432+G433</f>
        <v>0</v>
      </c>
      <c r="H431" s="96">
        <f t="shared" ref="H431:I431" si="941">H432+H433</f>
        <v>0</v>
      </c>
      <c r="I431" s="96">
        <f t="shared" si="941"/>
        <v>0</v>
      </c>
      <c r="J431" s="96">
        <f t="shared" ref="J431" si="942">J432+J433</f>
        <v>0</v>
      </c>
      <c r="K431" s="105">
        <f t="shared" ref="K431" si="943">K432+K433</f>
        <v>0</v>
      </c>
      <c r="L431" s="115"/>
    </row>
    <row r="432" spans="1:12" ht="15.6" hidden="1" customHeight="1" x14ac:dyDescent="0.25">
      <c r="A432" s="59"/>
      <c r="B432" s="93" t="s">
        <v>8</v>
      </c>
      <c r="C432" s="93"/>
      <c r="D432" s="25"/>
      <c r="E432" s="228"/>
      <c r="F432" s="26"/>
      <c r="G432" s="25"/>
      <c r="H432" s="25"/>
      <c r="I432" s="25"/>
      <c r="J432" s="25"/>
      <c r="K432" s="26"/>
      <c r="L432" s="125"/>
    </row>
    <row r="433" spans="1:12" ht="15.6" hidden="1" customHeight="1" x14ac:dyDescent="0.25">
      <c r="A433" s="59"/>
      <c r="B433" s="93" t="s">
        <v>10</v>
      </c>
      <c r="C433" s="93"/>
      <c r="D433" s="25"/>
      <c r="E433" s="228"/>
      <c r="F433" s="26"/>
      <c r="G433" s="25"/>
      <c r="H433" s="25"/>
      <c r="I433" s="25"/>
      <c r="J433" s="25"/>
      <c r="K433" s="26"/>
      <c r="L433" s="125"/>
    </row>
    <row r="434" spans="1:12" ht="15.6" customHeight="1" x14ac:dyDescent="0.25">
      <c r="A434" s="205">
        <v>1</v>
      </c>
      <c r="B434" s="131" t="s">
        <v>13</v>
      </c>
      <c r="C434" s="267" t="s">
        <v>96</v>
      </c>
      <c r="D434" s="96">
        <f t="shared" ref="D434" si="944">D435+D436+D437</f>
        <v>523067</v>
      </c>
      <c r="E434" s="218">
        <f t="shared" ref="E434:F434" si="945">E435+E436+E437</f>
        <v>523067</v>
      </c>
      <c r="F434" s="105">
        <f t="shared" si="945"/>
        <v>523067</v>
      </c>
      <c r="G434" s="96">
        <f t="shared" ref="G434" si="946">G435+G436+G437</f>
        <v>0</v>
      </c>
      <c r="H434" s="96">
        <f t="shared" ref="H434:I434" si="947">H435+H436+H437</f>
        <v>0</v>
      </c>
      <c r="I434" s="96">
        <f t="shared" si="947"/>
        <v>0</v>
      </c>
      <c r="J434" s="96">
        <f t="shared" ref="J434" si="948">J435+J436+J437</f>
        <v>0</v>
      </c>
      <c r="K434" s="105">
        <f t="shared" ref="K434" si="949">K435+K436+K437</f>
        <v>0</v>
      </c>
      <c r="L434" s="115"/>
    </row>
    <row r="435" spans="1:12" ht="15.6" customHeight="1" x14ac:dyDescent="0.25">
      <c r="A435" s="205">
        <v>1</v>
      </c>
      <c r="B435" s="93" t="s">
        <v>8</v>
      </c>
      <c r="C435" s="267"/>
      <c r="D435" s="25">
        <v>523067</v>
      </c>
      <c r="E435" s="228">
        <f>D435</f>
        <v>523067</v>
      </c>
      <c r="F435" s="26">
        <f>E435</f>
        <v>523067</v>
      </c>
      <c r="G435" s="25"/>
      <c r="H435" s="25"/>
      <c r="I435" s="25"/>
      <c r="J435" s="25"/>
      <c r="K435" s="26"/>
      <c r="L435" s="125"/>
    </row>
    <row r="436" spans="1:12" ht="15.6" customHeight="1" x14ac:dyDescent="0.25">
      <c r="A436" s="205">
        <v>1</v>
      </c>
      <c r="B436" s="93" t="s">
        <v>9</v>
      </c>
      <c r="C436" s="267"/>
      <c r="D436" s="25"/>
      <c r="E436" s="228"/>
      <c r="F436" s="26"/>
      <c r="G436" s="25"/>
      <c r="H436" s="25"/>
      <c r="I436" s="25"/>
      <c r="J436" s="25"/>
      <c r="K436" s="26"/>
      <c r="L436" s="125"/>
    </row>
    <row r="437" spans="1:12" ht="15.6" customHeight="1" x14ac:dyDescent="0.25">
      <c r="A437" s="205">
        <v>1</v>
      </c>
      <c r="B437" s="93" t="s">
        <v>10</v>
      </c>
      <c r="C437" s="267"/>
      <c r="D437" s="25"/>
      <c r="E437" s="228"/>
      <c r="F437" s="26"/>
      <c r="G437" s="25"/>
      <c r="H437" s="25"/>
      <c r="I437" s="25"/>
      <c r="J437" s="25"/>
      <c r="K437" s="26"/>
      <c r="L437" s="125"/>
    </row>
    <row r="438" spans="1:12" ht="15.6" hidden="1" customHeight="1" x14ac:dyDescent="0.25">
      <c r="A438" s="59"/>
      <c r="B438" s="131" t="s">
        <v>14</v>
      </c>
      <c r="C438" s="131"/>
      <c r="D438" s="96">
        <f t="shared" ref="D438" si="950">D439+D440</f>
        <v>0</v>
      </c>
      <c r="E438" s="218">
        <f t="shared" ref="E438:F438" si="951">E439+E440</f>
        <v>0</v>
      </c>
      <c r="F438" s="105">
        <f t="shared" si="951"/>
        <v>0</v>
      </c>
      <c r="G438" s="96">
        <f t="shared" ref="G438" si="952">G439+G440</f>
        <v>0</v>
      </c>
      <c r="H438" s="96">
        <f t="shared" ref="H438:I438" si="953">H439+H440</f>
        <v>0</v>
      </c>
      <c r="I438" s="96">
        <f t="shared" si="953"/>
        <v>0</v>
      </c>
      <c r="J438" s="96">
        <f t="shared" ref="J438" si="954">J439+J440</f>
        <v>0</v>
      </c>
      <c r="K438" s="105">
        <f t="shared" ref="K438" si="955">K439+K440</f>
        <v>0</v>
      </c>
      <c r="L438" s="115"/>
    </row>
    <row r="439" spans="1:12" ht="15.6" hidden="1" customHeight="1" x14ac:dyDescent="0.25">
      <c r="A439" s="59"/>
      <c r="B439" s="132" t="s">
        <v>8</v>
      </c>
      <c r="C439" s="132"/>
      <c r="D439" s="25"/>
      <c r="E439" s="228"/>
      <c r="F439" s="26"/>
      <c r="G439" s="25"/>
      <c r="H439" s="25"/>
      <c r="I439" s="25"/>
      <c r="J439" s="25"/>
      <c r="K439" s="26"/>
      <c r="L439" s="125"/>
    </row>
    <row r="440" spans="1:12" ht="15.6" hidden="1" customHeight="1" x14ac:dyDescent="0.25">
      <c r="A440" s="59"/>
      <c r="B440" s="132" t="s">
        <v>10</v>
      </c>
      <c r="C440" s="132"/>
      <c r="D440" s="25"/>
      <c r="E440" s="228"/>
      <c r="F440" s="26"/>
      <c r="G440" s="25"/>
      <c r="H440" s="25"/>
      <c r="I440" s="25"/>
      <c r="J440" s="25"/>
      <c r="K440" s="26"/>
      <c r="L440" s="125"/>
    </row>
    <row r="441" spans="1:12" ht="15.6" hidden="1" customHeight="1" x14ac:dyDescent="0.25">
      <c r="A441" s="59"/>
      <c r="B441" s="131" t="s">
        <v>15</v>
      </c>
      <c r="C441" s="131"/>
      <c r="D441" s="96">
        <f t="shared" ref="D441" si="956">D442+D443</f>
        <v>0</v>
      </c>
      <c r="E441" s="218">
        <f t="shared" ref="E441:F441" si="957">E442+E443</f>
        <v>0</v>
      </c>
      <c r="F441" s="105">
        <f t="shared" si="957"/>
        <v>0</v>
      </c>
      <c r="G441" s="96">
        <f t="shared" ref="G441" si="958">G442+G443</f>
        <v>0</v>
      </c>
      <c r="H441" s="96">
        <f t="shared" ref="H441:I441" si="959">H442+H443</f>
        <v>0</v>
      </c>
      <c r="I441" s="96">
        <f t="shared" si="959"/>
        <v>0</v>
      </c>
      <c r="J441" s="96">
        <f t="shared" ref="J441" si="960">J442+J443</f>
        <v>0</v>
      </c>
      <c r="K441" s="105">
        <f t="shared" ref="K441" si="961">K442+K443</f>
        <v>0</v>
      </c>
      <c r="L441" s="115"/>
    </row>
    <row r="442" spans="1:12" ht="15.6" hidden="1" customHeight="1" x14ac:dyDescent="0.25">
      <c r="A442" s="59"/>
      <c r="B442" s="93" t="s">
        <v>8</v>
      </c>
      <c r="C442" s="93"/>
      <c r="D442" s="25"/>
      <c r="E442" s="228"/>
      <c r="F442" s="26"/>
      <c r="G442" s="25"/>
      <c r="H442" s="25"/>
      <c r="I442" s="25"/>
      <c r="J442" s="25"/>
      <c r="K442" s="26"/>
      <c r="L442" s="125"/>
    </row>
    <row r="443" spans="1:12" ht="15.6" hidden="1" customHeight="1" x14ac:dyDescent="0.25">
      <c r="A443" s="59"/>
      <c r="B443" s="93" t="s">
        <v>10</v>
      </c>
      <c r="C443" s="93"/>
      <c r="D443" s="25"/>
      <c r="E443" s="228"/>
      <c r="F443" s="26"/>
      <c r="G443" s="25"/>
      <c r="H443" s="25"/>
      <c r="I443" s="25"/>
      <c r="J443" s="25"/>
      <c r="K443" s="26"/>
      <c r="L443" s="125"/>
    </row>
    <row r="444" spans="1:12" ht="15.6" hidden="1" customHeight="1" x14ac:dyDescent="0.25">
      <c r="A444" s="59"/>
      <c r="B444" s="133" t="s">
        <v>16</v>
      </c>
      <c r="C444" s="133"/>
      <c r="D444" s="96">
        <f t="shared" ref="D444" si="962">D445+D446</f>
        <v>0</v>
      </c>
      <c r="E444" s="218">
        <f t="shared" ref="E444:F444" si="963">E445+E446</f>
        <v>0</v>
      </c>
      <c r="F444" s="105">
        <f t="shared" si="963"/>
        <v>0</v>
      </c>
      <c r="G444" s="96">
        <f t="shared" ref="G444" si="964">G445+G446</f>
        <v>0</v>
      </c>
      <c r="H444" s="96">
        <f t="shared" ref="H444:I444" si="965">H445+H446</f>
        <v>0</v>
      </c>
      <c r="I444" s="96">
        <f t="shared" si="965"/>
        <v>0</v>
      </c>
      <c r="J444" s="96">
        <f t="shared" ref="J444" si="966">J445+J446</f>
        <v>0</v>
      </c>
      <c r="K444" s="105">
        <f t="shared" ref="K444" si="967">K445+K446</f>
        <v>0</v>
      </c>
      <c r="L444" s="115"/>
    </row>
    <row r="445" spans="1:12" ht="15.6" hidden="1" customHeight="1" x14ac:dyDescent="0.25">
      <c r="A445" s="59"/>
      <c r="B445" s="93" t="s">
        <v>8</v>
      </c>
      <c r="C445" s="93"/>
      <c r="D445" s="25"/>
      <c r="E445" s="228"/>
      <c r="F445" s="26"/>
      <c r="G445" s="25"/>
      <c r="H445" s="25"/>
      <c r="I445" s="25"/>
      <c r="J445" s="25"/>
      <c r="K445" s="26"/>
      <c r="L445" s="125"/>
    </row>
    <row r="446" spans="1:12" ht="15.6" hidden="1" customHeight="1" x14ac:dyDescent="0.25">
      <c r="A446" s="59"/>
      <c r="B446" s="93" t="s">
        <v>10</v>
      </c>
      <c r="C446" s="93"/>
      <c r="D446" s="25"/>
      <c r="E446" s="228"/>
      <c r="F446" s="26"/>
      <c r="G446" s="25"/>
      <c r="H446" s="25"/>
      <c r="I446" s="25"/>
      <c r="J446" s="25"/>
      <c r="K446" s="26"/>
      <c r="L446" s="125"/>
    </row>
    <row r="447" spans="1:12" ht="15.6" hidden="1" customHeight="1" x14ac:dyDescent="0.25">
      <c r="A447" s="59"/>
      <c r="B447" s="133" t="s">
        <v>17</v>
      </c>
      <c r="C447" s="133"/>
      <c r="D447" s="96">
        <f t="shared" ref="D447" si="968">D448+D449</f>
        <v>0</v>
      </c>
      <c r="E447" s="218">
        <f t="shared" ref="E447:F447" si="969">E448+E449</f>
        <v>0</v>
      </c>
      <c r="F447" s="105">
        <f t="shared" si="969"/>
        <v>0</v>
      </c>
      <c r="G447" s="96">
        <f t="shared" ref="G447" si="970">G448+G449</f>
        <v>0</v>
      </c>
      <c r="H447" s="96">
        <f t="shared" ref="H447:I447" si="971">H448+H449</f>
        <v>0</v>
      </c>
      <c r="I447" s="96">
        <f t="shared" si="971"/>
        <v>0</v>
      </c>
      <c r="J447" s="96">
        <f t="shared" ref="J447" si="972">J448+J449</f>
        <v>0</v>
      </c>
      <c r="K447" s="105">
        <f t="shared" ref="K447" si="973">K448+K449</f>
        <v>0</v>
      </c>
      <c r="L447" s="115"/>
    </row>
    <row r="448" spans="1:12" ht="15.6" hidden="1" customHeight="1" x14ac:dyDescent="0.25">
      <c r="A448" s="59"/>
      <c r="B448" s="93" t="s">
        <v>8</v>
      </c>
      <c r="C448" s="93"/>
      <c r="D448" s="25"/>
      <c r="E448" s="228"/>
      <c r="F448" s="26"/>
      <c r="G448" s="25"/>
      <c r="H448" s="25"/>
      <c r="I448" s="25"/>
      <c r="J448" s="25"/>
      <c r="K448" s="26"/>
      <c r="L448" s="125"/>
    </row>
    <row r="449" spans="1:12" ht="15.6" hidden="1" customHeight="1" x14ac:dyDescent="0.25">
      <c r="A449" s="59"/>
      <c r="B449" s="93" t="s">
        <v>10</v>
      </c>
      <c r="C449" s="93"/>
      <c r="D449" s="25"/>
      <c r="E449" s="228"/>
      <c r="F449" s="26"/>
      <c r="G449" s="25"/>
      <c r="H449" s="25"/>
      <c r="I449" s="25"/>
      <c r="J449" s="25"/>
      <c r="K449" s="26"/>
      <c r="L449" s="125"/>
    </row>
    <row r="450" spans="1:12" ht="37.15" customHeight="1" x14ac:dyDescent="0.25">
      <c r="A450" s="205">
        <v>1</v>
      </c>
      <c r="B450" s="152" t="s">
        <v>135</v>
      </c>
      <c r="C450" s="142"/>
      <c r="D450" s="101">
        <f t="shared" ref="D450" si="974">D451+D452+D453+D454</f>
        <v>0</v>
      </c>
      <c r="E450" s="226">
        <f t="shared" ref="E450:F450" si="975">E451+E452+E453+E454</f>
        <v>0</v>
      </c>
      <c r="F450" s="113">
        <f t="shared" si="975"/>
        <v>0</v>
      </c>
      <c r="G450" s="101">
        <f t="shared" ref="G450" si="976">G451+G452+G453+G454</f>
        <v>2800000</v>
      </c>
      <c r="H450" s="101">
        <f t="shared" ref="H450:I450" si="977">H451+H452+H453+H454</f>
        <v>2100000</v>
      </c>
      <c r="I450" s="101">
        <f t="shared" si="977"/>
        <v>0</v>
      </c>
      <c r="J450" s="101">
        <f t="shared" ref="J450" si="978">J451+J452+J453+J454</f>
        <v>0</v>
      </c>
      <c r="K450" s="113">
        <f t="shared" ref="K450" si="979">K451+K452+K453+K454</f>
        <v>0</v>
      </c>
      <c r="L450" s="123"/>
    </row>
    <row r="451" spans="1:12" ht="15.6" hidden="1" customHeight="1" x14ac:dyDescent="0.25">
      <c r="A451" s="59"/>
      <c r="B451" s="128" t="s">
        <v>1</v>
      </c>
      <c r="C451" s="128"/>
      <c r="D451" s="22"/>
      <c r="E451" s="227"/>
      <c r="F451" s="23"/>
      <c r="G451" s="22"/>
      <c r="H451" s="22"/>
      <c r="I451" s="22"/>
      <c r="J451" s="22"/>
      <c r="K451" s="23"/>
      <c r="L451" s="124"/>
    </row>
    <row r="452" spans="1:12" ht="15.6" hidden="1" customHeight="1" x14ac:dyDescent="0.25">
      <c r="A452" s="59"/>
      <c r="B452" s="129" t="s">
        <v>6</v>
      </c>
      <c r="C452" s="129"/>
      <c r="D452" s="7">
        <v>0</v>
      </c>
      <c r="E452" s="216">
        <v>0</v>
      </c>
      <c r="F452" s="8">
        <v>0</v>
      </c>
      <c r="G452" s="7">
        <v>0</v>
      </c>
      <c r="H452" s="7">
        <v>0</v>
      </c>
      <c r="I452" s="7">
        <v>0</v>
      </c>
      <c r="J452" s="7">
        <v>0</v>
      </c>
      <c r="K452" s="8">
        <v>0</v>
      </c>
      <c r="L452" s="57"/>
    </row>
    <row r="453" spans="1:12" ht="15.6" hidden="1" customHeight="1" x14ac:dyDescent="0.25">
      <c r="A453" s="59"/>
      <c r="B453" s="129" t="s">
        <v>7</v>
      </c>
      <c r="C453" s="129"/>
      <c r="D453" s="7">
        <v>0</v>
      </c>
      <c r="E453" s="216">
        <v>0</v>
      </c>
      <c r="F453" s="8">
        <v>0</v>
      </c>
      <c r="G453" s="7">
        <v>0</v>
      </c>
      <c r="H453" s="7">
        <v>0</v>
      </c>
      <c r="I453" s="7">
        <v>0</v>
      </c>
      <c r="J453" s="7">
        <v>0</v>
      </c>
      <c r="K453" s="8">
        <v>0</v>
      </c>
      <c r="L453" s="57"/>
    </row>
    <row r="454" spans="1:12" ht="15.6" customHeight="1" x14ac:dyDescent="0.25">
      <c r="A454" s="205">
        <v>1</v>
      </c>
      <c r="B454" s="128" t="s">
        <v>18</v>
      </c>
      <c r="C454" s="130"/>
      <c r="D454" s="7">
        <f t="shared" ref="D454" si="980">D455+D456+D457</f>
        <v>0</v>
      </c>
      <c r="E454" s="216">
        <f t="shared" ref="E454:F454" si="981">E455+E456+E457</f>
        <v>0</v>
      </c>
      <c r="F454" s="8">
        <f t="shared" si="981"/>
        <v>0</v>
      </c>
      <c r="G454" s="7">
        <f t="shared" ref="G454" si="982">G455+G456+G457</f>
        <v>2800000</v>
      </c>
      <c r="H454" s="7">
        <f t="shared" ref="H454:I454" si="983">H455+H456+H457</f>
        <v>2100000</v>
      </c>
      <c r="I454" s="7">
        <f t="shared" si="983"/>
        <v>0</v>
      </c>
      <c r="J454" s="7">
        <f t="shared" ref="J454" si="984">J455+J456+J457</f>
        <v>0</v>
      </c>
      <c r="K454" s="8">
        <f t="shared" ref="K454" si="985">K455+K456+K457</f>
        <v>0</v>
      </c>
      <c r="L454" s="57"/>
    </row>
    <row r="455" spans="1:12" ht="15.6" customHeight="1" x14ac:dyDescent="0.25">
      <c r="A455" s="205">
        <v>1</v>
      </c>
      <c r="B455" s="149" t="s">
        <v>8</v>
      </c>
      <c r="C455" s="81"/>
      <c r="D455" s="11">
        <f t="shared" ref="D455:E455" si="986">D460+D463+D466+D470+D473+D476+D479</f>
        <v>0</v>
      </c>
      <c r="E455" s="217">
        <f t="shared" si="986"/>
        <v>0</v>
      </c>
      <c r="F455" s="12">
        <f t="shared" ref="F455:J455" si="987">F460+F463+F466+F470+F473+F476+F479</f>
        <v>0</v>
      </c>
      <c r="G455" s="11">
        <f t="shared" ref="G455:H455" si="988">G460+G463+G466+G470+G473+G476+G479</f>
        <v>0</v>
      </c>
      <c r="H455" s="11">
        <f t="shared" si="988"/>
        <v>0</v>
      </c>
      <c r="I455" s="11">
        <f t="shared" si="987"/>
        <v>0</v>
      </c>
      <c r="J455" s="11">
        <f t="shared" si="987"/>
        <v>0</v>
      </c>
      <c r="K455" s="12">
        <f t="shared" ref="K455" si="989">K460+K463+K466+K470+K473+K476+K479</f>
        <v>0</v>
      </c>
      <c r="L455" s="58"/>
    </row>
    <row r="456" spans="1:12" ht="15.6" customHeight="1" x14ac:dyDescent="0.25">
      <c r="A456" s="205">
        <v>1</v>
      </c>
      <c r="B456" s="149" t="s">
        <v>9</v>
      </c>
      <c r="C456" s="81"/>
      <c r="D456" s="11">
        <f t="shared" ref="D456:E456" si="990">D467</f>
        <v>0</v>
      </c>
      <c r="E456" s="217">
        <f t="shared" si="990"/>
        <v>0</v>
      </c>
      <c r="F456" s="12">
        <f t="shared" ref="F456:J456" si="991">F467</f>
        <v>0</v>
      </c>
      <c r="G456" s="11">
        <f t="shared" ref="G456:H456" si="992">G467</f>
        <v>0</v>
      </c>
      <c r="H456" s="11">
        <f t="shared" si="992"/>
        <v>0</v>
      </c>
      <c r="I456" s="11">
        <f t="shared" si="991"/>
        <v>0</v>
      </c>
      <c r="J456" s="11">
        <f t="shared" si="991"/>
        <v>0</v>
      </c>
      <c r="K456" s="12">
        <f t="shared" ref="K456" si="993">K467</f>
        <v>0</v>
      </c>
      <c r="L456" s="58"/>
    </row>
    <row r="457" spans="1:12" ht="15.6" customHeight="1" x14ac:dyDescent="0.25">
      <c r="A457" s="205">
        <v>1</v>
      </c>
      <c r="B457" s="149" t="s">
        <v>10</v>
      </c>
      <c r="C457" s="81"/>
      <c r="D457" s="11">
        <f t="shared" ref="D457:E457" si="994">D461+D464+D468+D471+D474+D477+D480</f>
        <v>0</v>
      </c>
      <c r="E457" s="217">
        <f t="shared" si="994"/>
        <v>0</v>
      </c>
      <c r="F457" s="12">
        <f t="shared" ref="F457:J457" si="995">F461+F464+F468+F471+F474+F477+F480</f>
        <v>0</v>
      </c>
      <c r="G457" s="11">
        <f t="shared" ref="G457:H457" si="996">G461+G464+G468+G471+G474+G477+G480</f>
        <v>2800000</v>
      </c>
      <c r="H457" s="11">
        <f t="shared" si="996"/>
        <v>2100000</v>
      </c>
      <c r="I457" s="11">
        <f t="shared" si="995"/>
        <v>0</v>
      </c>
      <c r="J457" s="11">
        <f t="shared" si="995"/>
        <v>0</v>
      </c>
      <c r="K457" s="12">
        <f t="shared" ref="K457" si="997">K461+K464+K468+K471+K474+K477+K480</f>
        <v>0</v>
      </c>
      <c r="L457" s="58"/>
    </row>
    <row r="458" spans="1:12" ht="15.6" customHeight="1" x14ac:dyDescent="0.25">
      <c r="A458" s="205">
        <v>1</v>
      </c>
      <c r="B458" s="131" t="s">
        <v>19</v>
      </c>
      <c r="C458" s="78"/>
      <c r="D458" s="96" t="s">
        <v>2</v>
      </c>
      <c r="E458" s="218" t="s">
        <v>2</v>
      </c>
      <c r="F458" s="105" t="s">
        <v>2</v>
      </c>
      <c r="G458" s="96" t="s">
        <v>2</v>
      </c>
      <c r="H458" s="96" t="s">
        <v>2</v>
      </c>
      <c r="I458" s="96" t="s">
        <v>2</v>
      </c>
      <c r="J458" s="96" t="s">
        <v>2</v>
      </c>
      <c r="K458" s="105" t="s">
        <v>2</v>
      </c>
      <c r="L458" s="115"/>
    </row>
    <row r="459" spans="1:12" ht="15.6" hidden="1" customHeight="1" x14ac:dyDescent="0.25">
      <c r="A459" s="59"/>
      <c r="B459" s="131" t="s">
        <v>11</v>
      </c>
      <c r="C459" s="131"/>
      <c r="D459" s="96">
        <f t="shared" ref="D459" si="998">D460+D461</f>
        <v>0</v>
      </c>
      <c r="E459" s="218">
        <f t="shared" ref="E459:F459" si="999">E460+E461</f>
        <v>0</v>
      </c>
      <c r="F459" s="105">
        <f t="shared" si="999"/>
        <v>0</v>
      </c>
      <c r="G459" s="96">
        <f t="shared" ref="G459" si="1000">G460+G461</f>
        <v>0</v>
      </c>
      <c r="H459" s="96">
        <f t="shared" ref="H459:I459" si="1001">H460+H461</f>
        <v>0</v>
      </c>
      <c r="I459" s="96">
        <f t="shared" si="1001"/>
        <v>0</v>
      </c>
      <c r="J459" s="96">
        <f t="shared" ref="J459" si="1002">J460+J461</f>
        <v>0</v>
      </c>
      <c r="K459" s="105">
        <f t="shared" ref="K459" si="1003">K460+K461</f>
        <v>0</v>
      </c>
      <c r="L459" s="115"/>
    </row>
    <row r="460" spans="1:12" ht="15.6" hidden="1" customHeight="1" x14ac:dyDescent="0.25">
      <c r="A460" s="59"/>
      <c r="B460" s="93" t="s">
        <v>8</v>
      </c>
      <c r="C460" s="93"/>
      <c r="D460" s="25"/>
      <c r="E460" s="228"/>
      <c r="F460" s="26"/>
      <c r="G460" s="25"/>
      <c r="H460" s="25"/>
      <c r="I460" s="25"/>
      <c r="J460" s="25"/>
      <c r="K460" s="26"/>
      <c r="L460" s="125"/>
    </row>
    <row r="461" spans="1:12" ht="15.6" hidden="1" customHeight="1" x14ac:dyDescent="0.25">
      <c r="A461" s="59"/>
      <c r="B461" s="93" t="s">
        <v>10</v>
      </c>
      <c r="C461" s="93"/>
      <c r="D461" s="25"/>
      <c r="E461" s="228"/>
      <c r="F461" s="26"/>
      <c r="G461" s="25"/>
      <c r="H461" s="25"/>
      <c r="I461" s="25"/>
      <c r="J461" s="25"/>
      <c r="K461" s="26"/>
      <c r="L461" s="125"/>
    </row>
    <row r="462" spans="1:12" ht="15.6" hidden="1" customHeight="1" x14ac:dyDescent="0.25">
      <c r="A462" s="59"/>
      <c r="B462" s="131" t="s">
        <v>12</v>
      </c>
      <c r="C462" s="131"/>
      <c r="D462" s="96">
        <f t="shared" ref="D462" si="1004">D463+D464</f>
        <v>0</v>
      </c>
      <c r="E462" s="218">
        <f t="shared" ref="E462:F462" si="1005">E463+E464</f>
        <v>0</v>
      </c>
      <c r="F462" s="105">
        <f t="shared" si="1005"/>
        <v>0</v>
      </c>
      <c r="G462" s="96">
        <f t="shared" ref="G462" si="1006">G463+G464</f>
        <v>0</v>
      </c>
      <c r="H462" s="96">
        <f t="shared" ref="H462:I462" si="1007">H463+H464</f>
        <v>0</v>
      </c>
      <c r="I462" s="96">
        <f t="shared" si="1007"/>
        <v>0</v>
      </c>
      <c r="J462" s="96">
        <f t="shared" ref="J462" si="1008">J463+J464</f>
        <v>0</v>
      </c>
      <c r="K462" s="105">
        <f t="shared" ref="K462" si="1009">K463+K464</f>
        <v>0</v>
      </c>
      <c r="L462" s="115"/>
    </row>
    <row r="463" spans="1:12" ht="15.6" hidden="1" customHeight="1" x14ac:dyDescent="0.25">
      <c r="A463" s="59"/>
      <c r="B463" s="93" t="s">
        <v>8</v>
      </c>
      <c r="C463" s="93"/>
      <c r="D463" s="25"/>
      <c r="E463" s="228"/>
      <c r="F463" s="26"/>
      <c r="G463" s="25"/>
      <c r="H463" s="25"/>
      <c r="I463" s="25"/>
      <c r="J463" s="25"/>
      <c r="K463" s="26"/>
      <c r="L463" s="125"/>
    </row>
    <row r="464" spans="1:12" ht="15.6" hidden="1" customHeight="1" x14ac:dyDescent="0.25">
      <c r="A464" s="59"/>
      <c r="B464" s="93" t="s">
        <v>10</v>
      </c>
      <c r="C464" s="93"/>
      <c r="D464" s="25"/>
      <c r="E464" s="228"/>
      <c r="F464" s="26"/>
      <c r="G464" s="25"/>
      <c r="H464" s="25"/>
      <c r="I464" s="25"/>
      <c r="J464" s="25"/>
      <c r="K464" s="26"/>
      <c r="L464" s="125"/>
    </row>
    <row r="465" spans="1:12" ht="15.6" customHeight="1" x14ac:dyDescent="0.25">
      <c r="A465" s="205">
        <v>1</v>
      </c>
      <c r="B465" s="131" t="s">
        <v>13</v>
      </c>
      <c r="C465" s="267" t="s">
        <v>230</v>
      </c>
      <c r="D465" s="96">
        <f t="shared" ref="D465" si="1010">D466+D467+D468</f>
        <v>0</v>
      </c>
      <c r="E465" s="218">
        <f t="shared" ref="E465:F465" si="1011">E466+E467+E468</f>
        <v>0</v>
      </c>
      <c r="F465" s="105">
        <f t="shared" si="1011"/>
        <v>0</v>
      </c>
      <c r="G465" s="96">
        <f t="shared" ref="G465" si="1012">G466+G467+G468</f>
        <v>2800000</v>
      </c>
      <c r="H465" s="96">
        <f t="shared" ref="H465:I465" si="1013">H466+H467+H468</f>
        <v>2100000</v>
      </c>
      <c r="I465" s="96">
        <f t="shared" si="1013"/>
        <v>0</v>
      </c>
      <c r="J465" s="96">
        <f t="shared" ref="J465" si="1014">J466+J467+J468</f>
        <v>0</v>
      </c>
      <c r="K465" s="105">
        <f t="shared" ref="K465" si="1015">K466+K467+K468</f>
        <v>0</v>
      </c>
      <c r="L465" s="115"/>
    </row>
    <row r="466" spans="1:12" ht="15.6" customHeight="1" x14ac:dyDescent="0.25">
      <c r="A466" s="205">
        <v>1</v>
      </c>
      <c r="B466" s="93" t="s">
        <v>8</v>
      </c>
      <c r="C466" s="267"/>
      <c r="D466" s="25"/>
      <c r="E466" s="228"/>
      <c r="F466" s="26"/>
      <c r="G466" s="25"/>
      <c r="H466" s="25"/>
      <c r="I466" s="25"/>
      <c r="J466" s="25"/>
      <c r="K466" s="26"/>
      <c r="L466" s="125"/>
    </row>
    <row r="467" spans="1:12" ht="15.6" customHeight="1" x14ac:dyDescent="0.25">
      <c r="A467" s="205">
        <v>1</v>
      </c>
      <c r="B467" s="93" t="s">
        <v>9</v>
      </c>
      <c r="C467" s="267"/>
      <c r="D467" s="25"/>
      <c r="E467" s="228"/>
      <c r="F467" s="26"/>
      <c r="G467" s="25"/>
      <c r="H467" s="25"/>
      <c r="I467" s="25"/>
      <c r="J467" s="25"/>
      <c r="K467" s="26"/>
      <c r="L467" s="125"/>
    </row>
    <row r="468" spans="1:12" ht="15.6" customHeight="1" x14ac:dyDescent="0.25">
      <c r="A468" s="205">
        <v>1</v>
      </c>
      <c r="B468" s="93" t="s">
        <v>10</v>
      </c>
      <c r="C468" s="267"/>
      <c r="D468" s="25">
        <v>0</v>
      </c>
      <c r="E468" s="228">
        <v>0</v>
      </c>
      <c r="F468" s="26">
        <v>0</v>
      </c>
      <c r="G468" s="25">
        <f>2100000+700000</f>
        <v>2800000</v>
      </c>
      <c r="H468" s="25">
        <v>2100000</v>
      </c>
      <c r="I468" s="25"/>
      <c r="J468" s="25"/>
      <c r="K468" s="26"/>
      <c r="L468" s="125"/>
    </row>
    <row r="469" spans="1:12" ht="15.6" hidden="1" customHeight="1" x14ac:dyDescent="0.25">
      <c r="A469" s="59"/>
      <c r="B469" s="131" t="s">
        <v>14</v>
      </c>
      <c r="C469" s="131"/>
      <c r="D469" s="96">
        <f t="shared" ref="D469" si="1016">D470+D471</f>
        <v>0</v>
      </c>
      <c r="E469" s="218">
        <f t="shared" ref="E469:F469" si="1017">E470+E471</f>
        <v>0</v>
      </c>
      <c r="F469" s="105">
        <f t="shared" si="1017"/>
        <v>0</v>
      </c>
      <c r="G469" s="96">
        <f t="shared" ref="G469" si="1018">G470+G471</f>
        <v>0</v>
      </c>
      <c r="H469" s="96">
        <f t="shared" ref="H469:I469" si="1019">H470+H471</f>
        <v>0</v>
      </c>
      <c r="I469" s="96">
        <f t="shared" si="1019"/>
        <v>0</v>
      </c>
      <c r="J469" s="96">
        <f t="shared" ref="J469" si="1020">J470+J471</f>
        <v>0</v>
      </c>
      <c r="K469" s="105">
        <f t="shared" ref="K469" si="1021">K470+K471</f>
        <v>0</v>
      </c>
      <c r="L469" s="115"/>
    </row>
    <row r="470" spans="1:12" ht="15.6" hidden="1" customHeight="1" x14ac:dyDescent="0.25">
      <c r="A470" s="59"/>
      <c r="B470" s="132" t="s">
        <v>8</v>
      </c>
      <c r="C470" s="132"/>
      <c r="D470" s="25"/>
      <c r="E470" s="228"/>
      <c r="F470" s="26"/>
      <c r="G470" s="25"/>
      <c r="H470" s="25"/>
      <c r="I470" s="25"/>
      <c r="J470" s="25"/>
      <c r="K470" s="26"/>
      <c r="L470" s="125"/>
    </row>
    <row r="471" spans="1:12" ht="15.6" hidden="1" customHeight="1" x14ac:dyDescent="0.25">
      <c r="A471" s="59"/>
      <c r="B471" s="132" t="s">
        <v>10</v>
      </c>
      <c r="C471" s="132"/>
      <c r="D471" s="25"/>
      <c r="E471" s="228"/>
      <c r="F471" s="26"/>
      <c r="G471" s="25"/>
      <c r="H471" s="25"/>
      <c r="I471" s="25"/>
      <c r="J471" s="25"/>
      <c r="K471" s="26"/>
      <c r="L471" s="125"/>
    </row>
    <row r="472" spans="1:12" ht="15.6" hidden="1" customHeight="1" x14ac:dyDescent="0.25">
      <c r="A472" s="59"/>
      <c r="B472" s="131" t="s">
        <v>15</v>
      </c>
      <c r="C472" s="131"/>
      <c r="D472" s="96">
        <f t="shared" ref="D472" si="1022">D473+D474</f>
        <v>0</v>
      </c>
      <c r="E472" s="218">
        <f t="shared" ref="E472:F472" si="1023">E473+E474</f>
        <v>0</v>
      </c>
      <c r="F472" s="105">
        <f t="shared" si="1023"/>
        <v>0</v>
      </c>
      <c r="G472" s="96">
        <f t="shared" ref="G472" si="1024">G473+G474</f>
        <v>0</v>
      </c>
      <c r="H472" s="96">
        <f t="shared" ref="H472:I472" si="1025">H473+H474</f>
        <v>0</v>
      </c>
      <c r="I472" s="96">
        <f t="shared" si="1025"/>
        <v>0</v>
      </c>
      <c r="J472" s="96">
        <f t="shared" ref="J472" si="1026">J473+J474</f>
        <v>0</v>
      </c>
      <c r="K472" s="105">
        <f t="shared" ref="K472" si="1027">K473+K474</f>
        <v>0</v>
      </c>
      <c r="L472" s="115"/>
    </row>
    <row r="473" spans="1:12" ht="15.6" hidden="1" customHeight="1" x14ac:dyDescent="0.25">
      <c r="A473" s="59"/>
      <c r="B473" s="93" t="s">
        <v>8</v>
      </c>
      <c r="C473" s="93"/>
      <c r="D473" s="25"/>
      <c r="E473" s="228"/>
      <c r="F473" s="26"/>
      <c r="G473" s="25"/>
      <c r="H473" s="25"/>
      <c r="I473" s="25"/>
      <c r="J473" s="25"/>
      <c r="K473" s="26"/>
      <c r="L473" s="125"/>
    </row>
    <row r="474" spans="1:12" ht="15.6" hidden="1" customHeight="1" x14ac:dyDescent="0.25">
      <c r="A474" s="59"/>
      <c r="B474" s="93" t="s">
        <v>10</v>
      </c>
      <c r="C474" s="93"/>
      <c r="D474" s="25"/>
      <c r="E474" s="228"/>
      <c r="F474" s="26"/>
      <c r="G474" s="25"/>
      <c r="H474" s="25"/>
      <c r="I474" s="25"/>
      <c r="J474" s="25"/>
      <c r="K474" s="26"/>
      <c r="L474" s="125"/>
    </row>
    <row r="475" spans="1:12" ht="15.6" hidden="1" customHeight="1" x14ac:dyDescent="0.25">
      <c r="A475" s="59"/>
      <c r="B475" s="133" t="s">
        <v>16</v>
      </c>
      <c r="C475" s="133"/>
      <c r="D475" s="96">
        <f t="shared" ref="D475" si="1028">D476+D477</f>
        <v>0</v>
      </c>
      <c r="E475" s="218">
        <f t="shared" ref="E475:F475" si="1029">E476+E477</f>
        <v>0</v>
      </c>
      <c r="F475" s="105">
        <f t="shared" si="1029"/>
        <v>0</v>
      </c>
      <c r="G475" s="96">
        <f t="shared" ref="G475" si="1030">G476+G477</f>
        <v>0</v>
      </c>
      <c r="H475" s="96">
        <f t="shared" ref="H475:I475" si="1031">H476+H477</f>
        <v>0</v>
      </c>
      <c r="I475" s="96">
        <f t="shared" si="1031"/>
        <v>0</v>
      </c>
      <c r="J475" s="96">
        <f t="shared" ref="J475" si="1032">J476+J477</f>
        <v>0</v>
      </c>
      <c r="K475" s="105">
        <f t="shared" ref="K475" si="1033">K476+K477</f>
        <v>0</v>
      </c>
      <c r="L475" s="115"/>
    </row>
    <row r="476" spans="1:12" ht="15.6" hidden="1" customHeight="1" x14ac:dyDescent="0.25">
      <c r="A476" s="59"/>
      <c r="B476" s="93" t="s">
        <v>8</v>
      </c>
      <c r="C476" s="93"/>
      <c r="D476" s="25"/>
      <c r="E476" s="228"/>
      <c r="F476" s="26"/>
      <c r="G476" s="25"/>
      <c r="H476" s="25"/>
      <c r="I476" s="25"/>
      <c r="J476" s="25"/>
      <c r="K476" s="26"/>
      <c r="L476" s="125"/>
    </row>
    <row r="477" spans="1:12" ht="15.6" hidden="1" customHeight="1" x14ac:dyDescent="0.25">
      <c r="A477" s="59"/>
      <c r="B477" s="93" t="s">
        <v>10</v>
      </c>
      <c r="C477" s="93"/>
      <c r="D477" s="25"/>
      <c r="E477" s="228"/>
      <c r="F477" s="26"/>
      <c r="G477" s="25"/>
      <c r="H477" s="25"/>
      <c r="I477" s="25"/>
      <c r="J477" s="25"/>
      <c r="K477" s="26"/>
      <c r="L477" s="125"/>
    </row>
    <row r="478" spans="1:12" ht="15.6" hidden="1" customHeight="1" x14ac:dyDescent="0.25">
      <c r="A478" s="59"/>
      <c r="B478" s="133" t="s">
        <v>17</v>
      </c>
      <c r="C478" s="133"/>
      <c r="D478" s="96">
        <f t="shared" ref="D478" si="1034">D479+D480</f>
        <v>0</v>
      </c>
      <c r="E478" s="218">
        <f t="shared" ref="E478:F478" si="1035">E479+E480</f>
        <v>0</v>
      </c>
      <c r="F478" s="105">
        <f t="shared" si="1035"/>
        <v>0</v>
      </c>
      <c r="G478" s="96">
        <f t="shared" ref="G478" si="1036">G479+G480</f>
        <v>0</v>
      </c>
      <c r="H478" s="96">
        <f t="shared" ref="H478:I478" si="1037">H479+H480</f>
        <v>0</v>
      </c>
      <c r="I478" s="96">
        <f t="shared" si="1037"/>
        <v>0</v>
      </c>
      <c r="J478" s="96">
        <f t="shared" ref="J478" si="1038">J479+J480</f>
        <v>0</v>
      </c>
      <c r="K478" s="105">
        <f t="shared" ref="K478" si="1039">K479+K480</f>
        <v>0</v>
      </c>
      <c r="L478" s="115"/>
    </row>
    <row r="479" spans="1:12" ht="15.6" hidden="1" customHeight="1" x14ac:dyDescent="0.25">
      <c r="A479" s="59"/>
      <c r="B479" s="93" t="s">
        <v>8</v>
      </c>
      <c r="C479" s="93"/>
      <c r="D479" s="25"/>
      <c r="E479" s="228"/>
      <c r="F479" s="26"/>
      <c r="G479" s="25"/>
      <c r="H479" s="25"/>
      <c r="I479" s="25"/>
      <c r="J479" s="25"/>
      <c r="K479" s="26"/>
      <c r="L479" s="125"/>
    </row>
    <row r="480" spans="1:12" ht="15.6" hidden="1" customHeight="1" x14ac:dyDescent="0.25">
      <c r="A480" s="59"/>
      <c r="B480" s="93" t="s">
        <v>10</v>
      </c>
      <c r="C480" s="93"/>
      <c r="D480" s="25"/>
      <c r="E480" s="228"/>
      <c r="F480" s="26"/>
      <c r="G480" s="25"/>
      <c r="H480" s="25"/>
      <c r="I480" s="25"/>
      <c r="J480" s="25"/>
      <c r="K480" s="26"/>
      <c r="L480" s="125"/>
    </row>
    <row r="481" spans="1:12" ht="31.9" customHeight="1" x14ac:dyDescent="0.25">
      <c r="A481" s="205">
        <v>1</v>
      </c>
      <c r="B481" s="152" t="s">
        <v>99</v>
      </c>
      <c r="C481" s="142"/>
      <c r="D481" s="101">
        <f t="shared" ref="D481" si="1040">D482+D483+D484+D485</f>
        <v>0</v>
      </c>
      <c r="E481" s="226">
        <f t="shared" ref="E481:F481" si="1041">E482+E483+E484+E485</f>
        <v>0</v>
      </c>
      <c r="F481" s="113">
        <f t="shared" si="1041"/>
        <v>0</v>
      </c>
      <c r="G481" s="101">
        <f t="shared" ref="G481" si="1042">G482+G483+G484+G485</f>
        <v>0</v>
      </c>
      <c r="H481" s="101">
        <f t="shared" ref="H481:I481" si="1043">H482+H483+H484+H485</f>
        <v>0</v>
      </c>
      <c r="I481" s="101">
        <f t="shared" si="1043"/>
        <v>0</v>
      </c>
      <c r="J481" s="101">
        <f t="shared" ref="J481" si="1044">J482+J483+J484+J485</f>
        <v>0</v>
      </c>
      <c r="K481" s="113">
        <f t="shared" ref="K481" si="1045">K482+K483+K484+K485</f>
        <v>0</v>
      </c>
      <c r="L481" s="123"/>
    </row>
    <row r="482" spans="1:12" ht="15.6" hidden="1" customHeight="1" x14ac:dyDescent="0.25">
      <c r="A482" s="59"/>
      <c r="B482" s="128" t="s">
        <v>1</v>
      </c>
      <c r="C482" s="128"/>
      <c r="D482" s="22"/>
      <c r="E482" s="227"/>
      <c r="F482" s="23"/>
      <c r="G482" s="22"/>
      <c r="H482" s="22"/>
      <c r="I482" s="22"/>
      <c r="J482" s="22"/>
      <c r="K482" s="23"/>
      <c r="L482" s="124"/>
    </row>
    <row r="483" spans="1:12" ht="15.6" hidden="1" customHeight="1" x14ac:dyDescent="0.25">
      <c r="A483" s="59"/>
      <c r="B483" s="129" t="s">
        <v>6</v>
      </c>
      <c r="C483" s="129"/>
      <c r="D483" s="7">
        <v>0</v>
      </c>
      <c r="E483" s="216">
        <v>0</v>
      </c>
      <c r="F483" s="8">
        <v>0</v>
      </c>
      <c r="G483" s="7">
        <v>0</v>
      </c>
      <c r="H483" s="7">
        <v>0</v>
      </c>
      <c r="I483" s="7">
        <v>0</v>
      </c>
      <c r="J483" s="7">
        <v>0</v>
      </c>
      <c r="K483" s="8">
        <v>0</v>
      </c>
      <c r="L483" s="57"/>
    </row>
    <row r="484" spans="1:12" ht="15.6" hidden="1" customHeight="1" x14ac:dyDescent="0.25">
      <c r="A484" s="59"/>
      <c r="B484" s="129" t="s">
        <v>7</v>
      </c>
      <c r="C484" s="129"/>
      <c r="D484" s="7">
        <v>0</v>
      </c>
      <c r="E484" s="216">
        <v>0</v>
      </c>
      <c r="F484" s="8">
        <v>0</v>
      </c>
      <c r="G484" s="7">
        <v>0</v>
      </c>
      <c r="H484" s="7">
        <v>0</v>
      </c>
      <c r="I484" s="7">
        <v>0</v>
      </c>
      <c r="J484" s="7">
        <v>0</v>
      </c>
      <c r="K484" s="8">
        <v>0</v>
      </c>
      <c r="L484" s="57"/>
    </row>
    <row r="485" spans="1:12" ht="15.6" customHeight="1" x14ac:dyDescent="0.25">
      <c r="A485" s="205">
        <v>1</v>
      </c>
      <c r="B485" s="128" t="s">
        <v>18</v>
      </c>
      <c r="C485" s="130"/>
      <c r="D485" s="7">
        <f t="shared" ref="D485" si="1046">D486+D487+D488</f>
        <v>0</v>
      </c>
      <c r="E485" s="216">
        <f t="shared" ref="E485:F485" si="1047">E486+E487+E488</f>
        <v>0</v>
      </c>
      <c r="F485" s="8">
        <f t="shared" si="1047"/>
        <v>0</v>
      </c>
      <c r="G485" s="7">
        <f t="shared" ref="G485" si="1048">G486+G487+G488</f>
        <v>0</v>
      </c>
      <c r="H485" s="7">
        <f t="shared" ref="H485:I485" si="1049">H486+H487+H488</f>
        <v>0</v>
      </c>
      <c r="I485" s="7">
        <f t="shared" si="1049"/>
        <v>0</v>
      </c>
      <c r="J485" s="7">
        <f t="shared" ref="J485" si="1050">J486+J487+J488</f>
        <v>0</v>
      </c>
      <c r="K485" s="8">
        <f t="shared" ref="K485" si="1051">K486+K487+K488</f>
        <v>0</v>
      </c>
      <c r="L485" s="57"/>
    </row>
    <row r="486" spans="1:12" ht="15.6" customHeight="1" x14ac:dyDescent="0.25">
      <c r="A486" s="205">
        <v>1</v>
      </c>
      <c r="B486" s="149" t="s">
        <v>8</v>
      </c>
      <c r="C486" s="81"/>
      <c r="D486" s="11">
        <f t="shared" ref="D486:E486" si="1052">D491+D494+D497+D501+D504+D507+D510</f>
        <v>0</v>
      </c>
      <c r="E486" s="217">
        <f t="shared" si="1052"/>
        <v>0</v>
      </c>
      <c r="F486" s="12">
        <f t="shared" ref="F486:J486" si="1053">F491+F494+F497+F501+F504+F507+F510</f>
        <v>0</v>
      </c>
      <c r="G486" s="11">
        <f t="shared" ref="G486:H486" si="1054">G491+G494+G497+G501+G504+G507+G510</f>
        <v>0</v>
      </c>
      <c r="H486" s="11">
        <f t="shared" si="1054"/>
        <v>0</v>
      </c>
      <c r="I486" s="11">
        <f t="shared" si="1053"/>
        <v>0</v>
      </c>
      <c r="J486" s="11">
        <f t="shared" si="1053"/>
        <v>0</v>
      </c>
      <c r="K486" s="12">
        <f t="shared" ref="K486" si="1055">K491+K494+K497+K501+K504+K507+K510</f>
        <v>0</v>
      </c>
      <c r="L486" s="58"/>
    </row>
    <row r="487" spans="1:12" ht="15.6" customHeight="1" x14ac:dyDescent="0.25">
      <c r="A487" s="205">
        <v>1</v>
      </c>
      <c r="B487" s="149" t="s">
        <v>9</v>
      </c>
      <c r="C487" s="81"/>
      <c r="D487" s="11">
        <f t="shared" ref="D487:E487" si="1056">D498</f>
        <v>0</v>
      </c>
      <c r="E487" s="217">
        <f t="shared" si="1056"/>
        <v>0</v>
      </c>
      <c r="F487" s="12">
        <f t="shared" ref="F487:J487" si="1057">F498</f>
        <v>0</v>
      </c>
      <c r="G487" s="11">
        <f t="shared" ref="G487:H487" si="1058">G498</f>
        <v>0</v>
      </c>
      <c r="H487" s="11">
        <f t="shared" si="1058"/>
        <v>0</v>
      </c>
      <c r="I487" s="11">
        <f t="shared" si="1057"/>
        <v>0</v>
      </c>
      <c r="J487" s="11">
        <f t="shared" si="1057"/>
        <v>0</v>
      </c>
      <c r="K487" s="12">
        <f t="shared" ref="K487" si="1059">K498</f>
        <v>0</v>
      </c>
      <c r="L487" s="58"/>
    </row>
    <row r="488" spans="1:12" ht="15.6" customHeight="1" x14ac:dyDescent="0.25">
      <c r="A488" s="205">
        <v>1</v>
      </c>
      <c r="B488" s="149" t="s">
        <v>10</v>
      </c>
      <c r="C488" s="81"/>
      <c r="D488" s="11">
        <f t="shared" ref="D488:E488" si="1060">D492+D495+D499+D502+D505+D508+D511</f>
        <v>0</v>
      </c>
      <c r="E488" s="217">
        <f t="shared" si="1060"/>
        <v>0</v>
      </c>
      <c r="F488" s="12">
        <f t="shared" ref="F488:J488" si="1061">F492+F495+F499+F502+F505+F508+F511</f>
        <v>0</v>
      </c>
      <c r="G488" s="11">
        <f t="shared" ref="G488:H488" si="1062">G492+G495+G499+G502+G505+G508+G511</f>
        <v>0</v>
      </c>
      <c r="H488" s="11">
        <f t="shared" si="1062"/>
        <v>0</v>
      </c>
      <c r="I488" s="11">
        <f t="shared" si="1061"/>
        <v>0</v>
      </c>
      <c r="J488" s="11">
        <f t="shared" si="1061"/>
        <v>0</v>
      </c>
      <c r="K488" s="12">
        <f t="shared" ref="K488" si="1063">K492+K495+K499+K502+K505+K508+K511</f>
        <v>0</v>
      </c>
      <c r="L488" s="58"/>
    </row>
    <row r="489" spans="1:12" ht="15.6" customHeight="1" x14ac:dyDescent="0.25">
      <c r="A489" s="205">
        <v>1</v>
      </c>
      <c r="B489" s="131" t="s">
        <v>19</v>
      </c>
      <c r="C489" s="78"/>
      <c r="D489" s="96" t="s">
        <v>2</v>
      </c>
      <c r="E489" s="218" t="s">
        <v>2</v>
      </c>
      <c r="F489" s="105" t="s">
        <v>2</v>
      </c>
      <c r="G489" s="96" t="s">
        <v>2</v>
      </c>
      <c r="H489" s="96" t="s">
        <v>2</v>
      </c>
      <c r="I489" s="96" t="s">
        <v>2</v>
      </c>
      <c r="J489" s="96" t="s">
        <v>2</v>
      </c>
      <c r="K489" s="105" t="s">
        <v>2</v>
      </c>
      <c r="L489" s="115"/>
    </row>
    <row r="490" spans="1:12" ht="15.6" hidden="1" customHeight="1" x14ac:dyDescent="0.25">
      <c r="A490" s="59"/>
      <c r="B490" s="131" t="s">
        <v>11</v>
      </c>
      <c r="C490" s="131"/>
      <c r="D490" s="96">
        <f t="shared" ref="D490" si="1064">D491+D492</f>
        <v>0</v>
      </c>
      <c r="E490" s="218">
        <f t="shared" ref="E490:F490" si="1065">E491+E492</f>
        <v>0</v>
      </c>
      <c r="F490" s="105">
        <f t="shared" si="1065"/>
        <v>0</v>
      </c>
      <c r="G490" s="96">
        <f t="shared" ref="G490" si="1066">G491+G492</f>
        <v>0</v>
      </c>
      <c r="H490" s="96">
        <f t="shared" ref="H490:I490" si="1067">H491+H492</f>
        <v>0</v>
      </c>
      <c r="I490" s="96">
        <f t="shared" si="1067"/>
        <v>0</v>
      </c>
      <c r="J490" s="96">
        <f t="shared" ref="J490" si="1068">J491+J492</f>
        <v>0</v>
      </c>
      <c r="K490" s="105">
        <f t="shared" ref="K490" si="1069">K491+K492</f>
        <v>0</v>
      </c>
      <c r="L490" s="115"/>
    </row>
    <row r="491" spans="1:12" ht="15.6" hidden="1" customHeight="1" x14ac:dyDescent="0.25">
      <c r="A491" s="59"/>
      <c r="B491" s="93" t="s">
        <v>8</v>
      </c>
      <c r="C491" s="93"/>
      <c r="D491" s="25"/>
      <c r="E491" s="228"/>
      <c r="F491" s="26"/>
      <c r="G491" s="25"/>
      <c r="H491" s="25"/>
      <c r="I491" s="25"/>
      <c r="J491" s="25"/>
      <c r="K491" s="26"/>
      <c r="L491" s="125"/>
    </row>
    <row r="492" spans="1:12" ht="15.6" hidden="1" customHeight="1" x14ac:dyDescent="0.25">
      <c r="A492" s="59"/>
      <c r="B492" s="93" t="s">
        <v>10</v>
      </c>
      <c r="C492" s="93"/>
      <c r="D492" s="25"/>
      <c r="E492" s="228"/>
      <c r="F492" s="26"/>
      <c r="G492" s="25"/>
      <c r="H492" s="25"/>
      <c r="I492" s="25"/>
      <c r="J492" s="25"/>
      <c r="K492" s="26"/>
      <c r="L492" s="125"/>
    </row>
    <row r="493" spans="1:12" ht="15.6" hidden="1" customHeight="1" x14ac:dyDescent="0.25">
      <c r="A493" s="59"/>
      <c r="B493" s="131" t="s">
        <v>12</v>
      </c>
      <c r="C493" s="131"/>
      <c r="D493" s="96">
        <f t="shared" ref="D493" si="1070">D494+D495</f>
        <v>0</v>
      </c>
      <c r="E493" s="218">
        <f t="shared" ref="E493:F493" si="1071">E494+E495</f>
        <v>0</v>
      </c>
      <c r="F493" s="105">
        <f t="shared" si="1071"/>
        <v>0</v>
      </c>
      <c r="G493" s="96">
        <f t="shared" ref="G493" si="1072">G494+G495</f>
        <v>0</v>
      </c>
      <c r="H493" s="96">
        <f t="shared" ref="H493:I493" si="1073">H494+H495</f>
        <v>0</v>
      </c>
      <c r="I493" s="96">
        <f t="shared" si="1073"/>
        <v>0</v>
      </c>
      <c r="J493" s="96">
        <f t="shared" ref="J493" si="1074">J494+J495</f>
        <v>0</v>
      </c>
      <c r="K493" s="105">
        <f t="shared" ref="K493" si="1075">K494+K495</f>
        <v>0</v>
      </c>
      <c r="L493" s="115"/>
    </row>
    <row r="494" spans="1:12" ht="15.6" hidden="1" customHeight="1" x14ac:dyDescent="0.25">
      <c r="A494" s="59"/>
      <c r="B494" s="93" t="s">
        <v>8</v>
      </c>
      <c r="C494" s="93"/>
      <c r="D494" s="25"/>
      <c r="E494" s="228"/>
      <c r="F494" s="26"/>
      <c r="G494" s="25"/>
      <c r="H494" s="25"/>
      <c r="I494" s="25"/>
      <c r="J494" s="25"/>
      <c r="K494" s="26"/>
      <c r="L494" s="125"/>
    </row>
    <row r="495" spans="1:12" ht="15.6" hidden="1" customHeight="1" x14ac:dyDescent="0.25">
      <c r="A495" s="59"/>
      <c r="B495" s="93" t="s">
        <v>10</v>
      </c>
      <c r="C495" s="93"/>
      <c r="D495" s="25"/>
      <c r="E495" s="228"/>
      <c r="F495" s="26"/>
      <c r="G495" s="25"/>
      <c r="H495" s="25"/>
      <c r="I495" s="25"/>
      <c r="J495" s="25"/>
      <c r="K495" s="26"/>
      <c r="L495" s="125"/>
    </row>
    <row r="496" spans="1:12" ht="15.6" customHeight="1" x14ac:dyDescent="0.25">
      <c r="A496" s="205">
        <v>1</v>
      </c>
      <c r="B496" s="131" t="s">
        <v>13</v>
      </c>
      <c r="C496" s="267" t="s">
        <v>230</v>
      </c>
      <c r="D496" s="96">
        <f t="shared" ref="D496" si="1076">D497+D498+D499</f>
        <v>0</v>
      </c>
      <c r="E496" s="218">
        <f t="shared" ref="E496:F496" si="1077">E497+E498+E499</f>
        <v>0</v>
      </c>
      <c r="F496" s="105">
        <f t="shared" si="1077"/>
        <v>0</v>
      </c>
      <c r="G496" s="96">
        <f t="shared" ref="G496" si="1078">G497+G498+G499</f>
        <v>0</v>
      </c>
      <c r="H496" s="96">
        <f t="shared" ref="H496:I496" si="1079">H497+H498+H499</f>
        <v>0</v>
      </c>
      <c r="I496" s="96">
        <f t="shared" si="1079"/>
        <v>0</v>
      </c>
      <c r="J496" s="96">
        <f t="shared" ref="J496" si="1080">J497+J498+J499</f>
        <v>0</v>
      </c>
      <c r="K496" s="105">
        <f t="shared" ref="K496" si="1081">K497+K498+K499</f>
        <v>0</v>
      </c>
      <c r="L496" s="115"/>
    </row>
    <row r="497" spans="1:12" ht="15.6" customHeight="1" x14ac:dyDescent="0.25">
      <c r="A497" s="205">
        <v>1</v>
      </c>
      <c r="B497" s="93" t="s">
        <v>8</v>
      </c>
      <c r="C497" s="267"/>
      <c r="D497" s="25"/>
      <c r="E497" s="228"/>
      <c r="F497" s="26"/>
      <c r="G497" s="25"/>
      <c r="H497" s="25"/>
      <c r="I497" s="25"/>
      <c r="J497" s="25"/>
      <c r="K497" s="26"/>
      <c r="L497" s="125"/>
    </row>
    <row r="498" spans="1:12" ht="15.6" customHeight="1" x14ac:dyDescent="0.25">
      <c r="A498" s="205">
        <v>1</v>
      </c>
      <c r="B498" s="93" t="s">
        <v>9</v>
      </c>
      <c r="C498" s="267"/>
      <c r="D498" s="25"/>
      <c r="E498" s="228"/>
      <c r="F498" s="26"/>
      <c r="G498" s="25"/>
      <c r="H498" s="25"/>
      <c r="I498" s="25"/>
      <c r="J498" s="25"/>
      <c r="K498" s="26"/>
      <c r="L498" s="125"/>
    </row>
    <row r="499" spans="1:12" ht="15.6" customHeight="1" x14ac:dyDescent="0.25">
      <c r="A499" s="205">
        <v>1</v>
      </c>
      <c r="B499" s="93" t="s">
        <v>10</v>
      </c>
      <c r="C499" s="267"/>
      <c r="D499" s="25"/>
      <c r="E499" s="228"/>
      <c r="F499" s="26"/>
      <c r="G499" s="25"/>
      <c r="H499" s="25"/>
      <c r="I499" s="25"/>
      <c r="J499" s="25"/>
      <c r="K499" s="26"/>
      <c r="L499" s="125"/>
    </row>
    <row r="500" spans="1:12" ht="15.6" hidden="1" customHeight="1" x14ac:dyDescent="0.25">
      <c r="A500" s="59"/>
      <c r="B500" s="131" t="s">
        <v>14</v>
      </c>
      <c r="C500" s="131"/>
      <c r="D500" s="96">
        <f t="shared" ref="D500" si="1082">D501+D502</f>
        <v>0</v>
      </c>
      <c r="E500" s="218">
        <f t="shared" ref="E500:F500" si="1083">E501+E502</f>
        <v>0</v>
      </c>
      <c r="F500" s="105">
        <f t="shared" si="1083"/>
        <v>0</v>
      </c>
      <c r="G500" s="96">
        <f t="shared" ref="G500" si="1084">G501+G502</f>
        <v>0</v>
      </c>
      <c r="H500" s="96">
        <f t="shared" ref="H500:I500" si="1085">H501+H502</f>
        <v>0</v>
      </c>
      <c r="I500" s="96">
        <f t="shared" si="1085"/>
        <v>0</v>
      </c>
      <c r="J500" s="96">
        <f t="shared" ref="J500" si="1086">J501+J502</f>
        <v>0</v>
      </c>
      <c r="K500" s="105">
        <f t="shared" ref="K500" si="1087">K501+K502</f>
        <v>0</v>
      </c>
      <c r="L500" s="115"/>
    </row>
    <row r="501" spans="1:12" ht="15.6" hidden="1" customHeight="1" x14ac:dyDescent="0.25">
      <c r="A501" s="59"/>
      <c r="B501" s="132" t="s">
        <v>8</v>
      </c>
      <c r="C501" s="132"/>
      <c r="D501" s="25"/>
      <c r="E501" s="228"/>
      <c r="F501" s="26"/>
      <c r="G501" s="25"/>
      <c r="H501" s="25"/>
      <c r="I501" s="25"/>
      <c r="J501" s="25"/>
      <c r="K501" s="26"/>
      <c r="L501" s="125"/>
    </row>
    <row r="502" spans="1:12" ht="15.6" hidden="1" customHeight="1" x14ac:dyDescent="0.25">
      <c r="A502" s="59"/>
      <c r="B502" s="132" t="s">
        <v>10</v>
      </c>
      <c r="C502" s="132"/>
      <c r="D502" s="25"/>
      <c r="E502" s="228"/>
      <c r="F502" s="26"/>
      <c r="G502" s="25"/>
      <c r="H502" s="25"/>
      <c r="I502" s="25"/>
      <c r="J502" s="25"/>
      <c r="K502" s="26"/>
      <c r="L502" s="125"/>
    </row>
    <row r="503" spans="1:12" ht="15.6" hidden="1" customHeight="1" x14ac:dyDescent="0.25">
      <c r="A503" s="59"/>
      <c r="B503" s="131" t="s">
        <v>15</v>
      </c>
      <c r="C503" s="131"/>
      <c r="D503" s="96">
        <f t="shared" ref="D503" si="1088">D504+D505</f>
        <v>0</v>
      </c>
      <c r="E503" s="218">
        <f t="shared" ref="E503:F503" si="1089">E504+E505</f>
        <v>0</v>
      </c>
      <c r="F503" s="105">
        <f t="shared" si="1089"/>
        <v>0</v>
      </c>
      <c r="G503" s="96">
        <f t="shared" ref="G503" si="1090">G504+G505</f>
        <v>0</v>
      </c>
      <c r="H503" s="96">
        <f t="shared" ref="H503:I503" si="1091">H504+H505</f>
        <v>0</v>
      </c>
      <c r="I503" s="96">
        <f t="shared" si="1091"/>
        <v>0</v>
      </c>
      <c r="J503" s="96">
        <f t="shared" ref="J503" si="1092">J504+J505</f>
        <v>0</v>
      </c>
      <c r="K503" s="105">
        <f t="shared" ref="K503" si="1093">K504+K505</f>
        <v>0</v>
      </c>
      <c r="L503" s="115"/>
    </row>
    <row r="504" spans="1:12" ht="15.6" hidden="1" customHeight="1" x14ac:dyDescent="0.25">
      <c r="A504" s="59"/>
      <c r="B504" s="93" t="s">
        <v>8</v>
      </c>
      <c r="C504" s="93"/>
      <c r="D504" s="25"/>
      <c r="E504" s="228"/>
      <c r="F504" s="26"/>
      <c r="G504" s="25"/>
      <c r="H504" s="25"/>
      <c r="I504" s="25"/>
      <c r="J504" s="25"/>
      <c r="K504" s="26"/>
      <c r="L504" s="125"/>
    </row>
    <row r="505" spans="1:12" ht="15.6" hidden="1" customHeight="1" x14ac:dyDescent="0.25">
      <c r="A505" s="59"/>
      <c r="B505" s="93" t="s">
        <v>10</v>
      </c>
      <c r="C505" s="93"/>
      <c r="D505" s="25"/>
      <c r="E505" s="228"/>
      <c r="F505" s="26"/>
      <c r="G505" s="25"/>
      <c r="H505" s="25"/>
      <c r="I505" s="25"/>
      <c r="J505" s="25"/>
      <c r="K505" s="26"/>
      <c r="L505" s="125"/>
    </row>
    <row r="506" spans="1:12" ht="15.6" hidden="1" customHeight="1" x14ac:dyDescent="0.25">
      <c r="A506" s="59"/>
      <c r="B506" s="133" t="s">
        <v>16</v>
      </c>
      <c r="C506" s="133"/>
      <c r="D506" s="96">
        <f t="shared" ref="D506" si="1094">D507+D508</f>
        <v>0</v>
      </c>
      <c r="E506" s="218">
        <f t="shared" ref="E506:F506" si="1095">E507+E508</f>
        <v>0</v>
      </c>
      <c r="F506" s="105">
        <f t="shared" si="1095"/>
        <v>0</v>
      </c>
      <c r="G506" s="96">
        <f t="shared" ref="G506" si="1096">G507+G508</f>
        <v>0</v>
      </c>
      <c r="H506" s="96">
        <f t="shared" ref="H506:I506" si="1097">H507+H508</f>
        <v>0</v>
      </c>
      <c r="I506" s="96">
        <f t="shared" si="1097"/>
        <v>0</v>
      </c>
      <c r="J506" s="96">
        <f t="shared" ref="J506" si="1098">J507+J508</f>
        <v>0</v>
      </c>
      <c r="K506" s="105">
        <f t="shared" ref="K506" si="1099">K507+K508</f>
        <v>0</v>
      </c>
      <c r="L506" s="115"/>
    </row>
    <row r="507" spans="1:12" ht="15.6" hidden="1" customHeight="1" x14ac:dyDescent="0.25">
      <c r="A507" s="59"/>
      <c r="B507" s="93" t="s">
        <v>8</v>
      </c>
      <c r="C507" s="93"/>
      <c r="D507" s="25"/>
      <c r="E507" s="228"/>
      <c r="F507" s="26"/>
      <c r="G507" s="25"/>
      <c r="H507" s="25"/>
      <c r="I507" s="25"/>
      <c r="J507" s="25"/>
      <c r="K507" s="26"/>
      <c r="L507" s="125"/>
    </row>
    <row r="508" spans="1:12" ht="15.6" hidden="1" customHeight="1" x14ac:dyDescent="0.25">
      <c r="A508" s="59"/>
      <c r="B508" s="93" t="s">
        <v>10</v>
      </c>
      <c r="C508" s="93"/>
      <c r="D508" s="25"/>
      <c r="E508" s="228"/>
      <c r="F508" s="26"/>
      <c r="G508" s="25"/>
      <c r="H508" s="25"/>
      <c r="I508" s="25"/>
      <c r="J508" s="25"/>
      <c r="K508" s="26"/>
      <c r="L508" s="125"/>
    </row>
    <row r="509" spans="1:12" ht="15.6" hidden="1" customHeight="1" x14ac:dyDescent="0.25">
      <c r="A509" s="59"/>
      <c r="B509" s="133" t="s">
        <v>17</v>
      </c>
      <c r="C509" s="133"/>
      <c r="D509" s="96">
        <f t="shared" ref="D509" si="1100">D510+D511</f>
        <v>0</v>
      </c>
      <c r="E509" s="218">
        <f t="shared" ref="E509:F509" si="1101">E510+E511</f>
        <v>0</v>
      </c>
      <c r="F509" s="105">
        <f t="shared" si="1101"/>
        <v>0</v>
      </c>
      <c r="G509" s="96">
        <f t="shared" ref="G509" si="1102">G510+G511</f>
        <v>0</v>
      </c>
      <c r="H509" s="96">
        <f t="shared" ref="H509:I509" si="1103">H510+H511</f>
        <v>0</v>
      </c>
      <c r="I509" s="96">
        <f t="shared" si="1103"/>
        <v>0</v>
      </c>
      <c r="J509" s="96">
        <f t="shared" ref="J509" si="1104">J510+J511</f>
        <v>0</v>
      </c>
      <c r="K509" s="105">
        <f t="shared" ref="K509" si="1105">K510+K511</f>
        <v>0</v>
      </c>
      <c r="L509" s="115"/>
    </row>
    <row r="510" spans="1:12" ht="15.6" hidden="1" customHeight="1" x14ac:dyDescent="0.25">
      <c r="A510" s="59"/>
      <c r="B510" s="93" t="s">
        <v>8</v>
      </c>
      <c r="C510" s="93"/>
      <c r="D510" s="25"/>
      <c r="E510" s="228"/>
      <c r="F510" s="26"/>
      <c r="G510" s="25"/>
      <c r="H510" s="25"/>
      <c r="I510" s="25"/>
      <c r="J510" s="25"/>
      <c r="K510" s="26"/>
      <c r="L510" s="125"/>
    </row>
    <row r="511" spans="1:12" ht="15.6" hidden="1" customHeight="1" x14ac:dyDescent="0.25">
      <c r="A511" s="59"/>
      <c r="B511" s="93" t="s">
        <v>10</v>
      </c>
      <c r="C511" s="93"/>
      <c r="D511" s="25"/>
      <c r="E511" s="228"/>
      <c r="F511" s="26"/>
      <c r="G511" s="25"/>
      <c r="H511" s="25"/>
      <c r="I511" s="25"/>
      <c r="J511" s="25"/>
      <c r="K511" s="26"/>
      <c r="L511" s="125"/>
    </row>
    <row r="512" spans="1:12" ht="37.9" customHeight="1" x14ac:dyDescent="0.25">
      <c r="A512" s="205">
        <v>1</v>
      </c>
      <c r="B512" s="152" t="s">
        <v>100</v>
      </c>
      <c r="C512" s="142"/>
      <c r="D512" s="101">
        <f t="shared" ref="D512" si="1106">D513+D514+D515+D516</f>
        <v>0</v>
      </c>
      <c r="E512" s="226">
        <f t="shared" ref="E512:F512" si="1107">E513+E514+E515+E516</f>
        <v>0</v>
      </c>
      <c r="F512" s="113">
        <f t="shared" si="1107"/>
        <v>0</v>
      </c>
      <c r="G512" s="101">
        <f t="shared" ref="G512" si="1108">G513+G514+G515+G516</f>
        <v>0</v>
      </c>
      <c r="H512" s="101">
        <f t="shared" ref="H512:I512" si="1109">H513+H514+H515+H516</f>
        <v>0</v>
      </c>
      <c r="I512" s="101">
        <f t="shared" si="1109"/>
        <v>0</v>
      </c>
      <c r="J512" s="101">
        <f t="shared" ref="J512" si="1110">J513+J514+J515+J516</f>
        <v>0</v>
      </c>
      <c r="K512" s="113">
        <f t="shared" ref="K512" si="1111">K513+K514+K515+K516</f>
        <v>0</v>
      </c>
      <c r="L512" s="123"/>
    </row>
    <row r="513" spans="1:12" ht="15.6" hidden="1" customHeight="1" x14ac:dyDescent="0.25">
      <c r="A513" s="59"/>
      <c r="B513" s="128" t="s">
        <v>1</v>
      </c>
      <c r="C513" s="128"/>
      <c r="D513" s="22"/>
      <c r="E513" s="227"/>
      <c r="F513" s="23"/>
      <c r="G513" s="22"/>
      <c r="H513" s="22"/>
      <c r="I513" s="22"/>
      <c r="J513" s="22"/>
      <c r="K513" s="23"/>
      <c r="L513" s="124"/>
    </row>
    <row r="514" spans="1:12" ht="15.6" hidden="1" customHeight="1" x14ac:dyDescent="0.25">
      <c r="A514" s="59"/>
      <c r="B514" s="129" t="s">
        <v>6</v>
      </c>
      <c r="C514" s="129"/>
      <c r="D514" s="7">
        <v>0</v>
      </c>
      <c r="E514" s="216">
        <v>0</v>
      </c>
      <c r="F514" s="8">
        <v>0</v>
      </c>
      <c r="G514" s="7">
        <v>0</v>
      </c>
      <c r="H514" s="7">
        <v>0</v>
      </c>
      <c r="I514" s="7">
        <v>0</v>
      </c>
      <c r="J514" s="7">
        <v>0</v>
      </c>
      <c r="K514" s="8">
        <v>0</v>
      </c>
      <c r="L514" s="57"/>
    </row>
    <row r="515" spans="1:12" ht="15.6" hidden="1" customHeight="1" x14ac:dyDescent="0.25">
      <c r="A515" s="59"/>
      <c r="B515" s="129" t="s">
        <v>7</v>
      </c>
      <c r="C515" s="129"/>
      <c r="D515" s="7">
        <v>0</v>
      </c>
      <c r="E515" s="216">
        <v>0</v>
      </c>
      <c r="F515" s="8">
        <v>0</v>
      </c>
      <c r="G515" s="7">
        <v>0</v>
      </c>
      <c r="H515" s="7">
        <v>0</v>
      </c>
      <c r="I515" s="7">
        <v>0</v>
      </c>
      <c r="J515" s="7">
        <v>0</v>
      </c>
      <c r="K515" s="8">
        <v>0</v>
      </c>
      <c r="L515" s="57"/>
    </row>
    <row r="516" spans="1:12" ht="15.6" customHeight="1" x14ac:dyDescent="0.25">
      <c r="A516" s="205">
        <v>1</v>
      </c>
      <c r="B516" s="128" t="s">
        <v>18</v>
      </c>
      <c r="C516" s="130"/>
      <c r="D516" s="7">
        <f t="shared" ref="D516" si="1112">D517+D518+D519</f>
        <v>0</v>
      </c>
      <c r="E516" s="216">
        <f t="shared" ref="E516:F516" si="1113">E517+E518+E519</f>
        <v>0</v>
      </c>
      <c r="F516" s="8">
        <f t="shared" si="1113"/>
        <v>0</v>
      </c>
      <c r="G516" s="7">
        <f t="shared" ref="G516" si="1114">G517+G518+G519</f>
        <v>0</v>
      </c>
      <c r="H516" s="7">
        <f t="shared" ref="H516:I516" si="1115">H517+H518+H519</f>
        <v>0</v>
      </c>
      <c r="I516" s="7">
        <f t="shared" si="1115"/>
        <v>0</v>
      </c>
      <c r="J516" s="7">
        <f t="shared" ref="J516" si="1116">J517+J518+J519</f>
        <v>0</v>
      </c>
      <c r="K516" s="8">
        <f t="shared" ref="K516" si="1117">K517+K518+K519</f>
        <v>0</v>
      </c>
      <c r="L516" s="57"/>
    </row>
    <row r="517" spans="1:12" ht="15.6" customHeight="1" x14ac:dyDescent="0.25">
      <c r="A517" s="205">
        <v>1</v>
      </c>
      <c r="B517" s="149" t="s">
        <v>8</v>
      </c>
      <c r="C517" s="81"/>
      <c r="D517" s="11">
        <f t="shared" ref="D517:E517" si="1118">D522+D525+D528+D532+D535+D538+D541</f>
        <v>0</v>
      </c>
      <c r="E517" s="217">
        <f t="shared" si="1118"/>
        <v>0</v>
      </c>
      <c r="F517" s="12">
        <f t="shared" ref="F517:J517" si="1119">F522+F525+F528+F532+F535+F538+F541</f>
        <v>0</v>
      </c>
      <c r="G517" s="11">
        <f t="shared" ref="G517:H517" si="1120">G522+G525+G528+G532+G535+G538+G541</f>
        <v>0</v>
      </c>
      <c r="H517" s="11">
        <f t="shared" si="1120"/>
        <v>0</v>
      </c>
      <c r="I517" s="11">
        <f t="shared" si="1119"/>
        <v>0</v>
      </c>
      <c r="J517" s="11">
        <f t="shared" si="1119"/>
        <v>0</v>
      </c>
      <c r="K517" s="12">
        <f t="shared" ref="K517" si="1121">K522+K525+K528+K532+K535+K538+K541</f>
        <v>0</v>
      </c>
      <c r="L517" s="58"/>
    </row>
    <row r="518" spans="1:12" ht="15.6" customHeight="1" x14ac:dyDescent="0.25">
      <c r="A518" s="205">
        <v>1</v>
      </c>
      <c r="B518" s="149" t="s">
        <v>9</v>
      </c>
      <c r="C518" s="81"/>
      <c r="D518" s="11">
        <f t="shared" ref="D518:E518" si="1122">D529</f>
        <v>0</v>
      </c>
      <c r="E518" s="217">
        <f t="shared" si="1122"/>
        <v>0</v>
      </c>
      <c r="F518" s="12">
        <f t="shared" ref="F518:J518" si="1123">F529</f>
        <v>0</v>
      </c>
      <c r="G518" s="11">
        <f t="shared" ref="G518:H518" si="1124">G529</f>
        <v>0</v>
      </c>
      <c r="H518" s="11">
        <f t="shared" si="1124"/>
        <v>0</v>
      </c>
      <c r="I518" s="11">
        <f t="shared" si="1123"/>
        <v>0</v>
      </c>
      <c r="J518" s="11">
        <f t="shared" si="1123"/>
        <v>0</v>
      </c>
      <c r="K518" s="12">
        <f t="shared" ref="K518" si="1125">K529</f>
        <v>0</v>
      </c>
      <c r="L518" s="58"/>
    </row>
    <row r="519" spans="1:12" ht="15.6" customHeight="1" x14ac:dyDescent="0.25">
      <c r="A519" s="205">
        <v>1</v>
      </c>
      <c r="B519" s="149" t="s">
        <v>10</v>
      </c>
      <c r="C519" s="81"/>
      <c r="D519" s="11">
        <f t="shared" ref="D519:E519" si="1126">D523+D526+D530+D533+D536+D539+D542</f>
        <v>0</v>
      </c>
      <c r="E519" s="217">
        <f t="shared" si="1126"/>
        <v>0</v>
      </c>
      <c r="F519" s="12">
        <f t="shared" ref="F519:J519" si="1127">F523+F526+F530+F533+F536+F539+F542</f>
        <v>0</v>
      </c>
      <c r="G519" s="11">
        <f t="shared" ref="G519:H519" si="1128">G523+G526+G530+G533+G536+G539+G542</f>
        <v>0</v>
      </c>
      <c r="H519" s="11">
        <f t="shared" si="1128"/>
        <v>0</v>
      </c>
      <c r="I519" s="11">
        <f t="shared" si="1127"/>
        <v>0</v>
      </c>
      <c r="J519" s="11">
        <f t="shared" si="1127"/>
        <v>0</v>
      </c>
      <c r="K519" s="12">
        <f t="shared" ref="K519" si="1129">K523+K526+K530+K533+K536+K539+K542</f>
        <v>0</v>
      </c>
      <c r="L519" s="58"/>
    </row>
    <row r="520" spans="1:12" ht="15.6" customHeight="1" x14ac:dyDescent="0.25">
      <c r="A520" s="205">
        <v>1</v>
      </c>
      <c r="B520" s="131" t="s">
        <v>19</v>
      </c>
      <c r="C520" s="78"/>
      <c r="D520" s="96" t="s">
        <v>2</v>
      </c>
      <c r="E520" s="218" t="s">
        <v>2</v>
      </c>
      <c r="F520" s="105" t="s">
        <v>2</v>
      </c>
      <c r="G520" s="96" t="s">
        <v>2</v>
      </c>
      <c r="H520" s="96" t="s">
        <v>2</v>
      </c>
      <c r="I520" s="96" t="s">
        <v>2</v>
      </c>
      <c r="J520" s="96" t="s">
        <v>2</v>
      </c>
      <c r="K520" s="105" t="s">
        <v>2</v>
      </c>
      <c r="L520" s="115"/>
    </row>
    <row r="521" spans="1:12" ht="15.6" hidden="1" customHeight="1" x14ac:dyDescent="0.25">
      <c r="A521" s="59"/>
      <c r="B521" s="131" t="s">
        <v>11</v>
      </c>
      <c r="C521" s="131"/>
      <c r="D521" s="96">
        <f t="shared" ref="D521" si="1130">D522+D523</f>
        <v>0</v>
      </c>
      <c r="E521" s="218">
        <f t="shared" ref="E521:F521" si="1131">E522+E523</f>
        <v>0</v>
      </c>
      <c r="F521" s="105">
        <f t="shared" si="1131"/>
        <v>0</v>
      </c>
      <c r="G521" s="96">
        <f t="shared" ref="G521" si="1132">G522+G523</f>
        <v>0</v>
      </c>
      <c r="H521" s="96">
        <f t="shared" ref="H521:I521" si="1133">H522+H523</f>
        <v>0</v>
      </c>
      <c r="I521" s="96">
        <f t="shared" si="1133"/>
        <v>0</v>
      </c>
      <c r="J521" s="96">
        <f t="shared" ref="J521" si="1134">J522+J523</f>
        <v>0</v>
      </c>
      <c r="K521" s="105">
        <f t="shared" ref="K521" si="1135">K522+K523</f>
        <v>0</v>
      </c>
      <c r="L521" s="115"/>
    </row>
    <row r="522" spans="1:12" ht="15.6" hidden="1" customHeight="1" x14ac:dyDescent="0.25">
      <c r="A522" s="59"/>
      <c r="B522" s="93" t="s">
        <v>8</v>
      </c>
      <c r="C522" s="93"/>
      <c r="D522" s="25"/>
      <c r="E522" s="228"/>
      <c r="F522" s="26"/>
      <c r="G522" s="25"/>
      <c r="H522" s="25"/>
      <c r="I522" s="25"/>
      <c r="J522" s="25"/>
      <c r="K522" s="26"/>
      <c r="L522" s="125"/>
    </row>
    <row r="523" spans="1:12" ht="15.6" hidden="1" customHeight="1" x14ac:dyDescent="0.25">
      <c r="A523" s="59"/>
      <c r="B523" s="93" t="s">
        <v>10</v>
      </c>
      <c r="C523" s="93"/>
      <c r="D523" s="25"/>
      <c r="E523" s="228"/>
      <c r="F523" s="26"/>
      <c r="G523" s="25"/>
      <c r="H523" s="25"/>
      <c r="I523" s="25"/>
      <c r="J523" s="25"/>
      <c r="K523" s="26"/>
      <c r="L523" s="125"/>
    </row>
    <row r="524" spans="1:12" ht="15.6" hidden="1" customHeight="1" x14ac:dyDescent="0.25">
      <c r="A524" s="59"/>
      <c r="B524" s="131" t="s">
        <v>12</v>
      </c>
      <c r="C524" s="131"/>
      <c r="D524" s="96">
        <f t="shared" ref="D524" si="1136">D525+D526</f>
        <v>0</v>
      </c>
      <c r="E524" s="218">
        <f t="shared" ref="E524:F524" si="1137">E525+E526</f>
        <v>0</v>
      </c>
      <c r="F524" s="105">
        <f t="shared" si="1137"/>
        <v>0</v>
      </c>
      <c r="G524" s="96">
        <f t="shared" ref="G524" si="1138">G525+G526</f>
        <v>0</v>
      </c>
      <c r="H524" s="96">
        <f t="shared" ref="H524:I524" si="1139">H525+H526</f>
        <v>0</v>
      </c>
      <c r="I524" s="96">
        <f t="shared" si="1139"/>
        <v>0</v>
      </c>
      <c r="J524" s="96">
        <f t="shared" ref="J524" si="1140">J525+J526</f>
        <v>0</v>
      </c>
      <c r="K524" s="105">
        <f t="shared" ref="K524" si="1141">K525+K526</f>
        <v>0</v>
      </c>
      <c r="L524" s="115"/>
    </row>
    <row r="525" spans="1:12" ht="15.6" hidden="1" customHeight="1" x14ac:dyDescent="0.25">
      <c r="A525" s="59"/>
      <c r="B525" s="93" t="s">
        <v>8</v>
      </c>
      <c r="C525" s="93"/>
      <c r="D525" s="25"/>
      <c r="E525" s="228"/>
      <c r="F525" s="26"/>
      <c r="G525" s="25"/>
      <c r="H525" s="25"/>
      <c r="I525" s="25"/>
      <c r="J525" s="25"/>
      <c r="K525" s="26"/>
      <c r="L525" s="125"/>
    </row>
    <row r="526" spans="1:12" ht="15.6" hidden="1" customHeight="1" x14ac:dyDescent="0.25">
      <c r="A526" s="59"/>
      <c r="B526" s="93" t="s">
        <v>10</v>
      </c>
      <c r="C526" s="93"/>
      <c r="D526" s="25"/>
      <c r="E526" s="228"/>
      <c r="F526" s="26"/>
      <c r="G526" s="25"/>
      <c r="H526" s="25"/>
      <c r="I526" s="25"/>
      <c r="J526" s="25"/>
      <c r="K526" s="26"/>
      <c r="L526" s="125"/>
    </row>
    <row r="527" spans="1:12" ht="15.6" customHeight="1" x14ac:dyDescent="0.25">
      <c r="A527" s="205">
        <v>1</v>
      </c>
      <c r="B527" s="131" t="s">
        <v>13</v>
      </c>
      <c r="C527" s="267" t="s">
        <v>230</v>
      </c>
      <c r="D527" s="96">
        <f t="shared" ref="D527" si="1142">D528+D529+D530</f>
        <v>0</v>
      </c>
      <c r="E527" s="218">
        <f t="shared" ref="E527:F527" si="1143">E528+E529+E530</f>
        <v>0</v>
      </c>
      <c r="F527" s="105">
        <f t="shared" si="1143"/>
        <v>0</v>
      </c>
      <c r="G527" s="96">
        <f t="shared" ref="G527" si="1144">G528+G529+G530</f>
        <v>0</v>
      </c>
      <c r="H527" s="96">
        <f t="shared" ref="H527:I527" si="1145">H528+H529+H530</f>
        <v>0</v>
      </c>
      <c r="I527" s="96">
        <f t="shared" si="1145"/>
        <v>0</v>
      </c>
      <c r="J527" s="96">
        <f t="shared" ref="J527" si="1146">J528+J529+J530</f>
        <v>0</v>
      </c>
      <c r="K527" s="105">
        <f t="shared" ref="K527" si="1147">K528+K529+K530</f>
        <v>0</v>
      </c>
      <c r="L527" s="115"/>
    </row>
    <row r="528" spans="1:12" ht="15.6" customHeight="1" x14ac:dyDescent="0.25">
      <c r="A528" s="205">
        <v>1</v>
      </c>
      <c r="B528" s="93" t="s">
        <v>8</v>
      </c>
      <c r="C528" s="267"/>
      <c r="D528" s="25"/>
      <c r="E528" s="228"/>
      <c r="F528" s="26"/>
      <c r="G528" s="25"/>
      <c r="H528" s="25"/>
      <c r="I528" s="25"/>
      <c r="J528" s="25"/>
      <c r="K528" s="26"/>
      <c r="L528" s="125"/>
    </row>
    <row r="529" spans="1:12" ht="15.6" customHeight="1" x14ac:dyDescent="0.25">
      <c r="A529" s="205">
        <v>1</v>
      </c>
      <c r="B529" s="93" t="s">
        <v>9</v>
      </c>
      <c r="C529" s="267"/>
      <c r="D529" s="25"/>
      <c r="E529" s="228"/>
      <c r="F529" s="26"/>
      <c r="G529" s="25"/>
      <c r="H529" s="25"/>
      <c r="I529" s="25"/>
      <c r="J529" s="25"/>
      <c r="K529" s="26"/>
      <c r="L529" s="125"/>
    </row>
    <row r="530" spans="1:12" ht="15.6" customHeight="1" x14ac:dyDescent="0.25">
      <c r="A530" s="205">
        <v>1</v>
      </c>
      <c r="B530" s="93" t="s">
        <v>10</v>
      </c>
      <c r="C530" s="267"/>
      <c r="D530" s="25"/>
      <c r="E530" s="228"/>
      <c r="F530" s="26"/>
      <c r="G530" s="25"/>
      <c r="H530" s="25"/>
      <c r="I530" s="25"/>
      <c r="J530" s="25"/>
      <c r="K530" s="26"/>
      <c r="L530" s="125"/>
    </row>
    <row r="531" spans="1:12" ht="15.6" hidden="1" customHeight="1" x14ac:dyDescent="0.25">
      <c r="A531" s="59"/>
      <c r="B531" s="131" t="s">
        <v>14</v>
      </c>
      <c r="C531" s="131"/>
      <c r="D531" s="96">
        <f t="shared" ref="D531" si="1148">D532+D533</f>
        <v>0</v>
      </c>
      <c r="E531" s="218">
        <f t="shared" ref="E531:F531" si="1149">E532+E533</f>
        <v>0</v>
      </c>
      <c r="F531" s="105">
        <f t="shared" si="1149"/>
        <v>0</v>
      </c>
      <c r="G531" s="96">
        <f t="shared" ref="G531" si="1150">G532+G533</f>
        <v>0</v>
      </c>
      <c r="H531" s="96">
        <f t="shared" ref="H531:I531" si="1151">H532+H533</f>
        <v>0</v>
      </c>
      <c r="I531" s="96">
        <f t="shared" si="1151"/>
        <v>0</v>
      </c>
      <c r="J531" s="96">
        <f t="shared" ref="J531" si="1152">J532+J533</f>
        <v>0</v>
      </c>
      <c r="K531" s="105">
        <f t="shared" ref="K531" si="1153">K532+K533</f>
        <v>0</v>
      </c>
      <c r="L531" s="115"/>
    </row>
    <row r="532" spans="1:12" ht="15.6" hidden="1" customHeight="1" x14ac:dyDescent="0.25">
      <c r="A532" s="59"/>
      <c r="B532" s="132" t="s">
        <v>8</v>
      </c>
      <c r="C532" s="132"/>
      <c r="D532" s="25"/>
      <c r="E532" s="228"/>
      <c r="F532" s="26"/>
      <c r="G532" s="25"/>
      <c r="H532" s="25"/>
      <c r="I532" s="25"/>
      <c r="J532" s="25"/>
      <c r="K532" s="26"/>
      <c r="L532" s="125"/>
    </row>
    <row r="533" spans="1:12" ht="15.6" hidden="1" customHeight="1" x14ac:dyDescent="0.25">
      <c r="A533" s="59"/>
      <c r="B533" s="132" t="s">
        <v>10</v>
      </c>
      <c r="C533" s="132"/>
      <c r="D533" s="25"/>
      <c r="E533" s="228"/>
      <c r="F533" s="26"/>
      <c r="G533" s="25"/>
      <c r="H533" s="25"/>
      <c r="I533" s="25"/>
      <c r="J533" s="25"/>
      <c r="K533" s="26"/>
      <c r="L533" s="125"/>
    </row>
    <row r="534" spans="1:12" ht="15.6" hidden="1" customHeight="1" x14ac:dyDescent="0.25">
      <c r="A534" s="59"/>
      <c r="B534" s="131" t="s">
        <v>15</v>
      </c>
      <c r="C534" s="131"/>
      <c r="D534" s="96">
        <f t="shared" ref="D534" si="1154">D535+D536</f>
        <v>0</v>
      </c>
      <c r="E534" s="218">
        <f t="shared" ref="E534:F534" si="1155">E535+E536</f>
        <v>0</v>
      </c>
      <c r="F534" s="105">
        <f t="shared" si="1155"/>
        <v>0</v>
      </c>
      <c r="G534" s="96">
        <f t="shared" ref="G534" si="1156">G535+G536</f>
        <v>0</v>
      </c>
      <c r="H534" s="96">
        <f t="shared" ref="H534:I534" si="1157">H535+H536</f>
        <v>0</v>
      </c>
      <c r="I534" s="96">
        <f t="shared" si="1157"/>
        <v>0</v>
      </c>
      <c r="J534" s="96">
        <f t="shared" ref="J534" si="1158">J535+J536</f>
        <v>0</v>
      </c>
      <c r="K534" s="105">
        <f t="shared" ref="K534" si="1159">K535+K536</f>
        <v>0</v>
      </c>
      <c r="L534" s="115"/>
    </row>
    <row r="535" spans="1:12" ht="15.6" hidden="1" customHeight="1" x14ac:dyDescent="0.25">
      <c r="A535" s="59"/>
      <c r="B535" s="93" t="s">
        <v>8</v>
      </c>
      <c r="C535" s="93"/>
      <c r="D535" s="25"/>
      <c r="E535" s="228"/>
      <c r="F535" s="26"/>
      <c r="G535" s="25"/>
      <c r="H535" s="25"/>
      <c r="I535" s="25"/>
      <c r="J535" s="25"/>
      <c r="K535" s="26"/>
      <c r="L535" s="125"/>
    </row>
    <row r="536" spans="1:12" ht="15.6" hidden="1" customHeight="1" x14ac:dyDescent="0.25">
      <c r="A536" s="59"/>
      <c r="B536" s="93" t="s">
        <v>10</v>
      </c>
      <c r="C536" s="93"/>
      <c r="D536" s="25"/>
      <c r="E536" s="228"/>
      <c r="F536" s="26"/>
      <c r="G536" s="25"/>
      <c r="H536" s="25"/>
      <c r="I536" s="25"/>
      <c r="J536" s="25"/>
      <c r="K536" s="26"/>
      <c r="L536" s="125"/>
    </row>
    <row r="537" spans="1:12" ht="15.6" hidden="1" customHeight="1" x14ac:dyDescent="0.25">
      <c r="A537" s="59"/>
      <c r="B537" s="133" t="s">
        <v>16</v>
      </c>
      <c r="C537" s="133"/>
      <c r="D537" s="96">
        <f t="shared" ref="D537" si="1160">D538+D539</f>
        <v>0</v>
      </c>
      <c r="E537" s="218">
        <f t="shared" ref="E537:F537" si="1161">E538+E539</f>
        <v>0</v>
      </c>
      <c r="F537" s="105">
        <f t="shared" si="1161"/>
        <v>0</v>
      </c>
      <c r="G537" s="96">
        <f t="shared" ref="G537" si="1162">G538+G539</f>
        <v>0</v>
      </c>
      <c r="H537" s="96">
        <f t="shared" ref="H537:I537" si="1163">H538+H539</f>
        <v>0</v>
      </c>
      <c r="I537" s="96">
        <f t="shared" si="1163"/>
        <v>0</v>
      </c>
      <c r="J537" s="96">
        <f t="shared" ref="J537" si="1164">J538+J539</f>
        <v>0</v>
      </c>
      <c r="K537" s="105">
        <f t="shared" ref="K537" si="1165">K538+K539</f>
        <v>0</v>
      </c>
      <c r="L537" s="115"/>
    </row>
    <row r="538" spans="1:12" ht="15.6" hidden="1" customHeight="1" x14ac:dyDescent="0.25">
      <c r="A538" s="59"/>
      <c r="B538" s="93" t="s">
        <v>8</v>
      </c>
      <c r="C538" s="93"/>
      <c r="D538" s="25"/>
      <c r="E538" s="228"/>
      <c r="F538" s="26"/>
      <c r="G538" s="25"/>
      <c r="H538" s="25"/>
      <c r="I538" s="25"/>
      <c r="J538" s="25"/>
      <c r="K538" s="26"/>
      <c r="L538" s="125"/>
    </row>
    <row r="539" spans="1:12" ht="15.6" hidden="1" customHeight="1" x14ac:dyDescent="0.25">
      <c r="A539" s="59"/>
      <c r="B539" s="93" t="s">
        <v>10</v>
      </c>
      <c r="C539" s="93"/>
      <c r="D539" s="25"/>
      <c r="E539" s="228"/>
      <c r="F539" s="26"/>
      <c r="G539" s="25"/>
      <c r="H539" s="25"/>
      <c r="I539" s="25"/>
      <c r="J539" s="25"/>
      <c r="K539" s="26"/>
      <c r="L539" s="125"/>
    </row>
    <row r="540" spans="1:12" ht="15.6" hidden="1" customHeight="1" x14ac:dyDescent="0.25">
      <c r="A540" s="59"/>
      <c r="B540" s="133" t="s">
        <v>17</v>
      </c>
      <c r="C540" s="133"/>
      <c r="D540" s="96">
        <f t="shared" ref="D540" si="1166">D541+D542</f>
        <v>0</v>
      </c>
      <c r="E540" s="218">
        <f t="shared" ref="E540:F540" si="1167">E541+E542</f>
        <v>0</v>
      </c>
      <c r="F540" s="105">
        <f t="shared" si="1167"/>
        <v>0</v>
      </c>
      <c r="G540" s="96">
        <f t="shared" ref="G540" si="1168">G541+G542</f>
        <v>0</v>
      </c>
      <c r="H540" s="96">
        <f t="shared" ref="H540:I540" si="1169">H541+H542</f>
        <v>0</v>
      </c>
      <c r="I540" s="96">
        <f t="shared" si="1169"/>
        <v>0</v>
      </c>
      <c r="J540" s="96">
        <f t="shared" ref="J540" si="1170">J541+J542</f>
        <v>0</v>
      </c>
      <c r="K540" s="105">
        <f t="shared" ref="K540" si="1171">K541+K542</f>
        <v>0</v>
      </c>
      <c r="L540" s="115"/>
    </row>
    <row r="541" spans="1:12" ht="15.6" hidden="1" customHeight="1" x14ac:dyDescent="0.25">
      <c r="A541" s="59"/>
      <c r="B541" s="93" t="s">
        <v>8</v>
      </c>
      <c r="C541" s="93"/>
      <c r="D541" s="25"/>
      <c r="E541" s="228"/>
      <c r="F541" s="26"/>
      <c r="G541" s="25"/>
      <c r="H541" s="25"/>
      <c r="I541" s="25"/>
      <c r="J541" s="25"/>
      <c r="K541" s="26"/>
      <c r="L541" s="125"/>
    </row>
    <row r="542" spans="1:12" ht="15.6" hidden="1" customHeight="1" x14ac:dyDescent="0.25">
      <c r="A542" s="59"/>
      <c r="B542" s="93" t="s">
        <v>10</v>
      </c>
      <c r="C542" s="93"/>
      <c r="D542" s="25"/>
      <c r="E542" s="228"/>
      <c r="F542" s="26"/>
      <c r="G542" s="25"/>
      <c r="H542" s="25"/>
      <c r="I542" s="25"/>
      <c r="J542" s="25"/>
      <c r="K542" s="26"/>
      <c r="L542" s="125"/>
    </row>
    <row r="543" spans="1:12" ht="31.15" customHeight="1" x14ac:dyDescent="0.25">
      <c r="A543" s="205">
        <v>1</v>
      </c>
      <c r="B543" s="152" t="s">
        <v>151</v>
      </c>
      <c r="C543" s="142"/>
      <c r="D543" s="101">
        <f t="shared" ref="D543" si="1172">D544+D545+D546+D547</f>
        <v>0</v>
      </c>
      <c r="E543" s="226">
        <f t="shared" ref="E543:F543" si="1173">E544+E545+E546+E547</f>
        <v>0</v>
      </c>
      <c r="F543" s="113">
        <f t="shared" si="1173"/>
        <v>0</v>
      </c>
      <c r="G543" s="101">
        <f t="shared" ref="G543" si="1174">G544+G545+G546+G547</f>
        <v>0</v>
      </c>
      <c r="H543" s="101">
        <f t="shared" ref="H543:I543" si="1175">H544+H545+H546+H547</f>
        <v>0</v>
      </c>
      <c r="I543" s="101">
        <f t="shared" si="1175"/>
        <v>0</v>
      </c>
      <c r="J543" s="101">
        <f t="shared" ref="J543" si="1176">J544+J545+J546+J547</f>
        <v>0</v>
      </c>
      <c r="K543" s="113">
        <f t="shared" ref="K543" si="1177">K544+K545+K546+K547</f>
        <v>0</v>
      </c>
      <c r="L543" s="123"/>
    </row>
    <row r="544" spans="1:12" ht="15.6" hidden="1" customHeight="1" x14ac:dyDescent="0.25">
      <c r="A544" s="59"/>
      <c r="B544" s="128" t="s">
        <v>1</v>
      </c>
      <c r="C544" s="128"/>
      <c r="D544" s="22"/>
      <c r="E544" s="227"/>
      <c r="F544" s="23"/>
      <c r="G544" s="22"/>
      <c r="H544" s="22"/>
      <c r="I544" s="22"/>
      <c r="J544" s="22"/>
      <c r="K544" s="23"/>
      <c r="L544" s="124"/>
    </row>
    <row r="545" spans="1:12" ht="15.6" hidden="1" customHeight="1" x14ac:dyDescent="0.25">
      <c r="A545" s="59"/>
      <c r="B545" s="129" t="s">
        <v>6</v>
      </c>
      <c r="C545" s="129"/>
      <c r="D545" s="7">
        <v>0</v>
      </c>
      <c r="E545" s="216">
        <v>0</v>
      </c>
      <c r="F545" s="8">
        <v>0</v>
      </c>
      <c r="G545" s="7">
        <v>0</v>
      </c>
      <c r="H545" s="7">
        <v>0</v>
      </c>
      <c r="I545" s="7">
        <v>0</v>
      </c>
      <c r="J545" s="7">
        <v>0</v>
      </c>
      <c r="K545" s="8">
        <v>0</v>
      </c>
      <c r="L545" s="57"/>
    </row>
    <row r="546" spans="1:12" ht="15.6" hidden="1" customHeight="1" x14ac:dyDescent="0.25">
      <c r="A546" s="59"/>
      <c r="B546" s="129" t="s">
        <v>7</v>
      </c>
      <c r="C546" s="129"/>
      <c r="D546" s="7">
        <v>0</v>
      </c>
      <c r="E546" s="216">
        <v>0</v>
      </c>
      <c r="F546" s="8">
        <v>0</v>
      </c>
      <c r="G546" s="7">
        <v>0</v>
      </c>
      <c r="H546" s="7">
        <v>0</v>
      </c>
      <c r="I546" s="7">
        <v>0</v>
      </c>
      <c r="J546" s="7">
        <v>0</v>
      </c>
      <c r="K546" s="8">
        <v>0</v>
      </c>
      <c r="L546" s="57"/>
    </row>
    <row r="547" spans="1:12" ht="15.6" customHeight="1" x14ac:dyDescent="0.25">
      <c r="A547" s="205">
        <v>1</v>
      </c>
      <c r="B547" s="128" t="s">
        <v>18</v>
      </c>
      <c r="C547" s="130"/>
      <c r="D547" s="7">
        <f t="shared" ref="D547" si="1178">D548+D549+D550</f>
        <v>0</v>
      </c>
      <c r="E547" s="216">
        <f t="shared" ref="E547:F547" si="1179">E548+E549+E550</f>
        <v>0</v>
      </c>
      <c r="F547" s="8">
        <f t="shared" si="1179"/>
        <v>0</v>
      </c>
      <c r="G547" s="7">
        <f t="shared" ref="G547" si="1180">G548+G549+G550</f>
        <v>0</v>
      </c>
      <c r="H547" s="7">
        <f t="shared" ref="H547:I547" si="1181">H548+H549+H550</f>
        <v>0</v>
      </c>
      <c r="I547" s="7">
        <f t="shared" si="1181"/>
        <v>0</v>
      </c>
      <c r="J547" s="7">
        <f t="shared" ref="J547" si="1182">J548+J549+J550</f>
        <v>0</v>
      </c>
      <c r="K547" s="8">
        <f t="shared" ref="K547" si="1183">K548+K549+K550</f>
        <v>0</v>
      </c>
      <c r="L547" s="57"/>
    </row>
    <row r="548" spans="1:12" ht="15.6" customHeight="1" x14ac:dyDescent="0.25">
      <c r="A548" s="205">
        <v>1</v>
      </c>
      <c r="B548" s="149" t="s">
        <v>8</v>
      </c>
      <c r="C548" s="81"/>
      <c r="D548" s="11">
        <f t="shared" ref="D548:E548" si="1184">D553+D556+D563+D567+D570+D573+D576</f>
        <v>0</v>
      </c>
      <c r="E548" s="217">
        <f t="shared" si="1184"/>
        <v>0</v>
      </c>
      <c r="F548" s="12">
        <f t="shared" ref="F548:J548" si="1185">F553+F556+F563+F567+F570+F573+F576</f>
        <v>0</v>
      </c>
      <c r="G548" s="11">
        <f t="shared" ref="G548:H548" si="1186">G553+G556+G563+G567+G570+G573+G576</f>
        <v>0</v>
      </c>
      <c r="H548" s="11">
        <f t="shared" si="1186"/>
        <v>0</v>
      </c>
      <c r="I548" s="11">
        <f t="shared" si="1185"/>
        <v>0</v>
      </c>
      <c r="J548" s="11">
        <f t="shared" si="1185"/>
        <v>0</v>
      </c>
      <c r="K548" s="12">
        <f t="shared" ref="K548" si="1187">K553+K556+K563+K567+K570+K573+K576</f>
        <v>0</v>
      </c>
      <c r="L548" s="58"/>
    </row>
    <row r="549" spans="1:12" ht="15.6" customHeight="1" x14ac:dyDescent="0.25">
      <c r="A549" s="205">
        <v>1</v>
      </c>
      <c r="B549" s="149" t="s">
        <v>9</v>
      </c>
      <c r="C549" s="81"/>
      <c r="D549" s="11">
        <f t="shared" ref="D549:E549" si="1188">D564</f>
        <v>0</v>
      </c>
      <c r="E549" s="217">
        <f t="shared" si="1188"/>
        <v>0</v>
      </c>
      <c r="F549" s="12">
        <f t="shared" ref="F549:J549" si="1189">F564</f>
        <v>0</v>
      </c>
      <c r="G549" s="11">
        <f t="shared" ref="G549:H549" si="1190">G564</f>
        <v>0</v>
      </c>
      <c r="H549" s="11">
        <f t="shared" si="1190"/>
        <v>0</v>
      </c>
      <c r="I549" s="11">
        <f t="shared" si="1189"/>
        <v>0</v>
      </c>
      <c r="J549" s="11">
        <f t="shared" si="1189"/>
        <v>0</v>
      </c>
      <c r="K549" s="12">
        <f t="shared" ref="K549" si="1191">K564</f>
        <v>0</v>
      </c>
      <c r="L549" s="58"/>
    </row>
    <row r="550" spans="1:12" ht="15.6" customHeight="1" x14ac:dyDescent="0.25">
      <c r="A550" s="205">
        <v>1</v>
      </c>
      <c r="B550" s="149" t="s">
        <v>10</v>
      </c>
      <c r="C550" s="81"/>
      <c r="D550" s="11">
        <f t="shared" ref="D550:E550" si="1192">D554+D557+D565+D568+D571+D574+D577</f>
        <v>0</v>
      </c>
      <c r="E550" s="217">
        <f t="shared" si="1192"/>
        <v>0</v>
      </c>
      <c r="F550" s="12">
        <f t="shared" ref="F550:J550" si="1193">F554+F557+F565+F568+F571+F574+F577</f>
        <v>0</v>
      </c>
      <c r="G550" s="11">
        <f t="shared" ref="G550:H550" si="1194">G554+G557+G565+G568+G571+G574+G577</f>
        <v>0</v>
      </c>
      <c r="H550" s="11">
        <f t="shared" si="1194"/>
        <v>0</v>
      </c>
      <c r="I550" s="11">
        <f t="shared" si="1193"/>
        <v>0</v>
      </c>
      <c r="J550" s="11">
        <f t="shared" si="1193"/>
        <v>0</v>
      </c>
      <c r="K550" s="12">
        <f t="shared" ref="K550" si="1195">K554+K557+K565+K568+K571+K574+K577</f>
        <v>0</v>
      </c>
      <c r="L550" s="58"/>
    </row>
    <row r="551" spans="1:12" ht="15.6" customHeight="1" x14ac:dyDescent="0.25">
      <c r="A551" s="205">
        <v>1</v>
      </c>
      <c r="B551" s="131" t="s">
        <v>19</v>
      </c>
      <c r="C551" s="78"/>
      <c r="D551" s="96" t="s">
        <v>2</v>
      </c>
      <c r="E551" s="218" t="s">
        <v>2</v>
      </c>
      <c r="F551" s="105" t="s">
        <v>2</v>
      </c>
      <c r="G551" s="96" t="s">
        <v>2</v>
      </c>
      <c r="H551" s="96" t="s">
        <v>2</v>
      </c>
      <c r="I551" s="96" t="s">
        <v>2</v>
      </c>
      <c r="J551" s="96" t="s">
        <v>2</v>
      </c>
      <c r="K551" s="105" t="s">
        <v>2</v>
      </c>
      <c r="L551" s="115"/>
    </row>
    <row r="552" spans="1:12" ht="15.6" hidden="1" customHeight="1" x14ac:dyDescent="0.25">
      <c r="A552" s="59"/>
      <c r="B552" s="131" t="s">
        <v>11</v>
      </c>
      <c r="C552" s="131"/>
      <c r="D552" s="96">
        <f t="shared" ref="D552" si="1196">D553+D554</f>
        <v>0</v>
      </c>
      <c r="E552" s="218">
        <f t="shared" ref="E552:F552" si="1197">E553+E554</f>
        <v>0</v>
      </c>
      <c r="F552" s="105">
        <f t="shared" si="1197"/>
        <v>0</v>
      </c>
      <c r="G552" s="96">
        <f t="shared" ref="G552" si="1198">G553+G554</f>
        <v>0</v>
      </c>
      <c r="H552" s="96">
        <f t="shared" ref="H552:I552" si="1199">H553+H554</f>
        <v>0</v>
      </c>
      <c r="I552" s="96">
        <f t="shared" si="1199"/>
        <v>0</v>
      </c>
      <c r="J552" s="96">
        <f t="shared" ref="J552" si="1200">J553+J554</f>
        <v>0</v>
      </c>
      <c r="K552" s="105">
        <f t="shared" ref="K552" si="1201">K553+K554</f>
        <v>0</v>
      </c>
      <c r="L552" s="115"/>
    </row>
    <row r="553" spans="1:12" ht="15.6" hidden="1" customHeight="1" x14ac:dyDescent="0.25">
      <c r="A553" s="59"/>
      <c r="B553" s="93" t="s">
        <v>8</v>
      </c>
      <c r="C553" s="93"/>
      <c r="D553" s="25"/>
      <c r="E553" s="228"/>
      <c r="F553" s="26"/>
      <c r="G553" s="25"/>
      <c r="H553" s="25"/>
      <c r="I553" s="25"/>
      <c r="J553" s="25"/>
      <c r="K553" s="26"/>
      <c r="L553" s="125"/>
    </row>
    <row r="554" spans="1:12" ht="15.6" hidden="1" customHeight="1" x14ac:dyDescent="0.25">
      <c r="A554" s="59"/>
      <c r="B554" s="93" t="s">
        <v>10</v>
      </c>
      <c r="C554" s="93"/>
      <c r="D554" s="25"/>
      <c r="E554" s="228"/>
      <c r="F554" s="26"/>
      <c r="G554" s="25"/>
      <c r="H554" s="25"/>
      <c r="I554" s="25"/>
      <c r="J554" s="25"/>
      <c r="K554" s="26"/>
      <c r="L554" s="125"/>
    </row>
    <row r="555" spans="1:12" ht="15.6" hidden="1" customHeight="1" x14ac:dyDescent="0.25">
      <c r="A555" s="59"/>
      <c r="B555" s="131" t="s">
        <v>12</v>
      </c>
      <c r="C555" s="131"/>
      <c r="D555" s="96">
        <f t="shared" ref="D555" si="1202">D556+D557</f>
        <v>0</v>
      </c>
      <c r="E555" s="218">
        <f t="shared" ref="E555:F555" si="1203">E556+E557</f>
        <v>0</v>
      </c>
      <c r="F555" s="105">
        <f t="shared" si="1203"/>
        <v>0</v>
      </c>
      <c r="G555" s="96">
        <f t="shared" ref="G555" si="1204">G556+G557</f>
        <v>0</v>
      </c>
      <c r="H555" s="96">
        <f t="shared" ref="H555:I555" si="1205">H556+H557</f>
        <v>0</v>
      </c>
      <c r="I555" s="96">
        <f t="shared" si="1205"/>
        <v>0</v>
      </c>
      <c r="J555" s="96">
        <f t="shared" ref="J555" si="1206">J556+J557</f>
        <v>0</v>
      </c>
      <c r="K555" s="105">
        <f t="shared" ref="K555" si="1207">K556+K557</f>
        <v>0</v>
      </c>
      <c r="L555" s="115"/>
    </row>
    <row r="556" spans="1:12" ht="15.6" hidden="1" customHeight="1" x14ac:dyDescent="0.25">
      <c r="A556" s="59"/>
      <c r="B556" s="93" t="s">
        <v>8</v>
      </c>
      <c r="C556" s="93"/>
      <c r="D556" s="25"/>
      <c r="E556" s="228"/>
      <c r="F556" s="26"/>
      <c r="G556" s="25"/>
      <c r="H556" s="25"/>
      <c r="I556" s="25"/>
      <c r="J556" s="25"/>
      <c r="K556" s="26"/>
      <c r="L556" s="125"/>
    </row>
    <row r="557" spans="1:12" ht="15.6" hidden="1" customHeight="1" x14ac:dyDescent="0.25">
      <c r="A557" s="59"/>
      <c r="B557" s="93" t="s">
        <v>10</v>
      </c>
      <c r="C557" s="93"/>
      <c r="D557" s="25"/>
      <c r="E557" s="228"/>
      <c r="F557" s="26"/>
      <c r="G557" s="25"/>
      <c r="H557" s="25"/>
      <c r="I557" s="25"/>
      <c r="J557" s="25"/>
      <c r="K557" s="26"/>
      <c r="L557" s="125"/>
    </row>
    <row r="558" spans="1:12" ht="15.6" customHeight="1" x14ac:dyDescent="0.25">
      <c r="A558" s="205">
        <v>1</v>
      </c>
      <c r="B558" s="131" t="s">
        <v>13</v>
      </c>
      <c r="C558" s="267" t="s">
        <v>236</v>
      </c>
      <c r="D558" s="96">
        <f t="shared" ref="D558:E558" si="1208">D559+D560+D561</f>
        <v>0</v>
      </c>
      <c r="E558" s="218">
        <f t="shared" si="1208"/>
        <v>0</v>
      </c>
      <c r="F558" s="105">
        <f t="shared" ref="F558:K558" si="1209">F559+F560+F561</f>
        <v>0</v>
      </c>
      <c r="G558" s="96">
        <f t="shared" ref="G558:H558" si="1210">G559+G560+G561</f>
        <v>0</v>
      </c>
      <c r="H558" s="96">
        <f t="shared" si="1210"/>
        <v>0</v>
      </c>
      <c r="I558" s="96">
        <f t="shared" si="1209"/>
        <v>0</v>
      </c>
      <c r="J558" s="96">
        <f t="shared" si="1209"/>
        <v>0</v>
      </c>
      <c r="K558" s="105">
        <f t="shared" si="1209"/>
        <v>0</v>
      </c>
      <c r="L558" s="115"/>
    </row>
    <row r="559" spans="1:12" ht="15.6" customHeight="1" x14ac:dyDescent="0.25">
      <c r="A559" s="205">
        <v>1</v>
      </c>
      <c r="B559" s="93" t="s">
        <v>8</v>
      </c>
      <c r="C559" s="267"/>
      <c r="D559" s="25"/>
      <c r="E559" s="228"/>
      <c r="F559" s="26"/>
      <c r="G559" s="25"/>
      <c r="H559" s="25"/>
      <c r="I559" s="25"/>
      <c r="J559" s="25"/>
      <c r="K559" s="26"/>
      <c r="L559" s="125"/>
    </row>
    <row r="560" spans="1:12" ht="15.6" customHeight="1" x14ac:dyDescent="0.25">
      <c r="A560" s="205">
        <v>1</v>
      </c>
      <c r="B560" s="93" t="s">
        <v>9</v>
      </c>
      <c r="C560" s="267"/>
      <c r="D560" s="25"/>
      <c r="E560" s="228"/>
      <c r="F560" s="26"/>
      <c r="G560" s="25"/>
      <c r="H560" s="25"/>
      <c r="I560" s="25"/>
      <c r="J560" s="25"/>
      <c r="K560" s="26"/>
      <c r="L560" s="125"/>
    </row>
    <row r="561" spans="1:12" ht="15.6" customHeight="1" x14ac:dyDescent="0.25">
      <c r="A561" s="205">
        <v>1</v>
      </c>
      <c r="B561" s="93" t="s">
        <v>10</v>
      </c>
      <c r="C561" s="267"/>
      <c r="D561" s="25"/>
      <c r="E561" s="228"/>
      <c r="F561" s="26"/>
      <c r="G561" s="25"/>
      <c r="H561" s="25"/>
      <c r="I561" s="25"/>
      <c r="J561" s="25"/>
      <c r="K561" s="26"/>
      <c r="L561" s="125"/>
    </row>
    <row r="562" spans="1:12" ht="15.6" customHeight="1" x14ac:dyDescent="0.25">
      <c r="A562" s="205">
        <v>1</v>
      </c>
      <c r="B562" s="131" t="s">
        <v>13</v>
      </c>
      <c r="C562" s="267" t="s">
        <v>96</v>
      </c>
      <c r="D562" s="96">
        <f t="shared" ref="D562" si="1211">D563+D564+D565</f>
        <v>0</v>
      </c>
      <c r="E562" s="218">
        <f t="shared" ref="E562:F562" si="1212">E563+E564+E565</f>
        <v>0</v>
      </c>
      <c r="F562" s="105">
        <f t="shared" si="1212"/>
        <v>0</v>
      </c>
      <c r="G562" s="96">
        <f t="shared" ref="G562" si="1213">G563+G564+G565</f>
        <v>0</v>
      </c>
      <c r="H562" s="96">
        <f t="shared" ref="H562:I562" si="1214">H563+H564+H565</f>
        <v>0</v>
      </c>
      <c r="I562" s="96">
        <f t="shared" si="1214"/>
        <v>0</v>
      </c>
      <c r="J562" s="96">
        <f t="shared" ref="J562" si="1215">J563+J564+J565</f>
        <v>0</v>
      </c>
      <c r="K562" s="105">
        <f t="shared" ref="K562" si="1216">K563+K564+K565</f>
        <v>0</v>
      </c>
      <c r="L562" s="115"/>
    </row>
    <row r="563" spans="1:12" ht="15.6" customHeight="1" x14ac:dyDescent="0.25">
      <c r="A563" s="205">
        <v>1</v>
      </c>
      <c r="B563" s="93" t="s">
        <v>8</v>
      </c>
      <c r="C563" s="267"/>
      <c r="D563" s="25"/>
      <c r="E563" s="228"/>
      <c r="F563" s="26"/>
      <c r="G563" s="25"/>
      <c r="H563" s="25"/>
      <c r="I563" s="25"/>
      <c r="J563" s="25"/>
      <c r="K563" s="26">
        <f>I563*2</f>
        <v>0</v>
      </c>
      <c r="L563" s="125"/>
    </row>
    <row r="564" spans="1:12" ht="15.6" customHeight="1" x14ac:dyDescent="0.25">
      <c r="A564" s="205">
        <v>1</v>
      </c>
      <c r="B564" s="93" t="s">
        <v>9</v>
      </c>
      <c r="C564" s="267"/>
      <c r="D564" s="25"/>
      <c r="E564" s="228"/>
      <c r="F564" s="26"/>
      <c r="G564" s="25"/>
      <c r="H564" s="25"/>
      <c r="I564" s="25"/>
      <c r="J564" s="25"/>
      <c r="K564" s="26"/>
      <c r="L564" s="125"/>
    </row>
    <row r="565" spans="1:12" ht="15.6" customHeight="1" x14ac:dyDescent="0.25">
      <c r="A565" s="205">
        <v>1</v>
      </c>
      <c r="B565" s="93" t="s">
        <v>10</v>
      </c>
      <c r="C565" s="267"/>
      <c r="D565" s="25"/>
      <c r="E565" s="228"/>
      <c r="F565" s="26"/>
      <c r="G565" s="25"/>
      <c r="H565" s="25"/>
      <c r="I565" s="25"/>
      <c r="J565" s="25"/>
      <c r="K565" s="26"/>
      <c r="L565" s="125"/>
    </row>
    <row r="566" spans="1:12" ht="15.6" hidden="1" customHeight="1" x14ac:dyDescent="0.25">
      <c r="A566" s="59"/>
      <c r="B566" s="131" t="s">
        <v>14</v>
      </c>
      <c r="C566" s="131"/>
      <c r="D566" s="96">
        <f t="shared" ref="D566" si="1217">D567+D568</f>
        <v>0</v>
      </c>
      <c r="E566" s="218">
        <f t="shared" ref="E566:F566" si="1218">E567+E568</f>
        <v>0</v>
      </c>
      <c r="F566" s="105">
        <f t="shared" si="1218"/>
        <v>0</v>
      </c>
      <c r="G566" s="96">
        <f t="shared" ref="G566" si="1219">G567+G568</f>
        <v>0</v>
      </c>
      <c r="H566" s="96">
        <f t="shared" ref="H566:I566" si="1220">H567+H568</f>
        <v>0</v>
      </c>
      <c r="I566" s="96">
        <f t="shared" si="1220"/>
        <v>0</v>
      </c>
      <c r="J566" s="96">
        <f t="shared" ref="J566" si="1221">J567+J568</f>
        <v>0</v>
      </c>
      <c r="K566" s="105">
        <f t="shared" ref="K566" si="1222">K567+K568</f>
        <v>0</v>
      </c>
      <c r="L566" s="115"/>
    </row>
    <row r="567" spans="1:12" ht="15.6" hidden="1" customHeight="1" x14ac:dyDescent="0.25">
      <c r="A567" s="59"/>
      <c r="B567" s="132" t="s">
        <v>8</v>
      </c>
      <c r="C567" s="132"/>
      <c r="D567" s="25"/>
      <c r="E567" s="228"/>
      <c r="F567" s="26"/>
      <c r="G567" s="25"/>
      <c r="H567" s="25"/>
      <c r="I567" s="25"/>
      <c r="J567" s="25"/>
      <c r="K567" s="26"/>
      <c r="L567" s="125"/>
    </row>
    <row r="568" spans="1:12" ht="15.6" hidden="1" customHeight="1" x14ac:dyDescent="0.25">
      <c r="A568" s="59"/>
      <c r="B568" s="132" t="s">
        <v>10</v>
      </c>
      <c r="C568" s="132"/>
      <c r="D568" s="25"/>
      <c r="E568" s="228"/>
      <c r="F568" s="26"/>
      <c r="G568" s="25"/>
      <c r="H568" s="25"/>
      <c r="I568" s="25"/>
      <c r="J568" s="25"/>
      <c r="K568" s="26"/>
      <c r="L568" s="125"/>
    </row>
    <row r="569" spans="1:12" ht="15.6" hidden="1" customHeight="1" x14ac:dyDescent="0.25">
      <c r="A569" s="59"/>
      <c r="B569" s="131" t="s">
        <v>15</v>
      </c>
      <c r="C569" s="131"/>
      <c r="D569" s="96">
        <f t="shared" ref="D569" si="1223">D570+D571</f>
        <v>0</v>
      </c>
      <c r="E569" s="218">
        <f t="shared" ref="E569:F569" si="1224">E570+E571</f>
        <v>0</v>
      </c>
      <c r="F569" s="105">
        <f t="shared" si="1224"/>
        <v>0</v>
      </c>
      <c r="G569" s="96">
        <f t="shared" ref="G569" si="1225">G570+G571</f>
        <v>0</v>
      </c>
      <c r="H569" s="96">
        <f t="shared" ref="H569:I569" si="1226">H570+H571</f>
        <v>0</v>
      </c>
      <c r="I569" s="96">
        <f t="shared" si="1226"/>
        <v>0</v>
      </c>
      <c r="J569" s="96">
        <f t="shared" ref="J569" si="1227">J570+J571</f>
        <v>0</v>
      </c>
      <c r="K569" s="105">
        <f t="shared" ref="K569" si="1228">K570+K571</f>
        <v>0</v>
      </c>
      <c r="L569" s="115"/>
    </row>
    <row r="570" spans="1:12" ht="15.6" hidden="1" customHeight="1" x14ac:dyDescent="0.25">
      <c r="A570" s="59"/>
      <c r="B570" s="93" t="s">
        <v>8</v>
      </c>
      <c r="C570" s="93"/>
      <c r="D570" s="25"/>
      <c r="E570" s="228"/>
      <c r="F570" s="26"/>
      <c r="G570" s="25"/>
      <c r="H570" s="25"/>
      <c r="I570" s="25"/>
      <c r="J570" s="25"/>
      <c r="K570" s="26"/>
      <c r="L570" s="125"/>
    </row>
    <row r="571" spans="1:12" ht="15.6" hidden="1" customHeight="1" x14ac:dyDescent="0.25">
      <c r="A571" s="59"/>
      <c r="B571" s="93" t="s">
        <v>10</v>
      </c>
      <c r="C571" s="93"/>
      <c r="D571" s="25"/>
      <c r="E571" s="228"/>
      <c r="F571" s="26"/>
      <c r="G571" s="25"/>
      <c r="H571" s="25"/>
      <c r="I571" s="25"/>
      <c r="J571" s="25"/>
      <c r="K571" s="26"/>
      <c r="L571" s="125"/>
    </row>
    <row r="572" spans="1:12" ht="15.6" hidden="1" customHeight="1" x14ac:dyDescent="0.25">
      <c r="A572" s="59"/>
      <c r="B572" s="133" t="s">
        <v>16</v>
      </c>
      <c r="C572" s="133"/>
      <c r="D572" s="96">
        <f t="shared" ref="D572" si="1229">D573+D574</f>
        <v>0</v>
      </c>
      <c r="E572" s="218">
        <f t="shared" ref="E572:F572" si="1230">E573+E574</f>
        <v>0</v>
      </c>
      <c r="F572" s="105">
        <f t="shared" si="1230"/>
        <v>0</v>
      </c>
      <c r="G572" s="96">
        <f t="shared" ref="G572" si="1231">G573+G574</f>
        <v>0</v>
      </c>
      <c r="H572" s="96">
        <f t="shared" ref="H572:I572" si="1232">H573+H574</f>
        <v>0</v>
      </c>
      <c r="I572" s="96">
        <f t="shared" si="1232"/>
        <v>0</v>
      </c>
      <c r="J572" s="96">
        <f t="shared" ref="J572" si="1233">J573+J574</f>
        <v>0</v>
      </c>
      <c r="K572" s="105">
        <f t="shared" ref="K572" si="1234">K573+K574</f>
        <v>0</v>
      </c>
      <c r="L572" s="115"/>
    </row>
    <row r="573" spans="1:12" ht="15.6" hidden="1" customHeight="1" x14ac:dyDescent="0.25">
      <c r="A573" s="59"/>
      <c r="B573" s="93" t="s">
        <v>8</v>
      </c>
      <c r="C573" s="93"/>
      <c r="D573" s="25"/>
      <c r="E573" s="228"/>
      <c r="F573" s="26"/>
      <c r="G573" s="25"/>
      <c r="H573" s="25"/>
      <c r="I573" s="25"/>
      <c r="J573" s="25"/>
      <c r="K573" s="26"/>
      <c r="L573" s="125"/>
    </row>
    <row r="574" spans="1:12" ht="15.6" hidden="1" customHeight="1" x14ac:dyDescent="0.25">
      <c r="A574" s="59"/>
      <c r="B574" s="93" t="s">
        <v>10</v>
      </c>
      <c r="C574" s="93"/>
      <c r="D574" s="25"/>
      <c r="E574" s="228"/>
      <c r="F574" s="26"/>
      <c r="G574" s="25"/>
      <c r="H574" s="25"/>
      <c r="I574" s="25"/>
      <c r="J574" s="25"/>
      <c r="K574" s="26"/>
      <c r="L574" s="125"/>
    </row>
    <row r="575" spans="1:12" ht="15.6" hidden="1" customHeight="1" x14ac:dyDescent="0.25">
      <c r="A575" s="59"/>
      <c r="B575" s="133" t="s">
        <v>17</v>
      </c>
      <c r="C575" s="133"/>
      <c r="D575" s="96">
        <f t="shared" ref="D575" si="1235">D576+D577</f>
        <v>0</v>
      </c>
      <c r="E575" s="218">
        <f t="shared" ref="E575:F575" si="1236">E576+E577</f>
        <v>0</v>
      </c>
      <c r="F575" s="105">
        <f t="shared" si="1236"/>
        <v>0</v>
      </c>
      <c r="G575" s="96">
        <f t="shared" ref="G575" si="1237">G576+G577</f>
        <v>0</v>
      </c>
      <c r="H575" s="96">
        <f t="shared" ref="H575:I575" si="1238">H576+H577</f>
        <v>0</v>
      </c>
      <c r="I575" s="96">
        <f t="shared" si="1238"/>
        <v>0</v>
      </c>
      <c r="J575" s="96">
        <f t="shared" ref="J575" si="1239">J576+J577</f>
        <v>0</v>
      </c>
      <c r="K575" s="105">
        <f t="shared" ref="K575" si="1240">K576+K577</f>
        <v>0</v>
      </c>
      <c r="L575" s="115"/>
    </row>
    <row r="576" spans="1:12" ht="15.6" hidden="1" customHeight="1" x14ac:dyDescent="0.25">
      <c r="A576" s="59"/>
      <c r="B576" s="93" t="s">
        <v>8</v>
      </c>
      <c r="C576" s="93"/>
      <c r="D576" s="25"/>
      <c r="E576" s="228"/>
      <c r="F576" s="26"/>
      <c r="G576" s="25"/>
      <c r="H576" s="25"/>
      <c r="I576" s="25"/>
      <c r="J576" s="25"/>
      <c r="K576" s="26"/>
      <c r="L576" s="125"/>
    </row>
    <row r="577" spans="1:12" ht="15.6" hidden="1" customHeight="1" x14ac:dyDescent="0.25">
      <c r="A577" s="59"/>
      <c r="B577" s="93" t="s">
        <v>10</v>
      </c>
      <c r="C577" s="93"/>
      <c r="D577" s="25"/>
      <c r="E577" s="228"/>
      <c r="F577" s="26"/>
      <c r="G577" s="25"/>
      <c r="H577" s="25"/>
      <c r="I577" s="25"/>
      <c r="J577" s="25"/>
      <c r="K577" s="26"/>
      <c r="L577" s="125"/>
    </row>
    <row r="578" spans="1:12" ht="37.15" customHeight="1" x14ac:dyDescent="0.25">
      <c r="A578" s="205">
        <v>1</v>
      </c>
      <c r="B578" s="152" t="s">
        <v>101</v>
      </c>
      <c r="C578" s="142"/>
      <c r="D578" s="101">
        <f t="shared" ref="D578" si="1241">D579+D580+D581+D582</f>
        <v>0</v>
      </c>
      <c r="E578" s="226">
        <f t="shared" ref="E578:F578" si="1242">E579+E580+E581+E582</f>
        <v>0</v>
      </c>
      <c r="F578" s="113">
        <f t="shared" si="1242"/>
        <v>0</v>
      </c>
      <c r="G578" s="101">
        <f t="shared" ref="G578" si="1243">G579+G580+G581+G582</f>
        <v>0</v>
      </c>
      <c r="H578" s="101">
        <f t="shared" ref="H578:I578" si="1244">H579+H580+H581+H582</f>
        <v>0</v>
      </c>
      <c r="I578" s="101">
        <f t="shared" si="1244"/>
        <v>0</v>
      </c>
      <c r="J578" s="101">
        <f t="shared" ref="J578" si="1245">J579+J580+J581+J582</f>
        <v>0</v>
      </c>
      <c r="K578" s="113">
        <f t="shared" ref="K578" si="1246">K579+K580+K581+K582</f>
        <v>0</v>
      </c>
      <c r="L578" s="123"/>
    </row>
    <row r="579" spans="1:12" ht="15.6" hidden="1" customHeight="1" x14ac:dyDescent="0.25">
      <c r="A579" s="59"/>
      <c r="B579" s="128" t="s">
        <v>1</v>
      </c>
      <c r="C579" s="128"/>
      <c r="D579" s="22"/>
      <c r="E579" s="227"/>
      <c r="F579" s="23"/>
      <c r="G579" s="22"/>
      <c r="H579" s="22"/>
      <c r="I579" s="22"/>
      <c r="J579" s="22"/>
      <c r="K579" s="23"/>
      <c r="L579" s="124"/>
    </row>
    <row r="580" spans="1:12" ht="15.6" hidden="1" customHeight="1" x14ac:dyDescent="0.25">
      <c r="A580" s="59"/>
      <c r="B580" s="129" t="s">
        <v>6</v>
      </c>
      <c r="C580" s="129"/>
      <c r="D580" s="7">
        <v>0</v>
      </c>
      <c r="E580" s="216">
        <v>0</v>
      </c>
      <c r="F580" s="8">
        <v>0</v>
      </c>
      <c r="G580" s="7">
        <v>0</v>
      </c>
      <c r="H580" s="7">
        <v>0</v>
      </c>
      <c r="I580" s="7">
        <v>0</v>
      </c>
      <c r="J580" s="7">
        <v>0</v>
      </c>
      <c r="K580" s="8">
        <v>0</v>
      </c>
      <c r="L580" s="57"/>
    </row>
    <row r="581" spans="1:12" ht="15.6" hidden="1" customHeight="1" x14ac:dyDescent="0.25">
      <c r="A581" s="59"/>
      <c r="B581" s="129" t="s">
        <v>7</v>
      </c>
      <c r="C581" s="129"/>
      <c r="D581" s="7">
        <v>0</v>
      </c>
      <c r="E581" s="216">
        <v>0</v>
      </c>
      <c r="F581" s="8">
        <v>0</v>
      </c>
      <c r="G581" s="7">
        <v>0</v>
      </c>
      <c r="H581" s="7">
        <v>0</v>
      </c>
      <c r="I581" s="7">
        <v>0</v>
      </c>
      <c r="J581" s="7">
        <v>0</v>
      </c>
      <c r="K581" s="8">
        <v>0</v>
      </c>
      <c r="L581" s="57"/>
    </row>
    <row r="582" spans="1:12" ht="15.6" customHeight="1" x14ac:dyDescent="0.25">
      <c r="A582" s="205">
        <v>1</v>
      </c>
      <c r="B582" s="128" t="s">
        <v>18</v>
      </c>
      <c r="C582" s="130"/>
      <c r="D582" s="7">
        <f t="shared" ref="D582" si="1247">D583+D584+D585</f>
        <v>0</v>
      </c>
      <c r="E582" s="216">
        <f t="shared" ref="E582:F582" si="1248">E583+E584+E585</f>
        <v>0</v>
      </c>
      <c r="F582" s="8">
        <f t="shared" si="1248"/>
        <v>0</v>
      </c>
      <c r="G582" s="7">
        <f t="shared" ref="G582" si="1249">G583+G584+G585</f>
        <v>0</v>
      </c>
      <c r="H582" s="7">
        <f t="shared" ref="H582:I582" si="1250">H583+H584+H585</f>
        <v>0</v>
      </c>
      <c r="I582" s="7">
        <f t="shared" si="1250"/>
        <v>0</v>
      </c>
      <c r="J582" s="7">
        <f t="shared" ref="J582" si="1251">J583+J584+J585</f>
        <v>0</v>
      </c>
      <c r="K582" s="8">
        <f t="shared" ref="K582" si="1252">K583+K584+K585</f>
        <v>0</v>
      </c>
      <c r="L582" s="57"/>
    </row>
    <row r="583" spans="1:12" ht="15.6" customHeight="1" x14ac:dyDescent="0.25">
      <c r="A583" s="205">
        <v>1</v>
      </c>
      <c r="B583" s="149" t="s">
        <v>8</v>
      </c>
      <c r="C583" s="81"/>
      <c r="D583" s="11">
        <f t="shared" ref="D583:E583" si="1253">D588+D591+D594+D598+D601+D604+D607</f>
        <v>0</v>
      </c>
      <c r="E583" s="217">
        <f t="shared" si="1253"/>
        <v>0</v>
      </c>
      <c r="F583" s="12">
        <f t="shared" ref="F583:J583" si="1254">F588+F591+F594+F598+F601+F604+F607</f>
        <v>0</v>
      </c>
      <c r="G583" s="11">
        <f t="shared" ref="G583:H583" si="1255">G588+G591+G594+G598+G601+G604+G607</f>
        <v>0</v>
      </c>
      <c r="H583" s="11">
        <f t="shared" si="1255"/>
        <v>0</v>
      </c>
      <c r="I583" s="11">
        <f t="shared" si="1254"/>
        <v>0</v>
      </c>
      <c r="J583" s="11">
        <f t="shared" si="1254"/>
        <v>0</v>
      </c>
      <c r="K583" s="12">
        <f t="shared" ref="K583" si="1256">K588+K591+K594+K598+K601+K604+K607</f>
        <v>0</v>
      </c>
      <c r="L583" s="58"/>
    </row>
    <row r="584" spans="1:12" ht="15.6" customHeight="1" x14ac:dyDescent="0.25">
      <c r="A584" s="205">
        <v>1</v>
      </c>
      <c r="B584" s="149" t="s">
        <v>9</v>
      </c>
      <c r="C584" s="81"/>
      <c r="D584" s="11">
        <f t="shared" ref="D584:E584" si="1257">D595</f>
        <v>0</v>
      </c>
      <c r="E584" s="217">
        <f t="shared" si="1257"/>
        <v>0</v>
      </c>
      <c r="F584" s="12">
        <f t="shared" ref="F584:J584" si="1258">F595</f>
        <v>0</v>
      </c>
      <c r="G584" s="11">
        <f t="shared" ref="G584:H584" si="1259">G595</f>
        <v>0</v>
      </c>
      <c r="H584" s="11">
        <f t="shared" si="1259"/>
        <v>0</v>
      </c>
      <c r="I584" s="11">
        <f t="shared" si="1258"/>
        <v>0</v>
      </c>
      <c r="J584" s="11">
        <f t="shared" si="1258"/>
        <v>0</v>
      </c>
      <c r="K584" s="12">
        <f t="shared" ref="K584" si="1260">K595</f>
        <v>0</v>
      </c>
      <c r="L584" s="58"/>
    </row>
    <row r="585" spans="1:12" ht="15.6" customHeight="1" x14ac:dyDescent="0.25">
      <c r="A585" s="205">
        <v>1</v>
      </c>
      <c r="B585" s="149" t="s">
        <v>10</v>
      </c>
      <c r="C585" s="81"/>
      <c r="D585" s="11">
        <f t="shared" ref="D585:E585" si="1261">D589+D592+D596+D599+D602+D605+D608</f>
        <v>0</v>
      </c>
      <c r="E585" s="217">
        <f t="shared" si="1261"/>
        <v>0</v>
      </c>
      <c r="F585" s="12">
        <f t="shared" ref="F585:J585" si="1262">F589+F592+F596+F599+F602+F605+F608</f>
        <v>0</v>
      </c>
      <c r="G585" s="11">
        <f t="shared" ref="G585:H585" si="1263">G589+G592+G596+G599+G602+G605+G608</f>
        <v>0</v>
      </c>
      <c r="H585" s="11">
        <f t="shared" si="1263"/>
        <v>0</v>
      </c>
      <c r="I585" s="11">
        <f t="shared" si="1262"/>
        <v>0</v>
      </c>
      <c r="J585" s="11">
        <f t="shared" si="1262"/>
        <v>0</v>
      </c>
      <c r="K585" s="12">
        <f t="shared" ref="K585" si="1264">K589+K592+K596+K599+K602+K605+K608</f>
        <v>0</v>
      </c>
      <c r="L585" s="58"/>
    </row>
    <row r="586" spans="1:12" ht="15.6" customHeight="1" x14ac:dyDescent="0.25">
      <c r="A586" s="205">
        <v>1</v>
      </c>
      <c r="B586" s="131" t="s">
        <v>19</v>
      </c>
      <c r="C586" s="78"/>
      <c r="D586" s="96" t="s">
        <v>2</v>
      </c>
      <c r="E586" s="218" t="s">
        <v>2</v>
      </c>
      <c r="F586" s="105" t="s">
        <v>2</v>
      </c>
      <c r="G586" s="96" t="s">
        <v>2</v>
      </c>
      <c r="H586" s="96" t="s">
        <v>2</v>
      </c>
      <c r="I586" s="96" t="s">
        <v>2</v>
      </c>
      <c r="J586" s="96" t="s">
        <v>2</v>
      </c>
      <c r="K586" s="105" t="s">
        <v>2</v>
      </c>
      <c r="L586" s="115"/>
    </row>
    <row r="587" spans="1:12" ht="15.6" hidden="1" customHeight="1" x14ac:dyDescent="0.25">
      <c r="A587" s="59"/>
      <c r="B587" s="131" t="s">
        <v>11</v>
      </c>
      <c r="C587" s="131"/>
      <c r="D587" s="96">
        <f t="shared" ref="D587" si="1265">D588+D589</f>
        <v>0</v>
      </c>
      <c r="E587" s="218">
        <f t="shared" ref="E587:F587" si="1266">E588+E589</f>
        <v>0</v>
      </c>
      <c r="F587" s="105">
        <f t="shared" si="1266"/>
        <v>0</v>
      </c>
      <c r="G587" s="96">
        <f t="shared" ref="G587" si="1267">G588+G589</f>
        <v>0</v>
      </c>
      <c r="H587" s="96">
        <f t="shared" ref="H587:I587" si="1268">H588+H589</f>
        <v>0</v>
      </c>
      <c r="I587" s="96">
        <f t="shared" si="1268"/>
        <v>0</v>
      </c>
      <c r="J587" s="96">
        <f t="shared" ref="J587" si="1269">J588+J589</f>
        <v>0</v>
      </c>
      <c r="K587" s="105">
        <f t="shared" ref="K587" si="1270">K588+K589</f>
        <v>0</v>
      </c>
      <c r="L587" s="115"/>
    </row>
    <row r="588" spans="1:12" ht="15.6" hidden="1" customHeight="1" x14ac:dyDescent="0.25">
      <c r="A588" s="59"/>
      <c r="B588" s="93" t="s">
        <v>8</v>
      </c>
      <c r="C588" s="93"/>
      <c r="D588" s="25"/>
      <c r="E588" s="228"/>
      <c r="F588" s="26"/>
      <c r="G588" s="25"/>
      <c r="H588" s="25"/>
      <c r="I588" s="25"/>
      <c r="J588" s="25"/>
      <c r="K588" s="26"/>
      <c r="L588" s="125"/>
    </row>
    <row r="589" spans="1:12" ht="15.6" hidden="1" customHeight="1" x14ac:dyDescent="0.25">
      <c r="A589" s="59"/>
      <c r="B589" s="93" t="s">
        <v>10</v>
      </c>
      <c r="C589" s="93"/>
      <c r="D589" s="25"/>
      <c r="E589" s="228"/>
      <c r="F589" s="26"/>
      <c r="G589" s="25"/>
      <c r="H589" s="25"/>
      <c r="I589" s="25"/>
      <c r="J589" s="25"/>
      <c r="K589" s="26"/>
      <c r="L589" s="125"/>
    </row>
    <row r="590" spans="1:12" ht="15.6" hidden="1" customHeight="1" x14ac:dyDescent="0.25">
      <c r="A590" s="59"/>
      <c r="B590" s="131" t="s">
        <v>12</v>
      </c>
      <c r="C590" s="131"/>
      <c r="D590" s="96">
        <f t="shared" ref="D590" si="1271">D591+D592</f>
        <v>0</v>
      </c>
      <c r="E590" s="218">
        <f t="shared" ref="E590:F590" si="1272">E591+E592</f>
        <v>0</v>
      </c>
      <c r="F590" s="105">
        <f t="shared" si="1272"/>
        <v>0</v>
      </c>
      <c r="G590" s="96">
        <f t="shared" ref="G590" si="1273">G591+G592</f>
        <v>0</v>
      </c>
      <c r="H590" s="96">
        <f t="shared" ref="H590:I590" si="1274">H591+H592</f>
        <v>0</v>
      </c>
      <c r="I590" s="96">
        <f t="shared" si="1274"/>
        <v>0</v>
      </c>
      <c r="J590" s="96">
        <f t="shared" ref="J590" si="1275">J591+J592</f>
        <v>0</v>
      </c>
      <c r="K590" s="105">
        <f t="shared" ref="K590" si="1276">K591+K592</f>
        <v>0</v>
      </c>
      <c r="L590" s="115"/>
    </row>
    <row r="591" spans="1:12" ht="15.6" hidden="1" customHeight="1" x14ac:dyDescent="0.25">
      <c r="A591" s="59"/>
      <c r="B591" s="93" t="s">
        <v>8</v>
      </c>
      <c r="C591" s="93"/>
      <c r="D591" s="25"/>
      <c r="E591" s="228"/>
      <c r="F591" s="26"/>
      <c r="G591" s="25"/>
      <c r="H591" s="25"/>
      <c r="I591" s="25"/>
      <c r="J591" s="25"/>
      <c r="K591" s="26"/>
      <c r="L591" s="125"/>
    </row>
    <row r="592" spans="1:12" ht="15.6" hidden="1" customHeight="1" x14ac:dyDescent="0.25">
      <c r="A592" s="59"/>
      <c r="B592" s="93" t="s">
        <v>10</v>
      </c>
      <c r="C592" s="93"/>
      <c r="D592" s="25"/>
      <c r="E592" s="228"/>
      <c r="F592" s="26"/>
      <c r="G592" s="25"/>
      <c r="H592" s="25"/>
      <c r="I592" s="25"/>
      <c r="J592" s="25"/>
      <c r="K592" s="26"/>
      <c r="L592" s="125"/>
    </row>
    <row r="593" spans="1:12" ht="15.6" customHeight="1" x14ac:dyDescent="0.25">
      <c r="A593" s="205">
        <v>1</v>
      </c>
      <c r="B593" s="131" t="s">
        <v>13</v>
      </c>
      <c r="C593" s="267" t="s">
        <v>230</v>
      </c>
      <c r="D593" s="96">
        <f t="shared" ref="D593" si="1277">D594+D595+D596</f>
        <v>0</v>
      </c>
      <c r="E593" s="218">
        <f t="shared" ref="E593:F593" si="1278">E594+E595+E596</f>
        <v>0</v>
      </c>
      <c r="F593" s="105">
        <f t="shared" si="1278"/>
        <v>0</v>
      </c>
      <c r="G593" s="96">
        <f t="shared" ref="G593" si="1279">G594+G595+G596</f>
        <v>0</v>
      </c>
      <c r="H593" s="96">
        <f t="shared" ref="H593:I593" si="1280">H594+H595+H596</f>
        <v>0</v>
      </c>
      <c r="I593" s="96">
        <f t="shared" si="1280"/>
        <v>0</v>
      </c>
      <c r="J593" s="96">
        <f t="shared" ref="J593" si="1281">J594+J595+J596</f>
        <v>0</v>
      </c>
      <c r="K593" s="105">
        <f t="shared" ref="K593" si="1282">K594+K595+K596</f>
        <v>0</v>
      </c>
      <c r="L593" s="115"/>
    </row>
    <row r="594" spans="1:12" ht="15.6" customHeight="1" x14ac:dyDescent="0.25">
      <c r="A594" s="205">
        <v>1</v>
      </c>
      <c r="B594" s="93" t="s">
        <v>8</v>
      </c>
      <c r="C594" s="267"/>
      <c r="D594" s="25"/>
      <c r="E594" s="228"/>
      <c r="F594" s="26"/>
      <c r="G594" s="25"/>
      <c r="H594" s="25"/>
      <c r="I594" s="25"/>
      <c r="J594" s="25"/>
      <c r="K594" s="26"/>
      <c r="L594" s="125"/>
    </row>
    <row r="595" spans="1:12" ht="15.6" customHeight="1" x14ac:dyDescent="0.25">
      <c r="A595" s="205">
        <v>1</v>
      </c>
      <c r="B595" s="93" t="s">
        <v>9</v>
      </c>
      <c r="C595" s="267"/>
      <c r="D595" s="25"/>
      <c r="E595" s="228"/>
      <c r="F595" s="26"/>
      <c r="G595" s="25"/>
      <c r="H595" s="25"/>
      <c r="I595" s="25"/>
      <c r="J595" s="25"/>
      <c r="K595" s="26"/>
      <c r="L595" s="125"/>
    </row>
    <row r="596" spans="1:12" ht="15.6" customHeight="1" x14ac:dyDescent="0.25">
      <c r="A596" s="205">
        <v>1</v>
      </c>
      <c r="B596" s="93" t="s">
        <v>10</v>
      </c>
      <c r="C596" s="267"/>
      <c r="D596" s="25"/>
      <c r="E596" s="228"/>
      <c r="F596" s="26"/>
      <c r="G596" s="25"/>
      <c r="H596" s="25"/>
      <c r="I596" s="25"/>
      <c r="J596" s="25"/>
      <c r="K596" s="26"/>
      <c r="L596" s="125"/>
    </row>
    <row r="597" spans="1:12" ht="15.6" hidden="1" customHeight="1" x14ac:dyDescent="0.25">
      <c r="A597" s="59"/>
      <c r="B597" s="131" t="s">
        <v>14</v>
      </c>
      <c r="C597" s="131"/>
      <c r="D597" s="96">
        <f t="shared" ref="D597" si="1283">D598+D599</f>
        <v>0</v>
      </c>
      <c r="E597" s="218">
        <f t="shared" ref="E597:F597" si="1284">E598+E599</f>
        <v>0</v>
      </c>
      <c r="F597" s="105">
        <f t="shared" si="1284"/>
        <v>0</v>
      </c>
      <c r="G597" s="96">
        <f t="shared" ref="G597" si="1285">G598+G599</f>
        <v>0</v>
      </c>
      <c r="H597" s="96">
        <f t="shared" ref="H597:I597" si="1286">H598+H599</f>
        <v>0</v>
      </c>
      <c r="I597" s="96">
        <f t="shared" si="1286"/>
        <v>0</v>
      </c>
      <c r="J597" s="96">
        <f t="shared" ref="J597" si="1287">J598+J599</f>
        <v>0</v>
      </c>
      <c r="K597" s="105">
        <f t="shared" ref="K597" si="1288">K598+K599</f>
        <v>0</v>
      </c>
      <c r="L597" s="115"/>
    </row>
    <row r="598" spans="1:12" ht="15.6" hidden="1" customHeight="1" x14ac:dyDescent="0.25">
      <c r="A598" s="59"/>
      <c r="B598" s="132" t="s">
        <v>8</v>
      </c>
      <c r="C598" s="132"/>
      <c r="D598" s="25"/>
      <c r="E598" s="228"/>
      <c r="F598" s="26"/>
      <c r="G598" s="25"/>
      <c r="H598" s="25"/>
      <c r="I598" s="25"/>
      <c r="J598" s="25"/>
      <c r="K598" s="26"/>
      <c r="L598" s="125"/>
    </row>
    <row r="599" spans="1:12" ht="15.6" hidden="1" customHeight="1" x14ac:dyDescent="0.25">
      <c r="A599" s="59"/>
      <c r="B599" s="132" t="s">
        <v>10</v>
      </c>
      <c r="C599" s="132"/>
      <c r="D599" s="25"/>
      <c r="E599" s="228"/>
      <c r="F599" s="26"/>
      <c r="G599" s="25"/>
      <c r="H599" s="25"/>
      <c r="I599" s="25"/>
      <c r="J599" s="25"/>
      <c r="K599" s="26"/>
      <c r="L599" s="125"/>
    </row>
    <row r="600" spans="1:12" ht="15.6" hidden="1" customHeight="1" x14ac:dyDescent="0.25">
      <c r="A600" s="59"/>
      <c r="B600" s="131" t="s">
        <v>15</v>
      </c>
      <c r="C600" s="131"/>
      <c r="D600" s="96">
        <f t="shared" ref="D600" si="1289">D601+D602</f>
        <v>0</v>
      </c>
      <c r="E600" s="218">
        <f t="shared" ref="E600:F600" si="1290">E601+E602</f>
        <v>0</v>
      </c>
      <c r="F600" s="105">
        <f t="shared" si="1290"/>
        <v>0</v>
      </c>
      <c r="G600" s="96">
        <f t="shared" ref="G600" si="1291">G601+G602</f>
        <v>0</v>
      </c>
      <c r="H600" s="96">
        <f t="shared" ref="H600:I600" si="1292">H601+H602</f>
        <v>0</v>
      </c>
      <c r="I600" s="96">
        <f t="shared" si="1292"/>
        <v>0</v>
      </c>
      <c r="J600" s="96">
        <f t="shared" ref="J600" si="1293">J601+J602</f>
        <v>0</v>
      </c>
      <c r="K600" s="105">
        <f t="shared" ref="K600" si="1294">K601+K602</f>
        <v>0</v>
      </c>
      <c r="L600" s="115"/>
    </row>
    <row r="601" spans="1:12" ht="15.6" hidden="1" customHeight="1" x14ac:dyDescent="0.25">
      <c r="A601" s="59"/>
      <c r="B601" s="93" t="s">
        <v>8</v>
      </c>
      <c r="C601" s="93"/>
      <c r="D601" s="25"/>
      <c r="E601" s="228"/>
      <c r="F601" s="26"/>
      <c r="G601" s="25"/>
      <c r="H601" s="25"/>
      <c r="I601" s="25"/>
      <c r="J601" s="25"/>
      <c r="K601" s="26"/>
      <c r="L601" s="125"/>
    </row>
    <row r="602" spans="1:12" ht="15.6" hidden="1" customHeight="1" x14ac:dyDescent="0.25">
      <c r="A602" s="59"/>
      <c r="B602" s="93" t="s">
        <v>10</v>
      </c>
      <c r="C602" s="93"/>
      <c r="D602" s="25"/>
      <c r="E602" s="228"/>
      <c r="F602" s="26"/>
      <c r="G602" s="25"/>
      <c r="H602" s="25"/>
      <c r="I602" s="25"/>
      <c r="J602" s="25"/>
      <c r="K602" s="26"/>
      <c r="L602" s="125"/>
    </row>
    <row r="603" spans="1:12" ht="15.6" hidden="1" customHeight="1" x14ac:dyDescent="0.25">
      <c r="A603" s="59"/>
      <c r="B603" s="133" t="s">
        <v>16</v>
      </c>
      <c r="C603" s="133"/>
      <c r="D603" s="96">
        <f t="shared" ref="D603" si="1295">D604+D605</f>
        <v>0</v>
      </c>
      <c r="E603" s="218">
        <f t="shared" ref="E603:F603" si="1296">E604+E605</f>
        <v>0</v>
      </c>
      <c r="F603" s="105">
        <f t="shared" si="1296"/>
        <v>0</v>
      </c>
      <c r="G603" s="96">
        <f t="shared" ref="G603" si="1297">G604+G605</f>
        <v>0</v>
      </c>
      <c r="H603" s="96">
        <f t="shared" ref="H603:I603" si="1298">H604+H605</f>
        <v>0</v>
      </c>
      <c r="I603" s="96">
        <f t="shared" si="1298"/>
        <v>0</v>
      </c>
      <c r="J603" s="96">
        <f t="shared" ref="J603" si="1299">J604+J605</f>
        <v>0</v>
      </c>
      <c r="K603" s="105">
        <f t="shared" ref="K603" si="1300">K604+K605</f>
        <v>0</v>
      </c>
      <c r="L603" s="115"/>
    </row>
    <row r="604" spans="1:12" ht="15.6" hidden="1" customHeight="1" x14ac:dyDescent="0.25">
      <c r="A604" s="59"/>
      <c r="B604" s="93" t="s">
        <v>8</v>
      </c>
      <c r="C604" s="93"/>
      <c r="D604" s="25"/>
      <c r="E604" s="228"/>
      <c r="F604" s="26"/>
      <c r="G604" s="25"/>
      <c r="H604" s="25"/>
      <c r="I604" s="25"/>
      <c r="J604" s="25"/>
      <c r="K604" s="26"/>
      <c r="L604" s="125"/>
    </row>
    <row r="605" spans="1:12" ht="15.6" hidden="1" customHeight="1" x14ac:dyDescent="0.25">
      <c r="A605" s="59"/>
      <c r="B605" s="93" t="s">
        <v>10</v>
      </c>
      <c r="C605" s="93"/>
      <c r="D605" s="25"/>
      <c r="E605" s="228"/>
      <c r="F605" s="26"/>
      <c r="G605" s="25"/>
      <c r="H605" s="25"/>
      <c r="I605" s="25"/>
      <c r="J605" s="25"/>
      <c r="K605" s="26"/>
      <c r="L605" s="125"/>
    </row>
    <row r="606" spans="1:12" ht="15.6" hidden="1" customHeight="1" x14ac:dyDescent="0.25">
      <c r="A606" s="59"/>
      <c r="B606" s="133" t="s">
        <v>17</v>
      </c>
      <c r="C606" s="133"/>
      <c r="D606" s="96">
        <f t="shared" ref="D606" si="1301">D607+D608</f>
        <v>0</v>
      </c>
      <c r="E606" s="218">
        <f t="shared" ref="E606:F606" si="1302">E607+E608</f>
        <v>0</v>
      </c>
      <c r="F606" s="105">
        <f t="shared" si="1302"/>
        <v>0</v>
      </c>
      <c r="G606" s="96">
        <f t="shared" ref="G606" si="1303">G607+G608</f>
        <v>0</v>
      </c>
      <c r="H606" s="96">
        <f t="shared" ref="H606:I606" si="1304">H607+H608</f>
        <v>0</v>
      </c>
      <c r="I606" s="96">
        <f t="shared" si="1304"/>
        <v>0</v>
      </c>
      <c r="J606" s="96">
        <f t="shared" ref="J606" si="1305">J607+J608</f>
        <v>0</v>
      </c>
      <c r="K606" s="105">
        <f t="shared" ref="K606" si="1306">K607+K608</f>
        <v>0</v>
      </c>
      <c r="L606" s="115"/>
    </row>
    <row r="607" spans="1:12" ht="15.6" hidden="1" customHeight="1" x14ac:dyDescent="0.25">
      <c r="A607" s="59"/>
      <c r="B607" s="93" t="s">
        <v>8</v>
      </c>
      <c r="C607" s="93"/>
      <c r="D607" s="25"/>
      <c r="E607" s="228"/>
      <c r="F607" s="26"/>
      <c r="G607" s="25"/>
      <c r="H607" s="25"/>
      <c r="I607" s="25"/>
      <c r="J607" s="25"/>
      <c r="K607" s="26"/>
      <c r="L607" s="125"/>
    </row>
    <row r="608" spans="1:12" ht="15.6" hidden="1" customHeight="1" x14ac:dyDescent="0.25">
      <c r="A608" s="59"/>
      <c r="B608" s="93" t="s">
        <v>10</v>
      </c>
      <c r="C608" s="93"/>
      <c r="D608" s="25"/>
      <c r="E608" s="228"/>
      <c r="F608" s="26"/>
      <c r="G608" s="25"/>
      <c r="H608" s="25"/>
      <c r="I608" s="25"/>
      <c r="J608" s="25"/>
      <c r="K608" s="26"/>
      <c r="L608" s="125"/>
    </row>
    <row r="609" spans="1:12" ht="43.15" customHeight="1" x14ac:dyDescent="0.25">
      <c r="A609" s="205">
        <v>1</v>
      </c>
      <c r="B609" s="152" t="s">
        <v>152</v>
      </c>
      <c r="C609" s="142"/>
      <c r="D609" s="101">
        <f t="shared" ref="D609" si="1307">D610+D611+D612+D613</f>
        <v>0</v>
      </c>
      <c r="E609" s="226">
        <f t="shared" ref="E609:F609" si="1308">E610+E611+E612+E613</f>
        <v>0</v>
      </c>
      <c r="F609" s="113">
        <f t="shared" si="1308"/>
        <v>0</v>
      </c>
      <c r="G609" s="101">
        <f t="shared" ref="G609" si="1309">G610+G611+G612+G613</f>
        <v>0</v>
      </c>
      <c r="H609" s="101">
        <f t="shared" ref="H609:I609" si="1310">H610+H611+H612+H613</f>
        <v>0</v>
      </c>
      <c r="I609" s="101">
        <f t="shared" si="1310"/>
        <v>0</v>
      </c>
      <c r="J609" s="101">
        <f t="shared" ref="J609" si="1311">J610+J611+J612+J613</f>
        <v>0</v>
      </c>
      <c r="K609" s="113">
        <f t="shared" ref="K609" si="1312">K610+K611+K612+K613</f>
        <v>0</v>
      </c>
      <c r="L609" s="123"/>
    </row>
    <row r="610" spans="1:12" ht="15.6" hidden="1" customHeight="1" x14ac:dyDescent="0.25">
      <c r="A610" s="59"/>
      <c r="B610" s="128" t="s">
        <v>1</v>
      </c>
      <c r="C610" s="128"/>
      <c r="D610" s="22"/>
      <c r="E610" s="227"/>
      <c r="F610" s="23"/>
      <c r="G610" s="22"/>
      <c r="H610" s="22"/>
      <c r="I610" s="22"/>
      <c r="J610" s="22"/>
      <c r="K610" s="23"/>
      <c r="L610" s="124"/>
    </row>
    <row r="611" spans="1:12" ht="15.6" hidden="1" customHeight="1" x14ac:dyDescent="0.25">
      <c r="A611" s="59"/>
      <c r="B611" s="129" t="s">
        <v>6</v>
      </c>
      <c r="C611" s="129"/>
      <c r="D611" s="7">
        <v>0</v>
      </c>
      <c r="E611" s="216">
        <v>0</v>
      </c>
      <c r="F611" s="8">
        <v>0</v>
      </c>
      <c r="G611" s="7">
        <v>0</v>
      </c>
      <c r="H611" s="7">
        <v>0</v>
      </c>
      <c r="I611" s="7">
        <v>0</v>
      </c>
      <c r="J611" s="7">
        <v>0</v>
      </c>
      <c r="K611" s="8">
        <v>0</v>
      </c>
      <c r="L611" s="57"/>
    </row>
    <row r="612" spans="1:12" ht="15.6" hidden="1" customHeight="1" x14ac:dyDescent="0.25">
      <c r="A612" s="59"/>
      <c r="B612" s="129" t="s">
        <v>7</v>
      </c>
      <c r="C612" s="129"/>
      <c r="D612" s="7">
        <v>0</v>
      </c>
      <c r="E612" s="216">
        <v>0</v>
      </c>
      <c r="F612" s="8">
        <v>0</v>
      </c>
      <c r="G612" s="7">
        <v>0</v>
      </c>
      <c r="H612" s="7">
        <v>0</v>
      </c>
      <c r="I612" s="7">
        <v>0</v>
      </c>
      <c r="J612" s="7">
        <v>0</v>
      </c>
      <c r="K612" s="8">
        <v>0</v>
      </c>
      <c r="L612" s="57"/>
    </row>
    <row r="613" spans="1:12" ht="15.6" customHeight="1" x14ac:dyDescent="0.25">
      <c r="A613" s="205">
        <v>1</v>
      </c>
      <c r="B613" s="128" t="s">
        <v>18</v>
      </c>
      <c r="C613" s="130"/>
      <c r="D613" s="7">
        <f t="shared" ref="D613" si="1313">D614+D615+D616</f>
        <v>0</v>
      </c>
      <c r="E613" s="216">
        <f t="shared" ref="E613:F613" si="1314">E614+E615+E616</f>
        <v>0</v>
      </c>
      <c r="F613" s="8">
        <f t="shared" si="1314"/>
        <v>0</v>
      </c>
      <c r="G613" s="7">
        <f t="shared" ref="G613" si="1315">G614+G615+G616</f>
        <v>0</v>
      </c>
      <c r="H613" s="7">
        <f t="shared" ref="H613:I613" si="1316">H614+H615+H616</f>
        <v>0</v>
      </c>
      <c r="I613" s="7">
        <f t="shared" si="1316"/>
        <v>0</v>
      </c>
      <c r="J613" s="7">
        <f t="shared" ref="J613" si="1317">J614+J615+J616</f>
        <v>0</v>
      </c>
      <c r="K613" s="8">
        <f t="shared" ref="K613" si="1318">K614+K615+K616</f>
        <v>0</v>
      </c>
      <c r="L613" s="57"/>
    </row>
    <row r="614" spans="1:12" ht="15.6" customHeight="1" x14ac:dyDescent="0.25">
      <c r="A614" s="205">
        <v>1</v>
      </c>
      <c r="B614" s="149" t="s">
        <v>8</v>
      </c>
      <c r="C614" s="81"/>
      <c r="D614" s="11">
        <f t="shared" ref="D614:E614" si="1319">D619+D622+D625+D629+D632+D635+D638</f>
        <v>0</v>
      </c>
      <c r="E614" s="217">
        <f t="shared" si="1319"/>
        <v>0</v>
      </c>
      <c r="F614" s="12">
        <f t="shared" ref="F614:J614" si="1320">F619+F622+F625+F629+F632+F635+F638</f>
        <v>0</v>
      </c>
      <c r="G614" s="11">
        <f t="shared" ref="G614:H614" si="1321">G619+G622+G625+G629+G632+G635+G638</f>
        <v>0</v>
      </c>
      <c r="H614" s="11">
        <f t="shared" si="1321"/>
        <v>0</v>
      </c>
      <c r="I614" s="11">
        <f t="shared" si="1320"/>
        <v>0</v>
      </c>
      <c r="J614" s="11">
        <f t="shared" si="1320"/>
        <v>0</v>
      </c>
      <c r="K614" s="12">
        <f t="shared" ref="K614" si="1322">K619+K622+K625+K629+K632+K635+K638</f>
        <v>0</v>
      </c>
      <c r="L614" s="58"/>
    </row>
    <row r="615" spans="1:12" ht="15.6" customHeight="1" x14ac:dyDescent="0.25">
      <c r="A615" s="205">
        <v>1</v>
      </c>
      <c r="B615" s="149" t="s">
        <v>9</v>
      </c>
      <c r="C615" s="81"/>
      <c r="D615" s="11">
        <f t="shared" ref="D615:E615" si="1323">D626</f>
        <v>0</v>
      </c>
      <c r="E615" s="217">
        <f t="shared" si="1323"/>
        <v>0</v>
      </c>
      <c r="F615" s="12">
        <f t="shared" ref="F615:J615" si="1324">F626</f>
        <v>0</v>
      </c>
      <c r="G615" s="11">
        <f t="shared" ref="G615:H615" si="1325">G626</f>
        <v>0</v>
      </c>
      <c r="H615" s="11">
        <f t="shared" si="1325"/>
        <v>0</v>
      </c>
      <c r="I615" s="11">
        <f t="shared" si="1324"/>
        <v>0</v>
      </c>
      <c r="J615" s="11">
        <f t="shared" si="1324"/>
        <v>0</v>
      </c>
      <c r="K615" s="12">
        <f t="shared" ref="K615" si="1326">K626</f>
        <v>0</v>
      </c>
      <c r="L615" s="58"/>
    </row>
    <row r="616" spans="1:12" ht="15.6" customHeight="1" x14ac:dyDescent="0.25">
      <c r="A616" s="205">
        <v>1</v>
      </c>
      <c r="B616" s="149" t="s">
        <v>10</v>
      </c>
      <c r="C616" s="81"/>
      <c r="D616" s="11">
        <f t="shared" ref="D616:E616" si="1327">D620+D623+D627+D630+D633+D636+D639</f>
        <v>0</v>
      </c>
      <c r="E616" s="217">
        <f t="shared" si="1327"/>
        <v>0</v>
      </c>
      <c r="F616" s="12">
        <f t="shared" ref="F616:J616" si="1328">F620+F623+F627+F630+F633+F636+F639</f>
        <v>0</v>
      </c>
      <c r="G616" s="11">
        <f t="shared" ref="G616:H616" si="1329">G620+G623+G627+G630+G633+G636+G639</f>
        <v>0</v>
      </c>
      <c r="H616" s="11">
        <f t="shared" si="1329"/>
        <v>0</v>
      </c>
      <c r="I616" s="11">
        <f t="shared" si="1328"/>
        <v>0</v>
      </c>
      <c r="J616" s="11">
        <f t="shared" si="1328"/>
        <v>0</v>
      </c>
      <c r="K616" s="12">
        <f t="shared" ref="K616" si="1330">K620+K623+K627+K630+K633+K636+K639</f>
        <v>0</v>
      </c>
      <c r="L616" s="58"/>
    </row>
    <row r="617" spans="1:12" ht="15.6" customHeight="1" x14ac:dyDescent="0.25">
      <c r="A617" s="205">
        <v>1</v>
      </c>
      <c r="B617" s="131" t="s">
        <v>19</v>
      </c>
      <c r="C617" s="78"/>
      <c r="D617" s="96" t="s">
        <v>2</v>
      </c>
      <c r="E617" s="218" t="s">
        <v>2</v>
      </c>
      <c r="F617" s="105" t="s">
        <v>2</v>
      </c>
      <c r="G617" s="96" t="s">
        <v>2</v>
      </c>
      <c r="H617" s="96" t="s">
        <v>2</v>
      </c>
      <c r="I617" s="96" t="s">
        <v>2</v>
      </c>
      <c r="J617" s="96" t="s">
        <v>2</v>
      </c>
      <c r="K617" s="105" t="s">
        <v>2</v>
      </c>
      <c r="L617" s="115"/>
    </row>
    <row r="618" spans="1:12" ht="15.6" hidden="1" customHeight="1" x14ac:dyDescent="0.25">
      <c r="A618" s="59"/>
      <c r="B618" s="131" t="s">
        <v>11</v>
      </c>
      <c r="C618" s="131"/>
      <c r="D618" s="96">
        <f t="shared" ref="D618" si="1331">D619+D620</f>
        <v>0</v>
      </c>
      <c r="E618" s="218">
        <f t="shared" ref="E618:F618" si="1332">E619+E620</f>
        <v>0</v>
      </c>
      <c r="F618" s="105">
        <f t="shared" si="1332"/>
        <v>0</v>
      </c>
      <c r="G618" s="96">
        <f t="shared" ref="G618" si="1333">G619+G620</f>
        <v>0</v>
      </c>
      <c r="H618" s="96">
        <f t="shared" ref="H618:I618" si="1334">H619+H620</f>
        <v>0</v>
      </c>
      <c r="I618" s="96">
        <f t="shared" si="1334"/>
        <v>0</v>
      </c>
      <c r="J618" s="96">
        <f t="shared" ref="J618" si="1335">J619+J620</f>
        <v>0</v>
      </c>
      <c r="K618" s="105">
        <f t="shared" ref="K618" si="1336">K619+K620</f>
        <v>0</v>
      </c>
      <c r="L618" s="115"/>
    </row>
    <row r="619" spans="1:12" ht="15.6" hidden="1" customHeight="1" x14ac:dyDescent="0.25">
      <c r="A619" s="59"/>
      <c r="B619" s="93" t="s">
        <v>8</v>
      </c>
      <c r="C619" s="93"/>
      <c r="D619" s="25"/>
      <c r="E619" s="228"/>
      <c r="F619" s="26"/>
      <c r="G619" s="25"/>
      <c r="H619" s="25"/>
      <c r="I619" s="25"/>
      <c r="J619" s="25"/>
      <c r="K619" s="26"/>
      <c r="L619" s="125"/>
    </row>
    <row r="620" spans="1:12" ht="15.6" hidden="1" customHeight="1" x14ac:dyDescent="0.25">
      <c r="A620" s="59"/>
      <c r="B620" s="93" t="s">
        <v>10</v>
      </c>
      <c r="C620" s="93"/>
      <c r="D620" s="25"/>
      <c r="E620" s="228"/>
      <c r="F620" s="26"/>
      <c r="G620" s="25"/>
      <c r="H620" s="25"/>
      <c r="I620" s="25"/>
      <c r="J620" s="25"/>
      <c r="K620" s="26"/>
      <c r="L620" s="125"/>
    </row>
    <row r="621" spans="1:12" ht="15.6" hidden="1" customHeight="1" x14ac:dyDescent="0.25">
      <c r="A621" s="59"/>
      <c r="B621" s="131" t="s">
        <v>12</v>
      </c>
      <c r="C621" s="131"/>
      <c r="D621" s="96">
        <f t="shared" ref="D621" si="1337">D622+D623</f>
        <v>0</v>
      </c>
      <c r="E621" s="218">
        <f t="shared" ref="E621:F621" si="1338">E622+E623</f>
        <v>0</v>
      </c>
      <c r="F621" s="105">
        <f t="shared" si="1338"/>
        <v>0</v>
      </c>
      <c r="G621" s="96">
        <f t="shared" ref="G621" si="1339">G622+G623</f>
        <v>0</v>
      </c>
      <c r="H621" s="96">
        <f t="shared" ref="H621:I621" si="1340">H622+H623</f>
        <v>0</v>
      </c>
      <c r="I621" s="96">
        <f t="shared" si="1340"/>
        <v>0</v>
      </c>
      <c r="J621" s="96">
        <f t="shared" ref="J621" si="1341">J622+J623</f>
        <v>0</v>
      </c>
      <c r="K621" s="105">
        <f t="shared" ref="K621" si="1342">K622+K623</f>
        <v>0</v>
      </c>
      <c r="L621" s="115"/>
    </row>
    <row r="622" spans="1:12" ht="15.6" hidden="1" customHeight="1" x14ac:dyDescent="0.25">
      <c r="A622" s="59"/>
      <c r="B622" s="93" t="s">
        <v>8</v>
      </c>
      <c r="C622" s="93"/>
      <c r="D622" s="25"/>
      <c r="E622" s="228"/>
      <c r="F622" s="26"/>
      <c r="G622" s="25"/>
      <c r="H622" s="25"/>
      <c r="I622" s="25"/>
      <c r="J622" s="25"/>
      <c r="K622" s="26"/>
      <c r="L622" s="125"/>
    </row>
    <row r="623" spans="1:12" ht="15.6" hidden="1" customHeight="1" x14ac:dyDescent="0.25">
      <c r="A623" s="59"/>
      <c r="B623" s="93" t="s">
        <v>10</v>
      </c>
      <c r="C623" s="93"/>
      <c r="D623" s="25"/>
      <c r="E623" s="228"/>
      <c r="F623" s="26"/>
      <c r="G623" s="25"/>
      <c r="H623" s="25"/>
      <c r="I623" s="25"/>
      <c r="J623" s="25"/>
      <c r="K623" s="26"/>
      <c r="L623" s="125"/>
    </row>
    <row r="624" spans="1:12" ht="15.6" customHeight="1" x14ac:dyDescent="0.25">
      <c r="A624" s="205">
        <v>1</v>
      </c>
      <c r="B624" s="131" t="s">
        <v>13</v>
      </c>
      <c r="C624" s="267" t="s">
        <v>95</v>
      </c>
      <c r="D624" s="96">
        <f t="shared" ref="D624" si="1343">D625+D626+D627</f>
        <v>0</v>
      </c>
      <c r="E624" s="218">
        <f t="shared" ref="E624:F624" si="1344">E625+E626+E627</f>
        <v>0</v>
      </c>
      <c r="F624" s="105">
        <f t="shared" si="1344"/>
        <v>0</v>
      </c>
      <c r="G624" s="96">
        <f t="shared" ref="G624" si="1345">G625+G626+G627</f>
        <v>0</v>
      </c>
      <c r="H624" s="96">
        <f t="shared" ref="H624:I624" si="1346">H625+H626+H627</f>
        <v>0</v>
      </c>
      <c r="I624" s="96">
        <f t="shared" si="1346"/>
        <v>0</v>
      </c>
      <c r="J624" s="96">
        <f t="shared" ref="J624" si="1347">J625+J626+J627</f>
        <v>0</v>
      </c>
      <c r="K624" s="105">
        <f t="shared" ref="K624" si="1348">K625+K626+K627</f>
        <v>0</v>
      </c>
      <c r="L624" s="115"/>
    </row>
    <row r="625" spans="1:12" ht="15.6" customHeight="1" x14ac:dyDescent="0.25">
      <c r="A625" s="205">
        <v>1</v>
      </c>
      <c r="B625" s="93" t="s">
        <v>8</v>
      </c>
      <c r="C625" s="267"/>
      <c r="D625" s="25"/>
      <c r="E625" s="228"/>
      <c r="F625" s="26"/>
      <c r="G625" s="25"/>
      <c r="H625" s="25"/>
      <c r="I625" s="25"/>
      <c r="J625" s="25"/>
      <c r="K625" s="26"/>
      <c r="L625" s="125"/>
    </row>
    <row r="626" spans="1:12" ht="15.6" customHeight="1" x14ac:dyDescent="0.25">
      <c r="A626" s="205">
        <v>1</v>
      </c>
      <c r="B626" s="93" t="s">
        <v>9</v>
      </c>
      <c r="C626" s="267"/>
      <c r="D626" s="25"/>
      <c r="E626" s="228"/>
      <c r="F626" s="26"/>
      <c r="G626" s="25"/>
      <c r="H626" s="25"/>
      <c r="I626" s="25"/>
      <c r="J626" s="25"/>
      <c r="K626" s="26"/>
      <c r="L626" s="125"/>
    </row>
    <row r="627" spans="1:12" ht="15.6" customHeight="1" x14ac:dyDescent="0.25">
      <c r="A627" s="205">
        <v>1</v>
      </c>
      <c r="B627" s="93" t="s">
        <v>10</v>
      </c>
      <c r="C627" s="267"/>
      <c r="D627" s="25"/>
      <c r="E627" s="228"/>
      <c r="F627" s="26"/>
      <c r="G627" s="25"/>
      <c r="H627" s="25"/>
      <c r="I627" s="25"/>
      <c r="J627" s="25"/>
      <c r="K627" s="26"/>
      <c r="L627" s="125"/>
    </row>
    <row r="628" spans="1:12" ht="15.6" hidden="1" customHeight="1" x14ac:dyDescent="0.25">
      <c r="A628" s="59"/>
      <c r="B628" s="131" t="s">
        <v>14</v>
      </c>
      <c r="C628" s="131"/>
      <c r="D628" s="96">
        <f t="shared" ref="D628" si="1349">D629+D630</f>
        <v>0</v>
      </c>
      <c r="E628" s="218">
        <f t="shared" ref="E628:F628" si="1350">E629+E630</f>
        <v>0</v>
      </c>
      <c r="F628" s="105">
        <f t="shared" si="1350"/>
        <v>0</v>
      </c>
      <c r="G628" s="96">
        <f t="shared" ref="G628" si="1351">G629+G630</f>
        <v>0</v>
      </c>
      <c r="H628" s="96">
        <f t="shared" ref="H628:I628" si="1352">H629+H630</f>
        <v>0</v>
      </c>
      <c r="I628" s="96">
        <f t="shared" si="1352"/>
        <v>0</v>
      </c>
      <c r="J628" s="96">
        <f t="shared" ref="J628" si="1353">J629+J630</f>
        <v>0</v>
      </c>
      <c r="K628" s="105">
        <f t="shared" ref="K628" si="1354">K629+K630</f>
        <v>0</v>
      </c>
      <c r="L628" s="115"/>
    </row>
    <row r="629" spans="1:12" ht="15.6" hidden="1" customHeight="1" x14ac:dyDescent="0.25">
      <c r="A629" s="59"/>
      <c r="B629" s="132" t="s">
        <v>8</v>
      </c>
      <c r="C629" s="132"/>
      <c r="D629" s="25"/>
      <c r="E629" s="228"/>
      <c r="F629" s="26"/>
      <c r="G629" s="25"/>
      <c r="H629" s="25"/>
      <c r="I629" s="25"/>
      <c r="J629" s="25"/>
      <c r="K629" s="26"/>
      <c r="L629" s="125"/>
    </row>
    <row r="630" spans="1:12" ht="15.6" hidden="1" customHeight="1" x14ac:dyDescent="0.25">
      <c r="A630" s="59"/>
      <c r="B630" s="132" t="s">
        <v>10</v>
      </c>
      <c r="C630" s="132"/>
      <c r="D630" s="25"/>
      <c r="E630" s="228"/>
      <c r="F630" s="26"/>
      <c r="G630" s="25"/>
      <c r="H630" s="25"/>
      <c r="I630" s="25"/>
      <c r="J630" s="25"/>
      <c r="K630" s="26"/>
      <c r="L630" s="125"/>
    </row>
    <row r="631" spans="1:12" ht="15.6" hidden="1" customHeight="1" x14ac:dyDescent="0.25">
      <c r="A631" s="59"/>
      <c r="B631" s="131" t="s">
        <v>15</v>
      </c>
      <c r="C631" s="131"/>
      <c r="D631" s="96">
        <f t="shared" ref="D631" si="1355">D632+D633</f>
        <v>0</v>
      </c>
      <c r="E631" s="218">
        <f t="shared" ref="E631:F631" si="1356">E632+E633</f>
        <v>0</v>
      </c>
      <c r="F631" s="105">
        <f t="shared" si="1356"/>
        <v>0</v>
      </c>
      <c r="G631" s="96">
        <f t="shared" ref="G631" si="1357">G632+G633</f>
        <v>0</v>
      </c>
      <c r="H631" s="96">
        <f t="shared" ref="H631:I631" si="1358">H632+H633</f>
        <v>0</v>
      </c>
      <c r="I631" s="96">
        <f t="shared" si="1358"/>
        <v>0</v>
      </c>
      <c r="J631" s="96">
        <f t="shared" ref="J631" si="1359">J632+J633</f>
        <v>0</v>
      </c>
      <c r="K631" s="105">
        <f t="shared" ref="K631" si="1360">K632+K633</f>
        <v>0</v>
      </c>
      <c r="L631" s="115"/>
    </row>
    <row r="632" spans="1:12" ht="15.6" hidden="1" customHeight="1" x14ac:dyDescent="0.25">
      <c r="A632" s="59"/>
      <c r="B632" s="93" t="s">
        <v>8</v>
      </c>
      <c r="C632" s="93"/>
      <c r="D632" s="25"/>
      <c r="E632" s="228"/>
      <c r="F632" s="26"/>
      <c r="G632" s="25"/>
      <c r="H632" s="25"/>
      <c r="I632" s="25"/>
      <c r="J632" s="25"/>
      <c r="K632" s="26"/>
      <c r="L632" s="125"/>
    </row>
    <row r="633" spans="1:12" ht="15.6" hidden="1" customHeight="1" x14ac:dyDescent="0.25">
      <c r="A633" s="59"/>
      <c r="B633" s="93" t="s">
        <v>10</v>
      </c>
      <c r="C633" s="93"/>
      <c r="D633" s="25"/>
      <c r="E633" s="228"/>
      <c r="F633" s="26"/>
      <c r="G633" s="25"/>
      <c r="H633" s="25"/>
      <c r="I633" s="25"/>
      <c r="J633" s="25"/>
      <c r="K633" s="26"/>
      <c r="L633" s="125"/>
    </row>
    <row r="634" spans="1:12" ht="15.6" hidden="1" customHeight="1" x14ac:dyDescent="0.25">
      <c r="A634" s="59"/>
      <c r="B634" s="133" t="s">
        <v>16</v>
      </c>
      <c r="C634" s="133"/>
      <c r="D634" s="96">
        <f t="shared" ref="D634" si="1361">D635+D636</f>
        <v>0</v>
      </c>
      <c r="E634" s="218">
        <f t="shared" ref="E634:F634" si="1362">E635+E636</f>
        <v>0</v>
      </c>
      <c r="F634" s="105">
        <f t="shared" si="1362"/>
        <v>0</v>
      </c>
      <c r="G634" s="96">
        <f t="shared" ref="G634" si="1363">G635+G636</f>
        <v>0</v>
      </c>
      <c r="H634" s="96">
        <f t="shared" ref="H634:I634" si="1364">H635+H636</f>
        <v>0</v>
      </c>
      <c r="I634" s="96">
        <f t="shared" si="1364"/>
        <v>0</v>
      </c>
      <c r="J634" s="96">
        <f t="shared" ref="J634" si="1365">J635+J636</f>
        <v>0</v>
      </c>
      <c r="K634" s="105">
        <f t="shared" ref="K634" si="1366">K635+K636</f>
        <v>0</v>
      </c>
      <c r="L634" s="115"/>
    </row>
    <row r="635" spans="1:12" ht="15.6" hidden="1" customHeight="1" x14ac:dyDescent="0.25">
      <c r="A635" s="59"/>
      <c r="B635" s="93" t="s">
        <v>8</v>
      </c>
      <c r="C635" s="93"/>
      <c r="D635" s="25"/>
      <c r="E635" s="228"/>
      <c r="F635" s="26"/>
      <c r="G635" s="25"/>
      <c r="H635" s="25"/>
      <c r="I635" s="25"/>
      <c r="J635" s="25"/>
      <c r="K635" s="26"/>
      <c r="L635" s="125"/>
    </row>
    <row r="636" spans="1:12" ht="15.6" hidden="1" customHeight="1" x14ac:dyDescent="0.25">
      <c r="A636" s="59"/>
      <c r="B636" s="93" t="s">
        <v>10</v>
      </c>
      <c r="C636" s="93"/>
      <c r="D636" s="25"/>
      <c r="E636" s="228"/>
      <c r="F636" s="26"/>
      <c r="G636" s="25"/>
      <c r="H636" s="25"/>
      <c r="I636" s="25"/>
      <c r="J636" s="25"/>
      <c r="K636" s="26"/>
      <c r="L636" s="125"/>
    </row>
    <row r="637" spans="1:12" ht="15.6" hidden="1" customHeight="1" x14ac:dyDescent="0.25">
      <c r="A637" s="59"/>
      <c r="B637" s="133" t="s">
        <v>17</v>
      </c>
      <c r="C637" s="133"/>
      <c r="D637" s="96">
        <f t="shared" ref="D637" si="1367">D638+D639</f>
        <v>0</v>
      </c>
      <c r="E637" s="218">
        <f t="shared" ref="E637:F637" si="1368">E638+E639</f>
        <v>0</v>
      </c>
      <c r="F637" s="105">
        <f t="shared" si="1368"/>
        <v>0</v>
      </c>
      <c r="G637" s="96">
        <f t="shared" ref="G637" si="1369">G638+G639</f>
        <v>0</v>
      </c>
      <c r="H637" s="96">
        <f t="shared" ref="H637:I637" si="1370">H638+H639</f>
        <v>0</v>
      </c>
      <c r="I637" s="96">
        <f t="shared" si="1370"/>
        <v>0</v>
      </c>
      <c r="J637" s="96">
        <f t="shared" ref="J637" si="1371">J638+J639</f>
        <v>0</v>
      </c>
      <c r="K637" s="105">
        <f t="shared" ref="K637" si="1372">K638+K639</f>
        <v>0</v>
      </c>
      <c r="L637" s="115"/>
    </row>
    <row r="638" spans="1:12" ht="15.6" hidden="1" customHeight="1" x14ac:dyDescent="0.25">
      <c r="A638" s="59"/>
      <c r="B638" s="93" t="s">
        <v>8</v>
      </c>
      <c r="C638" s="93"/>
      <c r="D638" s="25"/>
      <c r="E638" s="228"/>
      <c r="F638" s="26"/>
      <c r="G638" s="25"/>
      <c r="H638" s="25"/>
      <c r="I638" s="25"/>
      <c r="J638" s="25"/>
      <c r="K638" s="26"/>
      <c r="L638" s="125"/>
    </row>
    <row r="639" spans="1:12" ht="15.6" hidden="1" customHeight="1" x14ac:dyDescent="0.25">
      <c r="A639" s="59"/>
      <c r="B639" s="93" t="s">
        <v>10</v>
      </c>
      <c r="C639" s="93"/>
      <c r="D639" s="25"/>
      <c r="E639" s="228"/>
      <c r="F639" s="26"/>
      <c r="G639" s="25"/>
      <c r="H639" s="25"/>
      <c r="I639" s="25"/>
      <c r="J639" s="25"/>
      <c r="K639" s="26"/>
      <c r="L639" s="125"/>
    </row>
    <row r="640" spans="1:12" ht="45.6" customHeight="1" x14ac:dyDescent="0.25">
      <c r="A640" s="205">
        <v>1</v>
      </c>
      <c r="B640" s="152" t="s">
        <v>102</v>
      </c>
      <c r="C640" s="142"/>
      <c r="D640" s="101">
        <f t="shared" ref="D640" si="1373">D641+D642+D643+D644</f>
        <v>0</v>
      </c>
      <c r="E640" s="226">
        <f t="shared" ref="E640:F640" si="1374">E641+E642+E643+E644</f>
        <v>0</v>
      </c>
      <c r="F640" s="113">
        <f t="shared" si="1374"/>
        <v>0</v>
      </c>
      <c r="G640" s="101">
        <f t="shared" ref="G640" si="1375">G641+G642+G643+G644</f>
        <v>0</v>
      </c>
      <c r="H640" s="101">
        <f t="shared" ref="H640:I640" si="1376">H641+H642+H643+H644</f>
        <v>0</v>
      </c>
      <c r="I640" s="101">
        <f t="shared" si="1376"/>
        <v>0</v>
      </c>
      <c r="J640" s="101">
        <f t="shared" ref="J640" si="1377">J641+J642+J643+J644</f>
        <v>0</v>
      </c>
      <c r="K640" s="113">
        <f t="shared" ref="K640" si="1378">K641+K642+K643+K644</f>
        <v>0</v>
      </c>
      <c r="L640" s="123"/>
    </row>
    <row r="641" spans="1:12" ht="15.6" hidden="1" customHeight="1" x14ac:dyDescent="0.25">
      <c r="A641" s="59"/>
      <c r="B641" s="128" t="s">
        <v>1</v>
      </c>
      <c r="C641" s="128"/>
      <c r="D641" s="22"/>
      <c r="E641" s="227"/>
      <c r="F641" s="23"/>
      <c r="G641" s="22"/>
      <c r="H641" s="22"/>
      <c r="I641" s="22"/>
      <c r="J641" s="22"/>
      <c r="K641" s="23"/>
      <c r="L641" s="124"/>
    </row>
    <row r="642" spans="1:12" ht="15.6" hidden="1" customHeight="1" x14ac:dyDescent="0.25">
      <c r="A642" s="59"/>
      <c r="B642" s="129" t="s">
        <v>6</v>
      </c>
      <c r="C642" s="129"/>
      <c r="D642" s="7">
        <v>0</v>
      </c>
      <c r="E642" s="216">
        <v>0</v>
      </c>
      <c r="F642" s="8">
        <v>0</v>
      </c>
      <c r="G642" s="7">
        <v>0</v>
      </c>
      <c r="H642" s="7">
        <v>0</v>
      </c>
      <c r="I642" s="7">
        <v>0</v>
      </c>
      <c r="J642" s="7">
        <v>0</v>
      </c>
      <c r="K642" s="8">
        <v>0</v>
      </c>
      <c r="L642" s="57"/>
    </row>
    <row r="643" spans="1:12" ht="15.6" hidden="1" customHeight="1" x14ac:dyDescent="0.25">
      <c r="A643" s="59"/>
      <c r="B643" s="129" t="s">
        <v>7</v>
      </c>
      <c r="C643" s="129"/>
      <c r="D643" s="7">
        <v>0</v>
      </c>
      <c r="E643" s="216">
        <v>0</v>
      </c>
      <c r="F643" s="8">
        <v>0</v>
      </c>
      <c r="G643" s="7">
        <v>0</v>
      </c>
      <c r="H643" s="7">
        <v>0</v>
      </c>
      <c r="I643" s="7">
        <v>0</v>
      </c>
      <c r="J643" s="7">
        <v>0</v>
      </c>
      <c r="K643" s="8">
        <v>0</v>
      </c>
      <c r="L643" s="57"/>
    </row>
    <row r="644" spans="1:12" ht="15.6" customHeight="1" x14ac:dyDescent="0.25">
      <c r="A644" s="205">
        <v>1</v>
      </c>
      <c r="B644" s="128" t="s">
        <v>18</v>
      </c>
      <c r="C644" s="130"/>
      <c r="D644" s="7">
        <f t="shared" ref="D644" si="1379">D645+D646+D647</f>
        <v>0</v>
      </c>
      <c r="E644" s="216">
        <f t="shared" ref="E644:F644" si="1380">E645+E646+E647</f>
        <v>0</v>
      </c>
      <c r="F644" s="8">
        <f t="shared" si="1380"/>
        <v>0</v>
      </c>
      <c r="G644" s="7">
        <f t="shared" ref="G644" si="1381">G645+G646+G647</f>
        <v>0</v>
      </c>
      <c r="H644" s="7">
        <f t="shared" ref="H644:I644" si="1382">H645+H646+H647</f>
        <v>0</v>
      </c>
      <c r="I644" s="7">
        <f t="shared" si="1382"/>
        <v>0</v>
      </c>
      <c r="J644" s="7">
        <f t="shared" ref="J644" si="1383">J645+J646+J647</f>
        <v>0</v>
      </c>
      <c r="K644" s="8">
        <f t="shared" ref="K644" si="1384">K645+K646+K647</f>
        <v>0</v>
      </c>
      <c r="L644" s="57"/>
    </row>
    <row r="645" spans="1:12" ht="15.6" customHeight="1" x14ac:dyDescent="0.25">
      <c r="A645" s="205">
        <v>1</v>
      </c>
      <c r="B645" s="149" t="s">
        <v>8</v>
      </c>
      <c r="C645" s="81"/>
      <c r="D645" s="11">
        <f t="shared" ref="D645:E645" si="1385">D650+D653+D656+D660+D663+D666+D669</f>
        <v>0</v>
      </c>
      <c r="E645" s="217">
        <f t="shared" si="1385"/>
        <v>0</v>
      </c>
      <c r="F645" s="12">
        <f t="shared" ref="F645:J645" si="1386">F650+F653+F656+F660+F663+F666+F669</f>
        <v>0</v>
      </c>
      <c r="G645" s="11">
        <f t="shared" ref="G645:H645" si="1387">G650+G653+G656+G660+G663+G666+G669</f>
        <v>0</v>
      </c>
      <c r="H645" s="11">
        <f t="shared" si="1387"/>
        <v>0</v>
      </c>
      <c r="I645" s="11">
        <f t="shared" si="1386"/>
        <v>0</v>
      </c>
      <c r="J645" s="11">
        <f t="shared" si="1386"/>
        <v>0</v>
      </c>
      <c r="K645" s="12">
        <f t="shared" ref="K645" si="1388">K650+K653+K656+K660+K663+K666+K669</f>
        <v>0</v>
      </c>
      <c r="L645" s="58"/>
    </row>
    <row r="646" spans="1:12" ht="15.6" customHeight="1" x14ac:dyDescent="0.25">
      <c r="A646" s="205">
        <v>1</v>
      </c>
      <c r="B646" s="149" t="s">
        <v>9</v>
      </c>
      <c r="C646" s="81"/>
      <c r="D646" s="11">
        <f t="shared" ref="D646:E646" si="1389">D657</f>
        <v>0</v>
      </c>
      <c r="E646" s="217">
        <f t="shared" si="1389"/>
        <v>0</v>
      </c>
      <c r="F646" s="12">
        <f t="shared" ref="F646:J646" si="1390">F657</f>
        <v>0</v>
      </c>
      <c r="G646" s="11">
        <f t="shared" ref="G646:H646" si="1391">G657</f>
        <v>0</v>
      </c>
      <c r="H646" s="11">
        <f t="shared" si="1391"/>
        <v>0</v>
      </c>
      <c r="I646" s="11">
        <f t="shared" si="1390"/>
        <v>0</v>
      </c>
      <c r="J646" s="11">
        <f t="shared" si="1390"/>
        <v>0</v>
      </c>
      <c r="K646" s="12">
        <f t="shared" ref="K646" si="1392">K657</f>
        <v>0</v>
      </c>
      <c r="L646" s="58"/>
    </row>
    <row r="647" spans="1:12" ht="15.6" customHeight="1" x14ac:dyDescent="0.25">
      <c r="A647" s="205">
        <v>1</v>
      </c>
      <c r="B647" s="149" t="s">
        <v>10</v>
      </c>
      <c r="C647" s="81"/>
      <c r="D647" s="11">
        <f t="shared" ref="D647:E647" si="1393">D651+D654+D658+D661+D664+D667+D670</f>
        <v>0</v>
      </c>
      <c r="E647" s="217">
        <f t="shared" si="1393"/>
        <v>0</v>
      </c>
      <c r="F647" s="12">
        <f t="shared" ref="F647:J647" si="1394">F651+F654+F658+F661+F664+F667+F670</f>
        <v>0</v>
      </c>
      <c r="G647" s="11">
        <f t="shared" ref="G647:H647" si="1395">G651+G654+G658+G661+G664+G667+G670</f>
        <v>0</v>
      </c>
      <c r="H647" s="11">
        <f t="shared" si="1395"/>
        <v>0</v>
      </c>
      <c r="I647" s="11">
        <f t="shared" si="1394"/>
        <v>0</v>
      </c>
      <c r="J647" s="11">
        <f t="shared" si="1394"/>
        <v>0</v>
      </c>
      <c r="K647" s="12">
        <f t="shared" ref="K647" si="1396">K651+K654+K658+K661+K664+K667+K670</f>
        <v>0</v>
      </c>
      <c r="L647" s="58"/>
    </row>
    <row r="648" spans="1:12" ht="15.6" customHeight="1" x14ac:dyDescent="0.25">
      <c r="A648" s="205">
        <v>1</v>
      </c>
      <c r="B648" s="131" t="s">
        <v>19</v>
      </c>
      <c r="C648" s="78"/>
      <c r="D648" s="96" t="s">
        <v>2</v>
      </c>
      <c r="E648" s="218" t="s">
        <v>2</v>
      </c>
      <c r="F648" s="105" t="s">
        <v>2</v>
      </c>
      <c r="G648" s="96" t="s">
        <v>2</v>
      </c>
      <c r="H648" s="96" t="s">
        <v>2</v>
      </c>
      <c r="I648" s="96" t="s">
        <v>2</v>
      </c>
      <c r="J648" s="96" t="s">
        <v>2</v>
      </c>
      <c r="K648" s="105" t="s">
        <v>2</v>
      </c>
      <c r="L648" s="115"/>
    </row>
    <row r="649" spans="1:12" ht="15.6" hidden="1" customHeight="1" x14ac:dyDescent="0.25">
      <c r="A649" s="59"/>
      <c r="B649" s="131" t="s">
        <v>11</v>
      </c>
      <c r="C649" s="131"/>
      <c r="D649" s="96">
        <f t="shared" ref="D649" si="1397">D650+D651</f>
        <v>0</v>
      </c>
      <c r="E649" s="218">
        <f t="shared" ref="E649:F649" si="1398">E650+E651</f>
        <v>0</v>
      </c>
      <c r="F649" s="105">
        <f t="shared" si="1398"/>
        <v>0</v>
      </c>
      <c r="G649" s="96">
        <f t="shared" ref="G649" si="1399">G650+G651</f>
        <v>0</v>
      </c>
      <c r="H649" s="96">
        <f t="shared" ref="H649:I649" si="1400">H650+H651</f>
        <v>0</v>
      </c>
      <c r="I649" s="96">
        <f t="shared" si="1400"/>
        <v>0</v>
      </c>
      <c r="J649" s="96">
        <f t="shared" ref="J649" si="1401">J650+J651</f>
        <v>0</v>
      </c>
      <c r="K649" s="105">
        <f t="shared" ref="K649" si="1402">K650+K651</f>
        <v>0</v>
      </c>
      <c r="L649" s="115"/>
    </row>
    <row r="650" spans="1:12" ht="15.6" hidden="1" customHeight="1" x14ac:dyDescent="0.25">
      <c r="A650" s="59"/>
      <c r="B650" s="93" t="s">
        <v>8</v>
      </c>
      <c r="C650" s="93"/>
      <c r="D650" s="25"/>
      <c r="E650" s="228"/>
      <c r="F650" s="26"/>
      <c r="G650" s="25"/>
      <c r="H650" s="25"/>
      <c r="I650" s="25"/>
      <c r="J650" s="25"/>
      <c r="K650" s="26"/>
      <c r="L650" s="125"/>
    </row>
    <row r="651" spans="1:12" ht="15.6" hidden="1" customHeight="1" x14ac:dyDescent="0.25">
      <c r="A651" s="59"/>
      <c r="B651" s="93" t="s">
        <v>10</v>
      </c>
      <c r="C651" s="93"/>
      <c r="D651" s="25"/>
      <c r="E651" s="228"/>
      <c r="F651" s="26"/>
      <c r="G651" s="25"/>
      <c r="H651" s="25"/>
      <c r="I651" s="25"/>
      <c r="J651" s="25"/>
      <c r="K651" s="26"/>
      <c r="L651" s="125"/>
    </row>
    <row r="652" spans="1:12" ht="15.6" hidden="1" customHeight="1" x14ac:dyDescent="0.25">
      <c r="A652" s="59"/>
      <c r="B652" s="131" t="s">
        <v>12</v>
      </c>
      <c r="C652" s="131"/>
      <c r="D652" s="96">
        <f t="shared" ref="D652" si="1403">D653+D654</f>
        <v>0</v>
      </c>
      <c r="E652" s="218">
        <f t="shared" ref="E652:F652" si="1404">E653+E654</f>
        <v>0</v>
      </c>
      <c r="F652" s="105">
        <f t="shared" si="1404"/>
        <v>0</v>
      </c>
      <c r="G652" s="96">
        <f t="shared" ref="G652" si="1405">G653+G654</f>
        <v>0</v>
      </c>
      <c r="H652" s="96">
        <f t="shared" ref="H652:I652" si="1406">H653+H654</f>
        <v>0</v>
      </c>
      <c r="I652" s="96">
        <f t="shared" si="1406"/>
        <v>0</v>
      </c>
      <c r="J652" s="96">
        <f t="shared" ref="J652" si="1407">J653+J654</f>
        <v>0</v>
      </c>
      <c r="K652" s="105">
        <f t="shared" ref="K652" si="1408">K653+K654</f>
        <v>0</v>
      </c>
      <c r="L652" s="115"/>
    </row>
    <row r="653" spans="1:12" ht="15.6" hidden="1" customHeight="1" x14ac:dyDescent="0.25">
      <c r="A653" s="59"/>
      <c r="B653" s="93" t="s">
        <v>8</v>
      </c>
      <c r="C653" s="93"/>
      <c r="D653" s="25"/>
      <c r="E653" s="228"/>
      <c r="F653" s="26"/>
      <c r="G653" s="25"/>
      <c r="H653" s="25"/>
      <c r="I653" s="25"/>
      <c r="J653" s="25"/>
      <c r="K653" s="26"/>
      <c r="L653" s="125"/>
    </row>
    <row r="654" spans="1:12" ht="15.6" hidden="1" customHeight="1" x14ac:dyDescent="0.25">
      <c r="A654" s="59"/>
      <c r="B654" s="93" t="s">
        <v>10</v>
      </c>
      <c r="C654" s="93"/>
      <c r="D654" s="25"/>
      <c r="E654" s="228"/>
      <c r="F654" s="26"/>
      <c r="G654" s="25"/>
      <c r="H654" s="25"/>
      <c r="I654" s="25"/>
      <c r="J654" s="25"/>
      <c r="K654" s="26"/>
      <c r="L654" s="125"/>
    </row>
    <row r="655" spans="1:12" ht="15.6" customHeight="1" x14ac:dyDescent="0.25">
      <c r="A655" s="205">
        <v>1</v>
      </c>
      <c r="B655" s="131" t="s">
        <v>13</v>
      </c>
      <c r="C655" s="267" t="s">
        <v>230</v>
      </c>
      <c r="D655" s="96">
        <f t="shared" ref="D655" si="1409">D656+D657+D658</f>
        <v>0</v>
      </c>
      <c r="E655" s="218">
        <f t="shared" ref="E655:F655" si="1410">E656+E657+E658</f>
        <v>0</v>
      </c>
      <c r="F655" s="105">
        <f t="shared" si="1410"/>
        <v>0</v>
      </c>
      <c r="G655" s="96">
        <f t="shared" ref="G655" si="1411">G656+G657+G658</f>
        <v>0</v>
      </c>
      <c r="H655" s="96">
        <f t="shared" ref="H655:I655" si="1412">H656+H657+H658</f>
        <v>0</v>
      </c>
      <c r="I655" s="96">
        <f t="shared" si="1412"/>
        <v>0</v>
      </c>
      <c r="J655" s="96">
        <f t="shared" ref="J655" si="1413">J656+J657+J658</f>
        <v>0</v>
      </c>
      <c r="K655" s="105">
        <f t="shared" ref="K655" si="1414">K656+K657+K658</f>
        <v>0</v>
      </c>
      <c r="L655" s="115"/>
    </row>
    <row r="656" spans="1:12" ht="15.6" customHeight="1" x14ac:dyDescent="0.25">
      <c r="A656" s="205">
        <v>1</v>
      </c>
      <c r="B656" s="93" t="s">
        <v>8</v>
      </c>
      <c r="C656" s="267"/>
      <c r="D656" s="25"/>
      <c r="E656" s="228"/>
      <c r="F656" s="26"/>
      <c r="G656" s="25"/>
      <c r="H656" s="25"/>
      <c r="I656" s="25"/>
      <c r="J656" s="25"/>
      <c r="K656" s="26"/>
      <c r="L656" s="125"/>
    </row>
    <row r="657" spans="1:12" ht="15.6" customHeight="1" x14ac:dyDescent="0.25">
      <c r="A657" s="205">
        <v>1</v>
      </c>
      <c r="B657" s="93" t="s">
        <v>9</v>
      </c>
      <c r="C657" s="267"/>
      <c r="D657" s="25"/>
      <c r="E657" s="228"/>
      <c r="F657" s="26"/>
      <c r="G657" s="25"/>
      <c r="H657" s="25"/>
      <c r="I657" s="25"/>
      <c r="J657" s="25"/>
      <c r="K657" s="26"/>
      <c r="L657" s="125"/>
    </row>
    <row r="658" spans="1:12" ht="15.6" customHeight="1" x14ac:dyDescent="0.25">
      <c r="A658" s="205">
        <v>1</v>
      </c>
      <c r="B658" s="93" t="s">
        <v>10</v>
      </c>
      <c r="C658" s="267"/>
      <c r="D658" s="25"/>
      <c r="E658" s="228"/>
      <c r="F658" s="26"/>
      <c r="G658" s="25"/>
      <c r="H658" s="25"/>
      <c r="I658" s="25"/>
      <c r="J658" s="25"/>
      <c r="K658" s="26"/>
      <c r="L658" s="125"/>
    </row>
    <row r="659" spans="1:12" ht="15.6" hidden="1" customHeight="1" x14ac:dyDescent="0.25">
      <c r="A659" s="59"/>
      <c r="B659" s="131" t="s">
        <v>14</v>
      </c>
      <c r="C659" s="131"/>
      <c r="D659" s="96">
        <f t="shared" ref="D659" si="1415">D660+D661</f>
        <v>0</v>
      </c>
      <c r="E659" s="218">
        <f t="shared" ref="E659:F659" si="1416">E660+E661</f>
        <v>0</v>
      </c>
      <c r="F659" s="105">
        <f t="shared" si="1416"/>
        <v>0</v>
      </c>
      <c r="G659" s="96">
        <f t="shared" ref="G659" si="1417">G660+G661</f>
        <v>0</v>
      </c>
      <c r="H659" s="96">
        <f t="shared" ref="H659:I659" si="1418">H660+H661</f>
        <v>0</v>
      </c>
      <c r="I659" s="96">
        <f t="shared" si="1418"/>
        <v>0</v>
      </c>
      <c r="J659" s="96">
        <f t="shared" ref="J659" si="1419">J660+J661</f>
        <v>0</v>
      </c>
      <c r="K659" s="105">
        <f t="shared" ref="K659" si="1420">K660+K661</f>
        <v>0</v>
      </c>
      <c r="L659" s="115"/>
    </row>
    <row r="660" spans="1:12" ht="15.6" hidden="1" customHeight="1" x14ac:dyDescent="0.25">
      <c r="A660" s="59"/>
      <c r="B660" s="132" t="s">
        <v>8</v>
      </c>
      <c r="C660" s="132"/>
      <c r="D660" s="25"/>
      <c r="E660" s="228"/>
      <c r="F660" s="26"/>
      <c r="G660" s="25"/>
      <c r="H660" s="25"/>
      <c r="I660" s="25"/>
      <c r="J660" s="25"/>
      <c r="K660" s="26"/>
      <c r="L660" s="125"/>
    </row>
    <row r="661" spans="1:12" ht="15.6" hidden="1" customHeight="1" x14ac:dyDescent="0.25">
      <c r="A661" s="59"/>
      <c r="B661" s="132" t="s">
        <v>10</v>
      </c>
      <c r="C661" s="132"/>
      <c r="D661" s="25"/>
      <c r="E661" s="228"/>
      <c r="F661" s="26"/>
      <c r="G661" s="25"/>
      <c r="H661" s="25"/>
      <c r="I661" s="25"/>
      <c r="J661" s="25"/>
      <c r="K661" s="26"/>
      <c r="L661" s="125"/>
    </row>
    <row r="662" spans="1:12" ht="15.6" hidden="1" customHeight="1" x14ac:dyDescent="0.25">
      <c r="A662" s="59"/>
      <c r="B662" s="131" t="s">
        <v>15</v>
      </c>
      <c r="C662" s="131"/>
      <c r="D662" s="96">
        <f t="shared" ref="D662" si="1421">D663+D664</f>
        <v>0</v>
      </c>
      <c r="E662" s="218">
        <f t="shared" ref="E662:F662" si="1422">E663+E664</f>
        <v>0</v>
      </c>
      <c r="F662" s="105">
        <f t="shared" si="1422"/>
        <v>0</v>
      </c>
      <c r="G662" s="96">
        <f t="shared" ref="G662" si="1423">G663+G664</f>
        <v>0</v>
      </c>
      <c r="H662" s="96">
        <f t="shared" ref="H662:I662" si="1424">H663+H664</f>
        <v>0</v>
      </c>
      <c r="I662" s="96">
        <f t="shared" si="1424"/>
        <v>0</v>
      </c>
      <c r="J662" s="96">
        <f t="shared" ref="J662" si="1425">J663+J664</f>
        <v>0</v>
      </c>
      <c r="K662" s="105">
        <f t="shared" ref="K662" si="1426">K663+K664</f>
        <v>0</v>
      </c>
      <c r="L662" s="115"/>
    </row>
    <row r="663" spans="1:12" ht="15.6" hidden="1" customHeight="1" x14ac:dyDescent="0.25">
      <c r="A663" s="59"/>
      <c r="B663" s="93" t="s">
        <v>8</v>
      </c>
      <c r="C663" s="93"/>
      <c r="D663" s="25"/>
      <c r="E663" s="228"/>
      <c r="F663" s="26"/>
      <c r="G663" s="25"/>
      <c r="H663" s="25"/>
      <c r="I663" s="25"/>
      <c r="J663" s="25"/>
      <c r="K663" s="26"/>
      <c r="L663" s="125"/>
    </row>
    <row r="664" spans="1:12" ht="15.6" hidden="1" customHeight="1" x14ac:dyDescent="0.25">
      <c r="A664" s="59"/>
      <c r="B664" s="93" t="s">
        <v>10</v>
      </c>
      <c r="C664" s="93"/>
      <c r="D664" s="25"/>
      <c r="E664" s="228"/>
      <c r="F664" s="26"/>
      <c r="G664" s="25"/>
      <c r="H664" s="25"/>
      <c r="I664" s="25"/>
      <c r="J664" s="25"/>
      <c r="K664" s="26"/>
      <c r="L664" s="125"/>
    </row>
    <row r="665" spans="1:12" ht="15.6" hidden="1" customHeight="1" x14ac:dyDescent="0.25">
      <c r="A665" s="59"/>
      <c r="B665" s="133" t="s">
        <v>16</v>
      </c>
      <c r="C665" s="133"/>
      <c r="D665" s="96">
        <f t="shared" ref="D665" si="1427">D666+D667</f>
        <v>0</v>
      </c>
      <c r="E665" s="218">
        <f t="shared" ref="E665:F665" si="1428">E666+E667</f>
        <v>0</v>
      </c>
      <c r="F665" s="105">
        <f t="shared" si="1428"/>
        <v>0</v>
      </c>
      <c r="G665" s="96">
        <f t="shared" ref="G665" si="1429">G666+G667</f>
        <v>0</v>
      </c>
      <c r="H665" s="96">
        <f t="shared" ref="H665:I665" si="1430">H666+H667</f>
        <v>0</v>
      </c>
      <c r="I665" s="96">
        <f t="shared" si="1430"/>
        <v>0</v>
      </c>
      <c r="J665" s="96">
        <f t="shared" ref="J665" si="1431">J666+J667</f>
        <v>0</v>
      </c>
      <c r="K665" s="105">
        <f t="shared" ref="K665" si="1432">K666+K667</f>
        <v>0</v>
      </c>
      <c r="L665" s="115"/>
    </row>
    <row r="666" spans="1:12" ht="15.6" hidden="1" customHeight="1" x14ac:dyDescent="0.25">
      <c r="A666" s="59"/>
      <c r="B666" s="93" t="s">
        <v>8</v>
      </c>
      <c r="C666" s="93"/>
      <c r="D666" s="25"/>
      <c r="E666" s="228"/>
      <c r="F666" s="26"/>
      <c r="G666" s="25"/>
      <c r="H666" s="25"/>
      <c r="I666" s="25"/>
      <c r="J666" s="25"/>
      <c r="K666" s="26"/>
      <c r="L666" s="125"/>
    </row>
    <row r="667" spans="1:12" ht="15.6" hidden="1" customHeight="1" x14ac:dyDescent="0.25">
      <c r="A667" s="59"/>
      <c r="B667" s="93" t="s">
        <v>10</v>
      </c>
      <c r="C667" s="93"/>
      <c r="D667" s="25"/>
      <c r="E667" s="228"/>
      <c r="F667" s="26"/>
      <c r="G667" s="25"/>
      <c r="H667" s="25"/>
      <c r="I667" s="25"/>
      <c r="J667" s="25"/>
      <c r="K667" s="26"/>
      <c r="L667" s="125"/>
    </row>
    <row r="668" spans="1:12" ht="15.6" hidden="1" customHeight="1" x14ac:dyDescent="0.25">
      <c r="A668" s="59"/>
      <c r="B668" s="133" t="s">
        <v>17</v>
      </c>
      <c r="C668" s="133"/>
      <c r="D668" s="96">
        <f t="shared" ref="D668" si="1433">D669+D670</f>
        <v>0</v>
      </c>
      <c r="E668" s="218">
        <f t="shared" ref="E668:F668" si="1434">E669+E670</f>
        <v>0</v>
      </c>
      <c r="F668" s="105">
        <f t="shared" si="1434"/>
        <v>0</v>
      </c>
      <c r="G668" s="96">
        <f t="shared" ref="G668" si="1435">G669+G670</f>
        <v>0</v>
      </c>
      <c r="H668" s="96">
        <f t="shared" ref="H668:I668" si="1436">H669+H670</f>
        <v>0</v>
      </c>
      <c r="I668" s="96">
        <f t="shared" si="1436"/>
        <v>0</v>
      </c>
      <c r="J668" s="96">
        <f t="shared" ref="J668" si="1437">J669+J670</f>
        <v>0</v>
      </c>
      <c r="K668" s="105">
        <f t="shared" ref="K668" si="1438">K669+K670</f>
        <v>0</v>
      </c>
      <c r="L668" s="115"/>
    </row>
    <row r="669" spans="1:12" ht="15.6" hidden="1" customHeight="1" x14ac:dyDescent="0.25">
      <c r="A669" s="59"/>
      <c r="B669" s="93" t="s">
        <v>8</v>
      </c>
      <c r="C669" s="93"/>
      <c r="D669" s="25"/>
      <c r="E669" s="228"/>
      <c r="F669" s="26"/>
      <c r="G669" s="25"/>
      <c r="H669" s="25"/>
      <c r="I669" s="25"/>
      <c r="J669" s="25"/>
      <c r="K669" s="26"/>
      <c r="L669" s="125"/>
    </row>
    <row r="670" spans="1:12" ht="15.6" hidden="1" customHeight="1" x14ac:dyDescent="0.25">
      <c r="A670" s="59"/>
      <c r="B670" s="93" t="s">
        <v>10</v>
      </c>
      <c r="C670" s="93"/>
      <c r="D670" s="25"/>
      <c r="E670" s="228"/>
      <c r="F670" s="26"/>
      <c r="G670" s="25"/>
      <c r="H670" s="25"/>
      <c r="I670" s="25"/>
      <c r="J670" s="25"/>
      <c r="K670" s="26"/>
      <c r="L670" s="125"/>
    </row>
    <row r="671" spans="1:12" ht="37.15" customHeight="1" x14ac:dyDescent="0.25">
      <c r="A671" s="205">
        <v>1</v>
      </c>
      <c r="B671" s="152" t="s">
        <v>153</v>
      </c>
      <c r="C671" s="142"/>
      <c r="D671" s="101">
        <f t="shared" ref="D671" si="1439">D672+D673+D674+D675</f>
        <v>0</v>
      </c>
      <c r="E671" s="226">
        <f t="shared" ref="E671:F671" si="1440">E672+E673+E674+E675</f>
        <v>0</v>
      </c>
      <c r="F671" s="113">
        <f t="shared" si="1440"/>
        <v>0</v>
      </c>
      <c r="G671" s="101">
        <f t="shared" ref="G671" si="1441">G672+G673+G674+G675</f>
        <v>0</v>
      </c>
      <c r="H671" s="101">
        <f t="shared" ref="H671:I671" si="1442">H672+H673+H674+H675</f>
        <v>0</v>
      </c>
      <c r="I671" s="101">
        <f t="shared" si="1442"/>
        <v>0</v>
      </c>
      <c r="J671" s="101">
        <f t="shared" ref="J671" si="1443">J672+J673+J674+J675</f>
        <v>0</v>
      </c>
      <c r="K671" s="113">
        <f t="shared" ref="K671" si="1444">K672+K673+K674+K675</f>
        <v>0</v>
      </c>
      <c r="L671" s="123"/>
    </row>
    <row r="672" spans="1:12" ht="15.6" hidden="1" customHeight="1" x14ac:dyDescent="0.25">
      <c r="A672" s="59"/>
      <c r="B672" s="128" t="s">
        <v>1</v>
      </c>
      <c r="C672" s="128"/>
      <c r="D672" s="22"/>
      <c r="E672" s="227"/>
      <c r="F672" s="23"/>
      <c r="G672" s="22"/>
      <c r="H672" s="22"/>
      <c r="I672" s="22"/>
      <c r="J672" s="22"/>
      <c r="K672" s="23"/>
      <c r="L672" s="124"/>
    </row>
    <row r="673" spans="1:12" ht="15.6" hidden="1" customHeight="1" x14ac:dyDescent="0.25">
      <c r="A673" s="59"/>
      <c r="B673" s="129" t="s">
        <v>6</v>
      </c>
      <c r="C673" s="129"/>
      <c r="D673" s="7">
        <v>0</v>
      </c>
      <c r="E673" s="216">
        <v>0</v>
      </c>
      <c r="F673" s="8">
        <v>0</v>
      </c>
      <c r="G673" s="7">
        <v>0</v>
      </c>
      <c r="H673" s="7">
        <v>0</v>
      </c>
      <c r="I673" s="7">
        <v>0</v>
      </c>
      <c r="J673" s="7">
        <v>0</v>
      </c>
      <c r="K673" s="8">
        <v>0</v>
      </c>
      <c r="L673" s="57"/>
    </row>
    <row r="674" spans="1:12" ht="15.6" hidden="1" customHeight="1" x14ac:dyDescent="0.25">
      <c r="A674" s="59"/>
      <c r="B674" s="129" t="s">
        <v>7</v>
      </c>
      <c r="C674" s="129"/>
      <c r="D674" s="7">
        <v>0</v>
      </c>
      <c r="E674" s="216">
        <v>0</v>
      </c>
      <c r="F674" s="8">
        <v>0</v>
      </c>
      <c r="G674" s="7">
        <v>0</v>
      </c>
      <c r="H674" s="7">
        <v>0</v>
      </c>
      <c r="I674" s="7">
        <v>0</v>
      </c>
      <c r="J674" s="7">
        <v>0</v>
      </c>
      <c r="K674" s="8">
        <v>0</v>
      </c>
      <c r="L674" s="57"/>
    </row>
    <row r="675" spans="1:12" ht="15.6" customHeight="1" x14ac:dyDescent="0.25">
      <c r="A675" s="205">
        <v>1</v>
      </c>
      <c r="B675" s="128" t="s">
        <v>18</v>
      </c>
      <c r="C675" s="130"/>
      <c r="D675" s="7">
        <f t="shared" ref="D675" si="1445">D676+D677+D678</f>
        <v>0</v>
      </c>
      <c r="E675" s="216">
        <f t="shared" ref="E675:F675" si="1446">E676+E677+E678</f>
        <v>0</v>
      </c>
      <c r="F675" s="8">
        <f t="shared" si="1446"/>
        <v>0</v>
      </c>
      <c r="G675" s="7">
        <f t="shared" ref="G675" si="1447">G676+G677+G678</f>
        <v>0</v>
      </c>
      <c r="H675" s="7">
        <f t="shared" ref="H675:I675" si="1448">H676+H677+H678</f>
        <v>0</v>
      </c>
      <c r="I675" s="7">
        <f t="shared" si="1448"/>
        <v>0</v>
      </c>
      <c r="J675" s="7">
        <f t="shared" ref="J675" si="1449">J676+J677+J678</f>
        <v>0</v>
      </c>
      <c r="K675" s="8">
        <f t="shared" ref="K675" si="1450">K676+K677+K678</f>
        <v>0</v>
      </c>
      <c r="L675" s="57"/>
    </row>
    <row r="676" spans="1:12" ht="15.6" customHeight="1" x14ac:dyDescent="0.25">
      <c r="A676" s="205">
        <v>1</v>
      </c>
      <c r="B676" s="149" t="s">
        <v>8</v>
      </c>
      <c r="C676" s="81"/>
      <c r="D676" s="11">
        <f t="shared" ref="D676:E676" si="1451">D681+D684+D687+D691+D694+D697+D700</f>
        <v>0</v>
      </c>
      <c r="E676" s="217">
        <f t="shared" si="1451"/>
        <v>0</v>
      </c>
      <c r="F676" s="12">
        <f t="shared" ref="F676:J676" si="1452">F681+F684+F687+F691+F694+F697+F700</f>
        <v>0</v>
      </c>
      <c r="G676" s="11">
        <f t="shared" ref="G676:H676" si="1453">G681+G684+G687+G691+G694+G697+G700</f>
        <v>0</v>
      </c>
      <c r="H676" s="11">
        <f t="shared" si="1453"/>
        <v>0</v>
      </c>
      <c r="I676" s="11">
        <f t="shared" si="1452"/>
        <v>0</v>
      </c>
      <c r="J676" s="11">
        <f t="shared" si="1452"/>
        <v>0</v>
      </c>
      <c r="K676" s="12">
        <f t="shared" ref="K676" si="1454">K681+K684+K687+K691+K694+K697+K700</f>
        <v>0</v>
      </c>
      <c r="L676" s="58"/>
    </row>
    <row r="677" spans="1:12" ht="15.6" customHeight="1" x14ac:dyDescent="0.25">
      <c r="A677" s="205">
        <v>1</v>
      </c>
      <c r="B677" s="149" t="s">
        <v>9</v>
      </c>
      <c r="C677" s="81"/>
      <c r="D677" s="11">
        <f t="shared" ref="D677:E677" si="1455">D688</f>
        <v>0</v>
      </c>
      <c r="E677" s="217">
        <f t="shared" si="1455"/>
        <v>0</v>
      </c>
      <c r="F677" s="12">
        <f t="shared" ref="F677:J677" si="1456">F688</f>
        <v>0</v>
      </c>
      <c r="G677" s="11">
        <f t="shared" ref="G677:H677" si="1457">G688</f>
        <v>0</v>
      </c>
      <c r="H677" s="11">
        <f t="shared" si="1457"/>
        <v>0</v>
      </c>
      <c r="I677" s="11">
        <f t="shared" si="1456"/>
        <v>0</v>
      </c>
      <c r="J677" s="11">
        <f t="shared" si="1456"/>
        <v>0</v>
      </c>
      <c r="K677" s="12">
        <f t="shared" ref="K677" si="1458">K688</f>
        <v>0</v>
      </c>
      <c r="L677" s="58"/>
    </row>
    <row r="678" spans="1:12" ht="15.6" customHeight="1" x14ac:dyDescent="0.25">
      <c r="A678" s="205">
        <v>1</v>
      </c>
      <c r="B678" s="149" t="s">
        <v>10</v>
      </c>
      <c r="C678" s="81"/>
      <c r="D678" s="11">
        <f t="shared" ref="D678:E678" si="1459">D682+D685+D689+D692+D695+D698+D701</f>
        <v>0</v>
      </c>
      <c r="E678" s="217">
        <f t="shared" si="1459"/>
        <v>0</v>
      </c>
      <c r="F678" s="12">
        <f t="shared" ref="F678:J678" si="1460">F682+F685+F689+F692+F695+F698+F701</f>
        <v>0</v>
      </c>
      <c r="G678" s="11">
        <f t="shared" ref="G678:H678" si="1461">G682+G685+G689+G692+G695+G698+G701</f>
        <v>0</v>
      </c>
      <c r="H678" s="11">
        <f t="shared" si="1461"/>
        <v>0</v>
      </c>
      <c r="I678" s="11">
        <f t="shared" si="1460"/>
        <v>0</v>
      </c>
      <c r="J678" s="11">
        <f t="shared" si="1460"/>
        <v>0</v>
      </c>
      <c r="K678" s="12">
        <f t="shared" ref="K678" si="1462">K682+K685+K689+K692+K695+K698+K701</f>
        <v>0</v>
      </c>
      <c r="L678" s="58"/>
    </row>
    <row r="679" spans="1:12" ht="15.6" customHeight="1" x14ac:dyDescent="0.25">
      <c r="A679" s="205">
        <v>1</v>
      </c>
      <c r="B679" s="131" t="s">
        <v>19</v>
      </c>
      <c r="C679" s="78"/>
      <c r="D679" s="96" t="s">
        <v>2</v>
      </c>
      <c r="E679" s="218" t="s">
        <v>2</v>
      </c>
      <c r="F679" s="105" t="s">
        <v>2</v>
      </c>
      <c r="G679" s="96" t="s">
        <v>2</v>
      </c>
      <c r="H679" s="96" t="s">
        <v>2</v>
      </c>
      <c r="I679" s="96" t="s">
        <v>2</v>
      </c>
      <c r="J679" s="96" t="s">
        <v>2</v>
      </c>
      <c r="K679" s="105" t="s">
        <v>2</v>
      </c>
      <c r="L679" s="115"/>
    </row>
    <row r="680" spans="1:12" ht="15.6" hidden="1" customHeight="1" x14ac:dyDescent="0.25">
      <c r="A680" s="59"/>
      <c r="B680" s="131" t="s">
        <v>11</v>
      </c>
      <c r="C680" s="131"/>
      <c r="D680" s="96">
        <f t="shared" ref="D680" si="1463">D681+D682</f>
        <v>0</v>
      </c>
      <c r="E680" s="218">
        <f t="shared" ref="E680:F680" si="1464">E681+E682</f>
        <v>0</v>
      </c>
      <c r="F680" s="105">
        <f t="shared" si="1464"/>
        <v>0</v>
      </c>
      <c r="G680" s="96">
        <f t="shared" ref="G680" si="1465">G681+G682</f>
        <v>0</v>
      </c>
      <c r="H680" s="96">
        <f t="shared" ref="H680:I680" si="1466">H681+H682</f>
        <v>0</v>
      </c>
      <c r="I680" s="96">
        <f t="shared" si="1466"/>
        <v>0</v>
      </c>
      <c r="J680" s="96">
        <f t="shared" ref="J680" si="1467">J681+J682</f>
        <v>0</v>
      </c>
      <c r="K680" s="105">
        <f t="shared" ref="K680" si="1468">K681+K682</f>
        <v>0</v>
      </c>
      <c r="L680" s="115"/>
    </row>
    <row r="681" spans="1:12" ht="15.6" hidden="1" customHeight="1" x14ac:dyDescent="0.25">
      <c r="A681" s="59"/>
      <c r="B681" s="93" t="s">
        <v>8</v>
      </c>
      <c r="C681" s="93"/>
      <c r="D681" s="25"/>
      <c r="E681" s="228"/>
      <c r="F681" s="26"/>
      <c r="G681" s="25"/>
      <c r="H681" s="25"/>
      <c r="I681" s="25"/>
      <c r="J681" s="25"/>
      <c r="K681" s="26"/>
      <c r="L681" s="125"/>
    </row>
    <row r="682" spans="1:12" ht="15.6" hidden="1" customHeight="1" x14ac:dyDescent="0.25">
      <c r="A682" s="59"/>
      <c r="B682" s="93" t="s">
        <v>10</v>
      </c>
      <c r="C682" s="93"/>
      <c r="D682" s="25"/>
      <c r="E682" s="228"/>
      <c r="F682" s="26"/>
      <c r="G682" s="25"/>
      <c r="H682" s="25"/>
      <c r="I682" s="25"/>
      <c r="J682" s="25"/>
      <c r="K682" s="26"/>
      <c r="L682" s="125"/>
    </row>
    <row r="683" spans="1:12" ht="15.6" hidden="1" customHeight="1" x14ac:dyDescent="0.25">
      <c r="A683" s="59"/>
      <c r="B683" s="131" t="s">
        <v>12</v>
      </c>
      <c r="C683" s="131"/>
      <c r="D683" s="96">
        <f t="shared" ref="D683" si="1469">D684+D685</f>
        <v>0</v>
      </c>
      <c r="E683" s="218">
        <f t="shared" ref="E683:F683" si="1470">E684+E685</f>
        <v>0</v>
      </c>
      <c r="F683" s="105">
        <f t="shared" si="1470"/>
        <v>0</v>
      </c>
      <c r="G683" s="96">
        <f t="shared" ref="G683" si="1471">G684+G685</f>
        <v>0</v>
      </c>
      <c r="H683" s="96">
        <f t="shared" ref="H683:I683" si="1472">H684+H685</f>
        <v>0</v>
      </c>
      <c r="I683" s="96">
        <f t="shared" si="1472"/>
        <v>0</v>
      </c>
      <c r="J683" s="96">
        <f t="shared" ref="J683" si="1473">J684+J685</f>
        <v>0</v>
      </c>
      <c r="K683" s="105">
        <f t="shared" ref="K683" si="1474">K684+K685</f>
        <v>0</v>
      </c>
      <c r="L683" s="115"/>
    </row>
    <row r="684" spans="1:12" ht="15.6" hidden="1" customHeight="1" x14ac:dyDescent="0.25">
      <c r="A684" s="59"/>
      <c r="B684" s="93" t="s">
        <v>8</v>
      </c>
      <c r="C684" s="93"/>
      <c r="D684" s="25"/>
      <c r="E684" s="228"/>
      <c r="F684" s="26"/>
      <c r="G684" s="25"/>
      <c r="H684" s="25"/>
      <c r="I684" s="25"/>
      <c r="J684" s="25"/>
      <c r="K684" s="26"/>
      <c r="L684" s="125"/>
    </row>
    <row r="685" spans="1:12" ht="15.6" hidden="1" customHeight="1" x14ac:dyDescent="0.25">
      <c r="A685" s="59"/>
      <c r="B685" s="93" t="s">
        <v>10</v>
      </c>
      <c r="C685" s="93"/>
      <c r="D685" s="25"/>
      <c r="E685" s="228"/>
      <c r="F685" s="26"/>
      <c r="G685" s="25"/>
      <c r="H685" s="25"/>
      <c r="I685" s="25"/>
      <c r="J685" s="25"/>
      <c r="K685" s="26"/>
      <c r="L685" s="125"/>
    </row>
    <row r="686" spans="1:12" ht="15.6" customHeight="1" x14ac:dyDescent="0.25">
      <c r="A686" s="205">
        <v>1</v>
      </c>
      <c r="B686" s="131" t="s">
        <v>13</v>
      </c>
      <c r="C686" s="267" t="s">
        <v>95</v>
      </c>
      <c r="D686" s="96">
        <f t="shared" ref="D686" si="1475">D687+D688+D689</f>
        <v>0</v>
      </c>
      <c r="E686" s="218">
        <f t="shared" ref="E686:F686" si="1476">E687+E688+E689</f>
        <v>0</v>
      </c>
      <c r="F686" s="105">
        <f t="shared" si="1476"/>
        <v>0</v>
      </c>
      <c r="G686" s="96">
        <f t="shared" ref="G686" si="1477">G687+G688+G689</f>
        <v>0</v>
      </c>
      <c r="H686" s="96">
        <f t="shared" ref="H686:I686" si="1478">H687+H688+H689</f>
        <v>0</v>
      </c>
      <c r="I686" s="96">
        <f t="shared" si="1478"/>
        <v>0</v>
      </c>
      <c r="J686" s="96">
        <f t="shared" ref="J686" si="1479">J687+J688+J689</f>
        <v>0</v>
      </c>
      <c r="K686" s="105">
        <f t="shared" ref="K686" si="1480">K687+K688+K689</f>
        <v>0</v>
      </c>
      <c r="L686" s="115"/>
    </row>
    <row r="687" spans="1:12" ht="15.6" customHeight="1" x14ac:dyDescent="0.25">
      <c r="A687" s="205">
        <v>1</v>
      </c>
      <c r="B687" s="93" t="s">
        <v>8</v>
      </c>
      <c r="C687" s="267"/>
      <c r="D687" s="25"/>
      <c r="E687" s="228"/>
      <c r="F687" s="26"/>
      <c r="G687" s="25"/>
      <c r="H687" s="25"/>
      <c r="I687" s="25"/>
      <c r="J687" s="25"/>
      <c r="K687" s="26"/>
      <c r="L687" s="125"/>
    </row>
    <row r="688" spans="1:12" ht="15.6" customHeight="1" x14ac:dyDescent="0.25">
      <c r="A688" s="205">
        <v>1</v>
      </c>
      <c r="B688" s="93" t="s">
        <v>9</v>
      </c>
      <c r="C688" s="267"/>
      <c r="D688" s="25"/>
      <c r="E688" s="228"/>
      <c r="F688" s="26"/>
      <c r="G688" s="25"/>
      <c r="H688" s="25"/>
      <c r="I688" s="25"/>
      <c r="J688" s="25"/>
      <c r="K688" s="26"/>
      <c r="L688" s="125"/>
    </row>
    <row r="689" spans="1:12" ht="15.6" customHeight="1" x14ac:dyDescent="0.25">
      <c r="A689" s="205">
        <v>1</v>
      </c>
      <c r="B689" s="93" t="s">
        <v>10</v>
      </c>
      <c r="C689" s="267"/>
      <c r="D689" s="25"/>
      <c r="E689" s="228"/>
      <c r="F689" s="26"/>
      <c r="G689" s="25"/>
      <c r="H689" s="25"/>
      <c r="I689" s="25"/>
      <c r="J689" s="25"/>
      <c r="K689" s="26"/>
      <c r="L689" s="125"/>
    </row>
    <row r="690" spans="1:12" ht="15.6" hidden="1" customHeight="1" x14ac:dyDescent="0.25">
      <c r="A690" s="59"/>
      <c r="B690" s="131" t="s">
        <v>14</v>
      </c>
      <c r="C690" s="131"/>
      <c r="D690" s="96">
        <f t="shared" ref="D690" si="1481">D691+D692</f>
        <v>0</v>
      </c>
      <c r="E690" s="218">
        <f t="shared" ref="E690:F690" si="1482">E691+E692</f>
        <v>0</v>
      </c>
      <c r="F690" s="105">
        <f t="shared" si="1482"/>
        <v>0</v>
      </c>
      <c r="G690" s="96">
        <f t="shared" ref="G690" si="1483">G691+G692</f>
        <v>0</v>
      </c>
      <c r="H690" s="96">
        <f t="shared" ref="H690:I690" si="1484">H691+H692</f>
        <v>0</v>
      </c>
      <c r="I690" s="96">
        <f t="shared" si="1484"/>
        <v>0</v>
      </c>
      <c r="J690" s="96">
        <f t="shared" ref="J690" si="1485">J691+J692</f>
        <v>0</v>
      </c>
      <c r="K690" s="105">
        <f t="shared" ref="K690" si="1486">K691+K692</f>
        <v>0</v>
      </c>
      <c r="L690" s="115"/>
    </row>
    <row r="691" spans="1:12" ht="15.6" hidden="1" customHeight="1" x14ac:dyDescent="0.25">
      <c r="A691" s="59"/>
      <c r="B691" s="132" t="s">
        <v>8</v>
      </c>
      <c r="C691" s="132"/>
      <c r="D691" s="25"/>
      <c r="E691" s="228"/>
      <c r="F691" s="26"/>
      <c r="G691" s="25"/>
      <c r="H691" s="25"/>
      <c r="I691" s="25"/>
      <c r="J691" s="25"/>
      <c r="K691" s="26"/>
      <c r="L691" s="125"/>
    </row>
    <row r="692" spans="1:12" ht="15.6" hidden="1" customHeight="1" x14ac:dyDescent="0.25">
      <c r="A692" s="59"/>
      <c r="B692" s="132" t="s">
        <v>10</v>
      </c>
      <c r="C692" s="132"/>
      <c r="D692" s="25"/>
      <c r="E692" s="228"/>
      <c r="F692" s="26"/>
      <c r="G692" s="25"/>
      <c r="H692" s="25"/>
      <c r="I692" s="25"/>
      <c r="J692" s="25"/>
      <c r="K692" s="26"/>
      <c r="L692" s="125"/>
    </row>
    <row r="693" spans="1:12" ht="15.6" hidden="1" customHeight="1" x14ac:dyDescent="0.25">
      <c r="A693" s="59"/>
      <c r="B693" s="131" t="s">
        <v>15</v>
      </c>
      <c r="C693" s="131"/>
      <c r="D693" s="96">
        <f t="shared" ref="D693" si="1487">D694+D695</f>
        <v>0</v>
      </c>
      <c r="E693" s="218">
        <f t="shared" ref="E693:F693" si="1488">E694+E695</f>
        <v>0</v>
      </c>
      <c r="F693" s="105">
        <f t="shared" si="1488"/>
        <v>0</v>
      </c>
      <c r="G693" s="96">
        <f t="shared" ref="G693" si="1489">G694+G695</f>
        <v>0</v>
      </c>
      <c r="H693" s="96">
        <f t="shared" ref="H693:I693" si="1490">H694+H695</f>
        <v>0</v>
      </c>
      <c r="I693" s="96">
        <f t="shared" si="1490"/>
        <v>0</v>
      </c>
      <c r="J693" s="96">
        <f t="shared" ref="J693" si="1491">J694+J695</f>
        <v>0</v>
      </c>
      <c r="K693" s="105">
        <f t="shared" ref="K693" si="1492">K694+K695</f>
        <v>0</v>
      </c>
      <c r="L693" s="115"/>
    </row>
    <row r="694" spans="1:12" ht="15.6" hidden="1" customHeight="1" x14ac:dyDescent="0.25">
      <c r="A694" s="59"/>
      <c r="B694" s="93" t="s">
        <v>8</v>
      </c>
      <c r="C694" s="93"/>
      <c r="D694" s="25"/>
      <c r="E694" s="228"/>
      <c r="F694" s="26"/>
      <c r="G694" s="25"/>
      <c r="H694" s="25"/>
      <c r="I694" s="25"/>
      <c r="J694" s="25"/>
      <c r="K694" s="26"/>
      <c r="L694" s="125"/>
    </row>
    <row r="695" spans="1:12" ht="15.6" hidden="1" customHeight="1" x14ac:dyDescent="0.25">
      <c r="A695" s="59"/>
      <c r="B695" s="93" t="s">
        <v>10</v>
      </c>
      <c r="C695" s="93"/>
      <c r="D695" s="25"/>
      <c r="E695" s="228"/>
      <c r="F695" s="26"/>
      <c r="G695" s="25"/>
      <c r="H695" s="25"/>
      <c r="I695" s="25"/>
      <c r="J695" s="25"/>
      <c r="K695" s="26"/>
      <c r="L695" s="125"/>
    </row>
    <row r="696" spans="1:12" ht="15.6" hidden="1" customHeight="1" x14ac:dyDescent="0.25">
      <c r="A696" s="59"/>
      <c r="B696" s="133" t="s">
        <v>16</v>
      </c>
      <c r="C696" s="133"/>
      <c r="D696" s="96">
        <f t="shared" ref="D696" si="1493">D697+D698</f>
        <v>0</v>
      </c>
      <c r="E696" s="218">
        <f t="shared" ref="E696:F696" si="1494">E697+E698</f>
        <v>0</v>
      </c>
      <c r="F696" s="105">
        <f t="shared" si="1494"/>
        <v>0</v>
      </c>
      <c r="G696" s="96">
        <f t="shared" ref="G696" si="1495">G697+G698</f>
        <v>0</v>
      </c>
      <c r="H696" s="96">
        <f t="shared" ref="H696:I696" si="1496">H697+H698</f>
        <v>0</v>
      </c>
      <c r="I696" s="96">
        <f t="shared" si="1496"/>
        <v>0</v>
      </c>
      <c r="J696" s="96">
        <f t="shared" ref="J696" si="1497">J697+J698</f>
        <v>0</v>
      </c>
      <c r="K696" s="105">
        <f t="shared" ref="K696" si="1498">K697+K698</f>
        <v>0</v>
      </c>
      <c r="L696" s="115"/>
    </row>
    <row r="697" spans="1:12" ht="15.6" hidden="1" customHeight="1" x14ac:dyDescent="0.25">
      <c r="A697" s="59"/>
      <c r="B697" s="93" t="s">
        <v>8</v>
      </c>
      <c r="C697" s="93"/>
      <c r="D697" s="25"/>
      <c r="E697" s="228"/>
      <c r="F697" s="26"/>
      <c r="G697" s="25"/>
      <c r="H697" s="25"/>
      <c r="I697" s="25"/>
      <c r="J697" s="25"/>
      <c r="K697" s="26"/>
      <c r="L697" s="125"/>
    </row>
    <row r="698" spans="1:12" ht="15.6" hidden="1" customHeight="1" x14ac:dyDescent="0.25">
      <c r="A698" s="59"/>
      <c r="B698" s="93" t="s">
        <v>10</v>
      </c>
      <c r="C698" s="93"/>
      <c r="D698" s="25"/>
      <c r="E698" s="228"/>
      <c r="F698" s="26"/>
      <c r="G698" s="25"/>
      <c r="H698" s="25"/>
      <c r="I698" s="25"/>
      <c r="J698" s="25"/>
      <c r="K698" s="26"/>
      <c r="L698" s="125"/>
    </row>
    <row r="699" spans="1:12" ht="15.6" hidden="1" customHeight="1" x14ac:dyDescent="0.25">
      <c r="A699" s="59"/>
      <c r="B699" s="133" t="s">
        <v>17</v>
      </c>
      <c r="C699" s="133"/>
      <c r="D699" s="96">
        <f t="shared" ref="D699" si="1499">D700+D701</f>
        <v>0</v>
      </c>
      <c r="E699" s="218">
        <f t="shared" ref="E699:F699" si="1500">E700+E701</f>
        <v>0</v>
      </c>
      <c r="F699" s="105">
        <f t="shared" si="1500"/>
        <v>0</v>
      </c>
      <c r="G699" s="96">
        <f t="shared" ref="G699" si="1501">G700+G701</f>
        <v>0</v>
      </c>
      <c r="H699" s="96">
        <f t="shared" ref="H699:I699" si="1502">H700+H701</f>
        <v>0</v>
      </c>
      <c r="I699" s="96">
        <f t="shared" si="1502"/>
        <v>0</v>
      </c>
      <c r="J699" s="96">
        <f t="shared" ref="J699" si="1503">J700+J701</f>
        <v>0</v>
      </c>
      <c r="K699" s="105">
        <f t="shared" ref="K699" si="1504">K700+K701</f>
        <v>0</v>
      </c>
      <c r="L699" s="115"/>
    </row>
    <row r="700" spans="1:12" ht="15.6" hidden="1" customHeight="1" x14ac:dyDescent="0.25">
      <c r="A700" s="59"/>
      <c r="B700" s="93" t="s">
        <v>8</v>
      </c>
      <c r="C700" s="93"/>
      <c r="D700" s="25"/>
      <c r="E700" s="228"/>
      <c r="F700" s="26"/>
      <c r="G700" s="25"/>
      <c r="H700" s="25"/>
      <c r="I700" s="25"/>
      <c r="J700" s="25"/>
      <c r="K700" s="26"/>
      <c r="L700" s="125"/>
    </row>
    <row r="701" spans="1:12" ht="15.6" hidden="1" customHeight="1" x14ac:dyDescent="0.25">
      <c r="A701" s="59"/>
      <c r="B701" s="93" t="s">
        <v>10</v>
      </c>
      <c r="C701" s="93"/>
      <c r="D701" s="25"/>
      <c r="E701" s="228"/>
      <c r="F701" s="26"/>
      <c r="G701" s="25"/>
      <c r="H701" s="25"/>
      <c r="I701" s="25"/>
      <c r="J701" s="25"/>
      <c r="K701" s="26"/>
      <c r="L701" s="125"/>
    </row>
    <row r="702" spans="1:12" ht="31.9" customHeight="1" x14ac:dyDescent="0.25">
      <c r="A702" s="205">
        <v>1</v>
      </c>
      <c r="B702" s="152" t="s">
        <v>154</v>
      </c>
      <c r="C702" s="142"/>
      <c r="D702" s="101">
        <f t="shared" ref="D702" si="1505">D703+D704+D705+D706</f>
        <v>0</v>
      </c>
      <c r="E702" s="226">
        <f t="shared" ref="E702:F702" si="1506">E703+E704+E705+E706</f>
        <v>0</v>
      </c>
      <c r="F702" s="113">
        <f t="shared" si="1506"/>
        <v>0</v>
      </c>
      <c r="G702" s="101">
        <f t="shared" ref="G702" si="1507">G703+G704+G705+G706</f>
        <v>0</v>
      </c>
      <c r="H702" s="101">
        <f t="shared" ref="H702:I702" si="1508">H703+H704+H705+H706</f>
        <v>0</v>
      </c>
      <c r="I702" s="101">
        <f t="shared" si="1508"/>
        <v>0</v>
      </c>
      <c r="J702" s="101">
        <f t="shared" ref="J702" si="1509">J703+J704+J705+J706</f>
        <v>0</v>
      </c>
      <c r="K702" s="113">
        <f t="shared" ref="K702" si="1510">K703+K704+K705+K706</f>
        <v>0</v>
      </c>
      <c r="L702" s="123"/>
    </row>
    <row r="703" spans="1:12" ht="15.6" hidden="1" customHeight="1" x14ac:dyDescent="0.25">
      <c r="A703" s="59"/>
      <c r="B703" s="128" t="s">
        <v>1</v>
      </c>
      <c r="C703" s="128"/>
      <c r="D703" s="22"/>
      <c r="E703" s="227"/>
      <c r="F703" s="23"/>
      <c r="G703" s="22"/>
      <c r="H703" s="22"/>
      <c r="I703" s="22"/>
      <c r="J703" s="22"/>
      <c r="K703" s="23"/>
      <c r="L703" s="124"/>
    </row>
    <row r="704" spans="1:12" ht="15.6" hidden="1" customHeight="1" x14ac:dyDescent="0.25">
      <c r="A704" s="59"/>
      <c r="B704" s="129" t="s">
        <v>6</v>
      </c>
      <c r="C704" s="129"/>
      <c r="D704" s="7">
        <v>0</v>
      </c>
      <c r="E704" s="216">
        <v>0</v>
      </c>
      <c r="F704" s="8">
        <v>0</v>
      </c>
      <c r="G704" s="7">
        <v>0</v>
      </c>
      <c r="H704" s="7">
        <v>0</v>
      </c>
      <c r="I704" s="7">
        <v>0</v>
      </c>
      <c r="J704" s="7">
        <v>0</v>
      </c>
      <c r="K704" s="8">
        <v>0</v>
      </c>
      <c r="L704" s="57"/>
    </row>
    <row r="705" spans="1:12" ht="15.6" hidden="1" customHeight="1" x14ac:dyDescent="0.25">
      <c r="A705" s="59"/>
      <c r="B705" s="129" t="s">
        <v>7</v>
      </c>
      <c r="C705" s="129"/>
      <c r="D705" s="7">
        <v>0</v>
      </c>
      <c r="E705" s="216">
        <v>0</v>
      </c>
      <c r="F705" s="8">
        <v>0</v>
      </c>
      <c r="G705" s="7">
        <v>0</v>
      </c>
      <c r="H705" s="7">
        <v>0</v>
      </c>
      <c r="I705" s="7">
        <v>0</v>
      </c>
      <c r="J705" s="7">
        <v>0</v>
      </c>
      <c r="K705" s="8">
        <v>0</v>
      </c>
      <c r="L705" s="57"/>
    </row>
    <row r="706" spans="1:12" ht="15.6" customHeight="1" x14ac:dyDescent="0.25">
      <c r="A706" s="205">
        <v>1</v>
      </c>
      <c r="B706" s="128" t="s">
        <v>18</v>
      </c>
      <c r="C706" s="130"/>
      <c r="D706" s="7">
        <f t="shared" ref="D706" si="1511">D707+D708+D709</f>
        <v>0</v>
      </c>
      <c r="E706" s="216">
        <f t="shared" ref="E706:F706" si="1512">E707+E708+E709</f>
        <v>0</v>
      </c>
      <c r="F706" s="8">
        <f t="shared" si="1512"/>
        <v>0</v>
      </c>
      <c r="G706" s="7">
        <f t="shared" ref="G706" si="1513">G707+G708+G709</f>
        <v>0</v>
      </c>
      <c r="H706" s="7">
        <f t="shared" ref="H706:I706" si="1514">H707+H708+H709</f>
        <v>0</v>
      </c>
      <c r="I706" s="7">
        <f t="shared" si="1514"/>
        <v>0</v>
      </c>
      <c r="J706" s="7">
        <f t="shared" ref="J706" si="1515">J707+J708+J709</f>
        <v>0</v>
      </c>
      <c r="K706" s="8">
        <f t="shared" ref="K706" si="1516">K707+K708+K709</f>
        <v>0</v>
      </c>
      <c r="L706" s="57"/>
    </row>
    <row r="707" spans="1:12" ht="15.6" customHeight="1" x14ac:dyDescent="0.25">
      <c r="A707" s="205">
        <v>1</v>
      </c>
      <c r="B707" s="149" t="s">
        <v>8</v>
      </c>
      <c r="C707" s="81"/>
      <c r="D707" s="11">
        <f t="shared" ref="D707:E707" si="1517">D712+D715+D718+D722+D725+D728+D731</f>
        <v>0</v>
      </c>
      <c r="E707" s="217">
        <f t="shared" si="1517"/>
        <v>0</v>
      </c>
      <c r="F707" s="12">
        <f t="shared" ref="F707:J707" si="1518">F712+F715+F718+F722+F725+F728+F731</f>
        <v>0</v>
      </c>
      <c r="G707" s="11">
        <f t="shared" ref="G707:H707" si="1519">G712+G715+G718+G722+G725+G728+G731</f>
        <v>0</v>
      </c>
      <c r="H707" s="11">
        <f t="shared" si="1519"/>
        <v>0</v>
      </c>
      <c r="I707" s="11">
        <f t="shared" si="1518"/>
        <v>0</v>
      </c>
      <c r="J707" s="11">
        <f t="shared" si="1518"/>
        <v>0</v>
      </c>
      <c r="K707" s="12">
        <f t="shared" ref="K707" si="1520">K712+K715+K718+K722+K725+K728+K731</f>
        <v>0</v>
      </c>
      <c r="L707" s="58"/>
    </row>
    <row r="708" spans="1:12" ht="15.6" customHeight="1" x14ac:dyDescent="0.25">
      <c r="A708" s="205">
        <v>1</v>
      </c>
      <c r="B708" s="149" t="s">
        <v>9</v>
      </c>
      <c r="C708" s="81"/>
      <c r="D708" s="11">
        <f t="shared" ref="D708:E708" si="1521">D719</f>
        <v>0</v>
      </c>
      <c r="E708" s="217">
        <f t="shared" si="1521"/>
        <v>0</v>
      </c>
      <c r="F708" s="12">
        <f t="shared" ref="F708:J708" si="1522">F719</f>
        <v>0</v>
      </c>
      <c r="G708" s="11">
        <f t="shared" ref="G708:H708" si="1523">G719</f>
        <v>0</v>
      </c>
      <c r="H708" s="11">
        <f t="shared" si="1523"/>
        <v>0</v>
      </c>
      <c r="I708" s="11">
        <f t="shared" si="1522"/>
        <v>0</v>
      </c>
      <c r="J708" s="11">
        <f t="shared" si="1522"/>
        <v>0</v>
      </c>
      <c r="K708" s="12">
        <f t="shared" ref="K708" si="1524">K719</f>
        <v>0</v>
      </c>
      <c r="L708" s="58"/>
    </row>
    <row r="709" spans="1:12" ht="15.6" customHeight="1" x14ac:dyDescent="0.25">
      <c r="A709" s="205">
        <v>1</v>
      </c>
      <c r="B709" s="149" t="s">
        <v>10</v>
      </c>
      <c r="C709" s="81"/>
      <c r="D709" s="11">
        <f t="shared" ref="D709:E709" si="1525">D713+D716+D720+D723+D726+D729+D732</f>
        <v>0</v>
      </c>
      <c r="E709" s="217">
        <f t="shared" si="1525"/>
        <v>0</v>
      </c>
      <c r="F709" s="12">
        <f t="shared" ref="F709:J709" si="1526">F713+F716+F720+F723+F726+F729+F732</f>
        <v>0</v>
      </c>
      <c r="G709" s="11">
        <f t="shared" ref="G709:H709" si="1527">G713+G716+G720+G723+G726+G729+G732</f>
        <v>0</v>
      </c>
      <c r="H709" s="11">
        <f t="shared" si="1527"/>
        <v>0</v>
      </c>
      <c r="I709" s="11">
        <f t="shared" si="1526"/>
        <v>0</v>
      </c>
      <c r="J709" s="11">
        <f t="shared" si="1526"/>
        <v>0</v>
      </c>
      <c r="K709" s="12">
        <f t="shared" ref="K709" si="1528">K713+K716+K720+K723+K726+K729+K732</f>
        <v>0</v>
      </c>
      <c r="L709" s="58"/>
    </row>
    <row r="710" spans="1:12" ht="15.6" customHeight="1" x14ac:dyDescent="0.25">
      <c r="A710" s="205">
        <v>1</v>
      </c>
      <c r="B710" s="131" t="s">
        <v>19</v>
      </c>
      <c r="C710" s="78"/>
      <c r="D710" s="96" t="s">
        <v>2</v>
      </c>
      <c r="E710" s="218" t="s">
        <v>2</v>
      </c>
      <c r="F710" s="105" t="s">
        <v>2</v>
      </c>
      <c r="G710" s="96" t="s">
        <v>2</v>
      </c>
      <c r="H710" s="96" t="s">
        <v>2</v>
      </c>
      <c r="I710" s="96" t="s">
        <v>2</v>
      </c>
      <c r="J710" s="96" t="s">
        <v>2</v>
      </c>
      <c r="K710" s="105" t="s">
        <v>2</v>
      </c>
      <c r="L710" s="115"/>
    </row>
    <row r="711" spans="1:12" ht="15.6" hidden="1" customHeight="1" x14ac:dyDescent="0.25">
      <c r="A711" s="59"/>
      <c r="B711" s="131" t="s">
        <v>11</v>
      </c>
      <c r="C711" s="131"/>
      <c r="D711" s="96">
        <f t="shared" ref="D711" si="1529">D712+D713</f>
        <v>0</v>
      </c>
      <c r="E711" s="218">
        <f t="shared" ref="E711:F711" si="1530">E712+E713</f>
        <v>0</v>
      </c>
      <c r="F711" s="105">
        <f t="shared" si="1530"/>
        <v>0</v>
      </c>
      <c r="G711" s="96">
        <f t="shared" ref="G711" si="1531">G712+G713</f>
        <v>0</v>
      </c>
      <c r="H711" s="96">
        <f t="shared" ref="H711:I711" si="1532">H712+H713</f>
        <v>0</v>
      </c>
      <c r="I711" s="96">
        <f t="shared" si="1532"/>
        <v>0</v>
      </c>
      <c r="J711" s="96">
        <f t="shared" ref="J711" si="1533">J712+J713</f>
        <v>0</v>
      </c>
      <c r="K711" s="105">
        <f t="shared" ref="K711" si="1534">K712+K713</f>
        <v>0</v>
      </c>
      <c r="L711" s="115"/>
    </row>
    <row r="712" spans="1:12" ht="15.6" hidden="1" customHeight="1" x14ac:dyDescent="0.25">
      <c r="A712" s="59"/>
      <c r="B712" s="93" t="s">
        <v>8</v>
      </c>
      <c r="C712" s="93"/>
      <c r="D712" s="25"/>
      <c r="E712" s="228"/>
      <c r="F712" s="26"/>
      <c r="G712" s="25"/>
      <c r="H712" s="25"/>
      <c r="I712" s="25"/>
      <c r="J712" s="25"/>
      <c r="K712" s="26"/>
      <c r="L712" s="125"/>
    </row>
    <row r="713" spans="1:12" ht="15.6" hidden="1" customHeight="1" x14ac:dyDescent="0.25">
      <c r="A713" s="59"/>
      <c r="B713" s="93" t="s">
        <v>10</v>
      </c>
      <c r="C713" s="93"/>
      <c r="D713" s="25"/>
      <c r="E713" s="228"/>
      <c r="F713" s="26"/>
      <c r="G713" s="25"/>
      <c r="H713" s="25"/>
      <c r="I713" s="25"/>
      <c r="J713" s="25"/>
      <c r="K713" s="26"/>
      <c r="L713" s="125"/>
    </row>
    <row r="714" spans="1:12" ht="15.6" hidden="1" customHeight="1" x14ac:dyDescent="0.25">
      <c r="A714" s="59"/>
      <c r="B714" s="131" t="s">
        <v>12</v>
      </c>
      <c r="C714" s="131"/>
      <c r="D714" s="96">
        <f t="shared" ref="D714" si="1535">D715+D716</f>
        <v>0</v>
      </c>
      <c r="E714" s="218">
        <f t="shared" ref="E714:F714" si="1536">E715+E716</f>
        <v>0</v>
      </c>
      <c r="F714" s="105">
        <f t="shared" si="1536"/>
        <v>0</v>
      </c>
      <c r="G714" s="96">
        <f t="shared" ref="G714" si="1537">G715+G716</f>
        <v>0</v>
      </c>
      <c r="H714" s="96">
        <f t="shared" ref="H714:I714" si="1538">H715+H716</f>
        <v>0</v>
      </c>
      <c r="I714" s="96">
        <f t="shared" si="1538"/>
        <v>0</v>
      </c>
      <c r="J714" s="96">
        <f t="shared" ref="J714" si="1539">J715+J716</f>
        <v>0</v>
      </c>
      <c r="K714" s="105">
        <f t="shared" ref="K714" si="1540">K715+K716</f>
        <v>0</v>
      </c>
      <c r="L714" s="115"/>
    </row>
    <row r="715" spans="1:12" ht="15.6" hidden="1" customHeight="1" x14ac:dyDescent="0.25">
      <c r="A715" s="59"/>
      <c r="B715" s="93" t="s">
        <v>8</v>
      </c>
      <c r="C715" s="93"/>
      <c r="D715" s="25"/>
      <c r="E715" s="228"/>
      <c r="F715" s="26"/>
      <c r="G715" s="25"/>
      <c r="H715" s="25"/>
      <c r="I715" s="25"/>
      <c r="J715" s="25"/>
      <c r="K715" s="26"/>
      <c r="L715" s="125"/>
    </row>
    <row r="716" spans="1:12" ht="15.6" hidden="1" customHeight="1" x14ac:dyDescent="0.25">
      <c r="A716" s="59"/>
      <c r="B716" s="93" t="s">
        <v>10</v>
      </c>
      <c r="C716" s="93"/>
      <c r="D716" s="25"/>
      <c r="E716" s="228"/>
      <c r="F716" s="26"/>
      <c r="G716" s="25"/>
      <c r="H716" s="25"/>
      <c r="I716" s="25"/>
      <c r="J716" s="25"/>
      <c r="K716" s="26"/>
      <c r="L716" s="125"/>
    </row>
    <row r="717" spans="1:12" ht="15.6" customHeight="1" x14ac:dyDescent="0.25">
      <c r="A717" s="205">
        <v>1</v>
      </c>
      <c r="B717" s="131" t="s">
        <v>13</v>
      </c>
      <c r="C717" s="267" t="s">
        <v>95</v>
      </c>
      <c r="D717" s="96">
        <f t="shared" ref="D717" si="1541">D718+D719+D720</f>
        <v>0</v>
      </c>
      <c r="E717" s="218">
        <f t="shared" ref="E717:F717" si="1542">E718+E719+E720</f>
        <v>0</v>
      </c>
      <c r="F717" s="105">
        <f t="shared" si="1542"/>
        <v>0</v>
      </c>
      <c r="G717" s="96">
        <f t="shared" ref="G717" si="1543">G718+G719+G720</f>
        <v>0</v>
      </c>
      <c r="H717" s="96">
        <f t="shared" ref="H717:I717" si="1544">H718+H719+H720</f>
        <v>0</v>
      </c>
      <c r="I717" s="96">
        <f t="shared" si="1544"/>
        <v>0</v>
      </c>
      <c r="J717" s="96">
        <f t="shared" ref="J717" si="1545">J718+J719+J720</f>
        <v>0</v>
      </c>
      <c r="K717" s="105">
        <f t="shared" ref="K717" si="1546">K718+K719+K720</f>
        <v>0</v>
      </c>
      <c r="L717" s="115"/>
    </row>
    <row r="718" spans="1:12" ht="15.6" customHeight="1" x14ac:dyDescent="0.25">
      <c r="A718" s="205">
        <v>1</v>
      </c>
      <c r="B718" s="93" t="s">
        <v>8</v>
      </c>
      <c r="C718" s="267"/>
      <c r="D718" s="25"/>
      <c r="E718" s="228"/>
      <c r="F718" s="26"/>
      <c r="G718" s="25"/>
      <c r="H718" s="25"/>
      <c r="I718" s="25"/>
      <c r="J718" s="25"/>
      <c r="K718" s="26"/>
      <c r="L718" s="125"/>
    </row>
    <row r="719" spans="1:12" ht="15.6" customHeight="1" x14ac:dyDescent="0.25">
      <c r="A719" s="205">
        <v>1</v>
      </c>
      <c r="B719" s="93" t="s">
        <v>9</v>
      </c>
      <c r="C719" s="267"/>
      <c r="D719" s="25"/>
      <c r="E719" s="228"/>
      <c r="F719" s="26"/>
      <c r="G719" s="25"/>
      <c r="H719" s="25"/>
      <c r="I719" s="25"/>
      <c r="J719" s="25"/>
      <c r="K719" s="26"/>
      <c r="L719" s="125"/>
    </row>
    <row r="720" spans="1:12" ht="15.6" customHeight="1" x14ac:dyDescent="0.25">
      <c r="A720" s="205">
        <v>1</v>
      </c>
      <c r="B720" s="93" t="s">
        <v>10</v>
      </c>
      <c r="C720" s="267"/>
      <c r="D720" s="25"/>
      <c r="E720" s="228"/>
      <c r="F720" s="26"/>
      <c r="G720" s="25"/>
      <c r="H720" s="25"/>
      <c r="I720" s="25"/>
      <c r="J720" s="25"/>
      <c r="K720" s="26"/>
      <c r="L720" s="125"/>
    </row>
    <row r="721" spans="1:12" ht="15.6" hidden="1" customHeight="1" x14ac:dyDescent="0.25">
      <c r="A721" s="59"/>
      <c r="B721" s="131" t="s">
        <v>14</v>
      </c>
      <c r="C721" s="131"/>
      <c r="D721" s="96">
        <f t="shared" ref="D721" si="1547">D722+D723</f>
        <v>0</v>
      </c>
      <c r="E721" s="218">
        <f t="shared" ref="E721:F721" si="1548">E722+E723</f>
        <v>0</v>
      </c>
      <c r="F721" s="105">
        <f t="shared" si="1548"/>
        <v>0</v>
      </c>
      <c r="G721" s="96">
        <f t="shared" ref="G721" si="1549">G722+G723</f>
        <v>0</v>
      </c>
      <c r="H721" s="96">
        <f t="shared" ref="H721:I721" si="1550">H722+H723</f>
        <v>0</v>
      </c>
      <c r="I721" s="96">
        <f t="shared" si="1550"/>
        <v>0</v>
      </c>
      <c r="J721" s="96">
        <f t="shared" ref="J721" si="1551">J722+J723</f>
        <v>0</v>
      </c>
      <c r="K721" s="105">
        <f t="shared" ref="K721" si="1552">K722+K723</f>
        <v>0</v>
      </c>
      <c r="L721" s="115"/>
    </row>
    <row r="722" spans="1:12" ht="15.6" hidden="1" customHeight="1" x14ac:dyDescent="0.25">
      <c r="A722" s="59"/>
      <c r="B722" s="132" t="s">
        <v>8</v>
      </c>
      <c r="C722" s="132"/>
      <c r="D722" s="25"/>
      <c r="E722" s="228"/>
      <c r="F722" s="26"/>
      <c r="G722" s="25"/>
      <c r="H722" s="25"/>
      <c r="I722" s="25"/>
      <c r="J722" s="25"/>
      <c r="K722" s="26"/>
      <c r="L722" s="125"/>
    </row>
    <row r="723" spans="1:12" ht="15.6" hidden="1" customHeight="1" x14ac:dyDescent="0.25">
      <c r="A723" s="59"/>
      <c r="B723" s="132" t="s">
        <v>10</v>
      </c>
      <c r="C723" s="132"/>
      <c r="D723" s="25"/>
      <c r="E723" s="228"/>
      <c r="F723" s="26"/>
      <c r="G723" s="25"/>
      <c r="H723" s="25"/>
      <c r="I723" s="25"/>
      <c r="J723" s="25"/>
      <c r="K723" s="26"/>
      <c r="L723" s="125"/>
    </row>
    <row r="724" spans="1:12" ht="15.6" hidden="1" customHeight="1" x14ac:dyDescent="0.25">
      <c r="A724" s="59"/>
      <c r="B724" s="131" t="s">
        <v>15</v>
      </c>
      <c r="C724" s="131"/>
      <c r="D724" s="96">
        <f t="shared" ref="D724" si="1553">D725+D726</f>
        <v>0</v>
      </c>
      <c r="E724" s="218">
        <f t="shared" ref="E724:F724" si="1554">E725+E726</f>
        <v>0</v>
      </c>
      <c r="F724" s="105">
        <f t="shared" si="1554"/>
        <v>0</v>
      </c>
      <c r="G724" s="96">
        <f t="shared" ref="G724" si="1555">G725+G726</f>
        <v>0</v>
      </c>
      <c r="H724" s="96">
        <f t="shared" ref="H724:I724" si="1556">H725+H726</f>
        <v>0</v>
      </c>
      <c r="I724" s="96">
        <f t="shared" si="1556"/>
        <v>0</v>
      </c>
      <c r="J724" s="96">
        <f t="shared" ref="J724" si="1557">J725+J726</f>
        <v>0</v>
      </c>
      <c r="K724" s="105">
        <f t="shared" ref="K724" si="1558">K725+K726</f>
        <v>0</v>
      </c>
      <c r="L724" s="115"/>
    </row>
    <row r="725" spans="1:12" ht="15.6" hidden="1" customHeight="1" x14ac:dyDescent="0.25">
      <c r="A725" s="59"/>
      <c r="B725" s="93" t="s">
        <v>8</v>
      </c>
      <c r="C725" s="93"/>
      <c r="D725" s="25"/>
      <c r="E725" s="228"/>
      <c r="F725" s="26"/>
      <c r="G725" s="25"/>
      <c r="H725" s="25"/>
      <c r="I725" s="25"/>
      <c r="J725" s="25"/>
      <c r="K725" s="26"/>
      <c r="L725" s="125"/>
    </row>
    <row r="726" spans="1:12" ht="15.6" hidden="1" customHeight="1" x14ac:dyDescent="0.25">
      <c r="A726" s="59"/>
      <c r="B726" s="93" t="s">
        <v>10</v>
      </c>
      <c r="C726" s="93"/>
      <c r="D726" s="25"/>
      <c r="E726" s="228"/>
      <c r="F726" s="26"/>
      <c r="G726" s="25"/>
      <c r="H726" s="25"/>
      <c r="I726" s="25"/>
      <c r="J726" s="25"/>
      <c r="K726" s="26"/>
      <c r="L726" s="125"/>
    </row>
    <row r="727" spans="1:12" ht="15.6" hidden="1" customHeight="1" x14ac:dyDescent="0.25">
      <c r="A727" s="59"/>
      <c r="B727" s="133" t="s">
        <v>16</v>
      </c>
      <c r="C727" s="133"/>
      <c r="D727" s="96">
        <f t="shared" ref="D727" si="1559">D728+D729</f>
        <v>0</v>
      </c>
      <c r="E727" s="218">
        <f t="shared" ref="E727:F727" si="1560">E728+E729</f>
        <v>0</v>
      </c>
      <c r="F727" s="105">
        <f t="shared" si="1560"/>
        <v>0</v>
      </c>
      <c r="G727" s="96">
        <f t="shared" ref="G727" si="1561">G728+G729</f>
        <v>0</v>
      </c>
      <c r="H727" s="96">
        <f t="shared" ref="H727:I727" si="1562">H728+H729</f>
        <v>0</v>
      </c>
      <c r="I727" s="96">
        <f t="shared" si="1562"/>
        <v>0</v>
      </c>
      <c r="J727" s="96">
        <f t="shared" ref="J727" si="1563">J728+J729</f>
        <v>0</v>
      </c>
      <c r="K727" s="105">
        <f t="shared" ref="K727" si="1564">K728+K729</f>
        <v>0</v>
      </c>
      <c r="L727" s="115"/>
    </row>
    <row r="728" spans="1:12" ht="15.6" hidden="1" customHeight="1" x14ac:dyDescent="0.25">
      <c r="A728" s="59"/>
      <c r="B728" s="93" t="s">
        <v>8</v>
      </c>
      <c r="C728" s="93"/>
      <c r="D728" s="25"/>
      <c r="E728" s="228"/>
      <c r="F728" s="26"/>
      <c r="G728" s="25"/>
      <c r="H728" s="25"/>
      <c r="I728" s="25"/>
      <c r="J728" s="25"/>
      <c r="K728" s="26"/>
      <c r="L728" s="125"/>
    </row>
    <row r="729" spans="1:12" ht="15.6" hidden="1" customHeight="1" x14ac:dyDescent="0.25">
      <c r="A729" s="59"/>
      <c r="B729" s="93" t="s">
        <v>10</v>
      </c>
      <c r="C729" s="93"/>
      <c r="D729" s="25"/>
      <c r="E729" s="228"/>
      <c r="F729" s="26"/>
      <c r="G729" s="25"/>
      <c r="H729" s="25"/>
      <c r="I729" s="25"/>
      <c r="J729" s="25"/>
      <c r="K729" s="26"/>
      <c r="L729" s="125"/>
    </row>
    <row r="730" spans="1:12" ht="15.6" hidden="1" customHeight="1" x14ac:dyDescent="0.25">
      <c r="A730" s="59"/>
      <c r="B730" s="133" t="s">
        <v>17</v>
      </c>
      <c r="C730" s="133"/>
      <c r="D730" s="96">
        <f t="shared" ref="D730" si="1565">D731+D732</f>
        <v>0</v>
      </c>
      <c r="E730" s="218">
        <f t="shared" ref="E730:F730" si="1566">E731+E732</f>
        <v>0</v>
      </c>
      <c r="F730" s="105">
        <f t="shared" si="1566"/>
        <v>0</v>
      </c>
      <c r="G730" s="96">
        <f t="shared" ref="G730" si="1567">G731+G732</f>
        <v>0</v>
      </c>
      <c r="H730" s="96">
        <f t="shared" ref="H730:I730" si="1568">H731+H732</f>
        <v>0</v>
      </c>
      <c r="I730" s="96">
        <f t="shared" si="1568"/>
        <v>0</v>
      </c>
      <c r="J730" s="96">
        <f t="shared" ref="J730" si="1569">J731+J732</f>
        <v>0</v>
      </c>
      <c r="K730" s="105">
        <f t="shared" ref="K730" si="1570">K731+K732</f>
        <v>0</v>
      </c>
      <c r="L730" s="115"/>
    </row>
    <row r="731" spans="1:12" ht="15.6" hidden="1" customHeight="1" x14ac:dyDescent="0.25">
      <c r="A731" s="59"/>
      <c r="B731" s="93" t="s">
        <v>8</v>
      </c>
      <c r="C731" s="93"/>
      <c r="D731" s="25"/>
      <c r="E731" s="228"/>
      <c r="F731" s="26"/>
      <c r="G731" s="25"/>
      <c r="H731" s="25"/>
      <c r="I731" s="25"/>
      <c r="J731" s="25"/>
      <c r="K731" s="26"/>
      <c r="L731" s="125"/>
    </row>
    <row r="732" spans="1:12" ht="15.6" hidden="1" customHeight="1" x14ac:dyDescent="0.25">
      <c r="A732" s="59"/>
      <c r="B732" s="93" t="s">
        <v>10</v>
      </c>
      <c r="C732" s="93"/>
      <c r="D732" s="25"/>
      <c r="E732" s="228"/>
      <c r="F732" s="26"/>
      <c r="G732" s="25"/>
      <c r="H732" s="25"/>
      <c r="I732" s="25"/>
      <c r="J732" s="25"/>
      <c r="K732" s="26"/>
      <c r="L732" s="125"/>
    </row>
    <row r="733" spans="1:12" ht="33.6" customHeight="1" x14ac:dyDescent="0.25">
      <c r="A733" s="205">
        <v>1</v>
      </c>
      <c r="B733" s="151" t="s">
        <v>24</v>
      </c>
      <c r="C733" s="138"/>
      <c r="D733" s="99">
        <f t="shared" ref="D733:E733" si="1571">D764+D795+D826+D857</f>
        <v>137300</v>
      </c>
      <c r="E733" s="223">
        <f t="shared" si="1571"/>
        <v>0</v>
      </c>
      <c r="F733" s="110">
        <f t="shared" ref="F733:K733" si="1572">F764+F795+F826+F857</f>
        <v>0</v>
      </c>
      <c r="G733" s="99">
        <f t="shared" ref="G733:H733" si="1573">G764+G795+G826+G857</f>
        <v>0</v>
      </c>
      <c r="H733" s="99">
        <f t="shared" si="1573"/>
        <v>0</v>
      </c>
      <c r="I733" s="99">
        <f t="shared" si="1572"/>
        <v>0</v>
      </c>
      <c r="J733" s="99">
        <f t="shared" si="1572"/>
        <v>0</v>
      </c>
      <c r="K733" s="110">
        <f t="shared" si="1572"/>
        <v>0</v>
      </c>
      <c r="L733" s="120"/>
    </row>
    <row r="734" spans="1:12" ht="15.6" hidden="1" customHeight="1" x14ac:dyDescent="0.25">
      <c r="A734" s="59"/>
      <c r="B734" s="128" t="s">
        <v>1</v>
      </c>
      <c r="C734" s="128"/>
      <c r="D734" s="7">
        <f t="shared" ref="D734:E734" si="1574">D765+D796+D827+D858</f>
        <v>0</v>
      </c>
      <c r="E734" s="216">
        <f t="shared" si="1574"/>
        <v>0</v>
      </c>
      <c r="F734" s="8">
        <f t="shared" ref="F734:K734" si="1575">F765+F796+F827+F858</f>
        <v>0</v>
      </c>
      <c r="G734" s="7">
        <f t="shared" ref="G734:H734" si="1576">G765+G796+G827+G858</f>
        <v>0</v>
      </c>
      <c r="H734" s="7">
        <f t="shared" si="1576"/>
        <v>0</v>
      </c>
      <c r="I734" s="7">
        <f t="shared" si="1575"/>
        <v>0</v>
      </c>
      <c r="J734" s="7">
        <f t="shared" si="1575"/>
        <v>0</v>
      </c>
      <c r="K734" s="8">
        <f t="shared" si="1575"/>
        <v>0</v>
      </c>
      <c r="L734" s="57"/>
    </row>
    <row r="735" spans="1:12" ht="15.6" hidden="1" customHeight="1" x14ac:dyDescent="0.25">
      <c r="A735" s="59"/>
      <c r="B735" s="129" t="s">
        <v>6</v>
      </c>
      <c r="C735" s="129"/>
      <c r="D735" s="7">
        <f t="shared" ref="D735:E735" si="1577">D766+D797+D828+D859</f>
        <v>0</v>
      </c>
      <c r="E735" s="216">
        <f t="shared" si="1577"/>
        <v>0</v>
      </c>
      <c r="F735" s="8">
        <f t="shared" ref="F735:K735" si="1578">F766+F797+F828+F859</f>
        <v>0</v>
      </c>
      <c r="G735" s="7">
        <f t="shared" ref="G735:H735" si="1579">G766+G797+G828+G859</f>
        <v>0</v>
      </c>
      <c r="H735" s="7">
        <f t="shared" si="1579"/>
        <v>0</v>
      </c>
      <c r="I735" s="7">
        <f t="shared" si="1578"/>
        <v>0</v>
      </c>
      <c r="J735" s="7">
        <f t="shared" si="1578"/>
        <v>0</v>
      </c>
      <c r="K735" s="8">
        <f t="shared" si="1578"/>
        <v>0</v>
      </c>
      <c r="L735" s="57"/>
    </row>
    <row r="736" spans="1:12" ht="15.6" hidden="1" customHeight="1" x14ac:dyDescent="0.25">
      <c r="A736" s="59"/>
      <c r="B736" s="129" t="s">
        <v>7</v>
      </c>
      <c r="C736" s="129"/>
      <c r="D736" s="7">
        <f t="shared" ref="D736:E736" si="1580">D767+D798+D829+D860</f>
        <v>0</v>
      </c>
      <c r="E736" s="216">
        <f t="shared" si="1580"/>
        <v>0</v>
      </c>
      <c r="F736" s="8">
        <f t="shared" ref="F736:K736" si="1581">F767+F798+F829+F860</f>
        <v>0</v>
      </c>
      <c r="G736" s="7">
        <f t="shared" ref="G736:H736" si="1582">G767+G798+G829+G860</f>
        <v>0</v>
      </c>
      <c r="H736" s="7">
        <f t="shared" si="1582"/>
        <v>0</v>
      </c>
      <c r="I736" s="7">
        <f t="shared" si="1581"/>
        <v>0</v>
      </c>
      <c r="J736" s="7">
        <f t="shared" si="1581"/>
        <v>0</v>
      </c>
      <c r="K736" s="8">
        <f t="shared" si="1581"/>
        <v>0</v>
      </c>
      <c r="L736" s="57"/>
    </row>
    <row r="737" spans="1:12" ht="15.6" customHeight="1" x14ac:dyDescent="0.25">
      <c r="A737" s="205">
        <v>1</v>
      </c>
      <c r="B737" s="128" t="s">
        <v>18</v>
      </c>
      <c r="C737" s="130"/>
      <c r="D737" s="7">
        <f t="shared" ref="D737:E737" si="1583">D768+D799+D830+D861</f>
        <v>137300</v>
      </c>
      <c r="E737" s="216">
        <f t="shared" si="1583"/>
        <v>0</v>
      </c>
      <c r="F737" s="8">
        <f t="shared" ref="F737:K737" si="1584">F768+F799+F830+F861</f>
        <v>0</v>
      </c>
      <c r="G737" s="7">
        <f t="shared" ref="G737:H737" si="1585">G768+G799+G830+G861</f>
        <v>0</v>
      </c>
      <c r="H737" s="7">
        <f t="shared" si="1585"/>
        <v>0</v>
      </c>
      <c r="I737" s="7">
        <f t="shared" si="1584"/>
        <v>0</v>
      </c>
      <c r="J737" s="7">
        <f t="shared" si="1584"/>
        <v>0</v>
      </c>
      <c r="K737" s="8">
        <f t="shared" si="1584"/>
        <v>0</v>
      </c>
      <c r="L737" s="57"/>
    </row>
    <row r="738" spans="1:12" ht="15.6" customHeight="1" x14ac:dyDescent="0.25">
      <c r="A738" s="205">
        <v>1</v>
      </c>
      <c r="B738" s="149" t="s">
        <v>8</v>
      </c>
      <c r="C738" s="81"/>
      <c r="D738" s="11">
        <f t="shared" ref="D738:E738" si="1586">D769+D800+D831+D862</f>
        <v>0</v>
      </c>
      <c r="E738" s="217">
        <f t="shared" si="1586"/>
        <v>0</v>
      </c>
      <c r="F738" s="12">
        <f t="shared" ref="F738:K738" si="1587">F769+F800+F831+F862</f>
        <v>0</v>
      </c>
      <c r="G738" s="11">
        <f t="shared" ref="G738:H738" si="1588">G769+G800+G831+G862</f>
        <v>0</v>
      </c>
      <c r="H738" s="11">
        <f t="shared" si="1588"/>
        <v>0</v>
      </c>
      <c r="I738" s="11">
        <f t="shared" si="1587"/>
        <v>0</v>
      </c>
      <c r="J738" s="11">
        <f t="shared" si="1587"/>
        <v>0</v>
      </c>
      <c r="K738" s="12">
        <f t="shared" si="1587"/>
        <v>0</v>
      </c>
      <c r="L738" s="58"/>
    </row>
    <row r="739" spans="1:12" ht="15.6" customHeight="1" x14ac:dyDescent="0.25">
      <c r="A739" s="205">
        <v>1</v>
      </c>
      <c r="B739" s="149" t="s">
        <v>9</v>
      </c>
      <c r="C739" s="81"/>
      <c r="D739" s="11">
        <f t="shared" ref="D739:E739" si="1589">D770+D801+D832+D863</f>
        <v>0</v>
      </c>
      <c r="E739" s="217">
        <f t="shared" si="1589"/>
        <v>0</v>
      </c>
      <c r="F739" s="12">
        <f t="shared" ref="F739:K739" si="1590">F770+F801+F832+F863</f>
        <v>0</v>
      </c>
      <c r="G739" s="11">
        <f t="shared" ref="G739:H739" si="1591">G770+G801+G832+G863</f>
        <v>0</v>
      </c>
      <c r="H739" s="11">
        <f t="shared" si="1591"/>
        <v>0</v>
      </c>
      <c r="I739" s="11">
        <f t="shared" si="1590"/>
        <v>0</v>
      </c>
      <c r="J739" s="11">
        <f t="shared" si="1590"/>
        <v>0</v>
      </c>
      <c r="K739" s="12">
        <f t="shared" si="1590"/>
        <v>0</v>
      </c>
      <c r="L739" s="58"/>
    </row>
    <row r="740" spans="1:12" ht="15.6" customHeight="1" x14ac:dyDescent="0.25">
      <c r="A740" s="205">
        <v>1</v>
      </c>
      <c r="B740" s="149" t="s">
        <v>10</v>
      </c>
      <c r="C740" s="81"/>
      <c r="D740" s="11">
        <f t="shared" ref="D740:E740" si="1592">D771+D802+D833+D864</f>
        <v>137300</v>
      </c>
      <c r="E740" s="217">
        <f t="shared" si="1592"/>
        <v>0</v>
      </c>
      <c r="F740" s="12">
        <f t="shared" ref="F740:K740" si="1593">F771+F802+F833+F864</f>
        <v>0</v>
      </c>
      <c r="G740" s="11">
        <f t="shared" ref="G740:H740" si="1594">G771+G802+G833+G864</f>
        <v>0</v>
      </c>
      <c r="H740" s="11">
        <f t="shared" si="1594"/>
        <v>0</v>
      </c>
      <c r="I740" s="11">
        <f t="shared" si="1593"/>
        <v>0</v>
      </c>
      <c r="J740" s="11">
        <f t="shared" si="1593"/>
        <v>0</v>
      </c>
      <c r="K740" s="12">
        <f t="shared" si="1593"/>
        <v>0</v>
      </c>
      <c r="L740" s="58"/>
    </row>
    <row r="741" spans="1:12" ht="15.6" customHeight="1" x14ac:dyDescent="0.25">
      <c r="A741" s="205">
        <v>1</v>
      </c>
      <c r="B741" s="139" t="s">
        <v>19</v>
      </c>
      <c r="C741" s="82"/>
      <c r="D741" s="100" t="s">
        <v>2</v>
      </c>
      <c r="E741" s="224" t="s">
        <v>2</v>
      </c>
      <c r="F741" s="111" t="s">
        <v>2</v>
      </c>
      <c r="G741" s="100" t="s">
        <v>2</v>
      </c>
      <c r="H741" s="100" t="s">
        <v>2</v>
      </c>
      <c r="I741" s="100" t="s">
        <v>2</v>
      </c>
      <c r="J741" s="100" t="s">
        <v>2</v>
      </c>
      <c r="K741" s="111" t="s">
        <v>2</v>
      </c>
      <c r="L741" s="121"/>
    </row>
    <row r="742" spans="1:12" ht="15.6" hidden="1" customHeight="1" x14ac:dyDescent="0.25">
      <c r="A742" s="59"/>
      <c r="B742" s="139" t="s">
        <v>11</v>
      </c>
      <c r="C742" s="139"/>
      <c r="D742" s="100">
        <f t="shared" ref="D742:E742" si="1595">D773+D804+D835+D866</f>
        <v>0</v>
      </c>
      <c r="E742" s="224">
        <f t="shared" si="1595"/>
        <v>0</v>
      </c>
      <c r="F742" s="111">
        <f t="shared" ref="F742:K742" si="1596">F773+F804+F835+F866</f>
        <v>0</v>
      </c>
      <c r="G742" s="100">
        <f t="shared" ref="G742:H742" si="1597">G773+G804+G835+G866</f>
        <v>0</v>
      </c>
      <c r="H742" s="100">
        <f t="shared" si="1597"/>
        <v>0</v>
      </c>
      <c r="I742" s="100">
        <f t="shared" si="1596"/>
        <v>0</v>
      </c>
      <c r="J742" s="100">
        <f t="shared" si="1596"/>
        <v>0</v>
      </c>
      <c r="K742" s="111">
        <f t="shared" si="1596"/>
        <v>0</v>
      </c>
      <c r="L742" s="121"/>
    </row>
    <row r="743" spans="1:12" ht="15.6" hidden="1" customHeight="1" x14ac:dyDescent="0.25">
      <c r="A743" s="59"/>
      <c r="B743" s="91" t="s">
        <v>8</v>
      </c>
      <c r="C743" s="91"/>
      <c r="D743" s="19">
        <f t="shared" ref="D743:E743" si="1598">D774+D805+D836+D867</f>
        <v>0</v>
      </c>
      <c r="E743" s="225">
        <f t="shared" si="1598"/>
        <v>0</v>
      </c>
      <c r="F743" s="20">
        <f t="shared" ref="F743:K743" si="1599">F774+F805+F836+F867</f>
        <v>0</v>
      </c>
      <c r="G743" s="19">
        <f t="shared" ref="G743:H743" si="1600">G774+G805+G836+G867</f>
        <v>0</v>
      </c>
      <c r="H743" s="19">
        <f t="shared" si="1600"/>
        <v>0</v>
      </c>
      <c r="I743" s="19">
        <f t="shared" si="1599"/>
        <v>0</v>
      </c>
      <c r="J743" s="19">
        <f t="shared" si="1599"/>
        <v>0</v>
      </c>
      <c r="K743" s="20">
        <f t="shared" si="1599"/>
        <v>0</v>
      </c>
      <c r="L743" s="122"/>
    </row>
    <row r="744" spans="1:12" ht="15.6" hidden="1" customHeight="1" x14ac:dyDescent="0.25">
      <c r="A744" s="59"/>
      <c r="B744" s="91" t="s">
        <v>10</v>
      </c>
      <c r="C744" s="91"/>
      <c r="D744" s="19">
        <f t="shared" ref="D744:E744" si="1601">D775+D806+D837+D868</f>
        <v>0</v>
      </c>
      <c r="E744" s="225">
        <f t="shared" si="1601"/>
        <v>0</v>
      </c>
      <c r="F744" s="20">
        <f t="shared" ref="F744:K744" si="1602">F775+F806+F837+F868</f>
        <v>0</v>
      </c>
      <c r="G744" s="19">
        <f t="shared" ref="G744:H744" si="1603">G775+G806+G837+G868</f>
        <v>0</v>
      </c>
      <c r="H744" s="19">
        <f t="shared" si="1603"/>
        <v>0</v>
      </c>
      <c r="I744" s="19">
        <f t="shared" si="1602"/>
        <v>0</v>
      </c>
      <c r="J744" s="19">
        <f t="shared" si="1602"/>
        <v>0</v>
      </c>
      <c r="K744" s="20">
        <f t="shared" si="1602"/>
        <v>0</v>
      </c>
      <c r="L744" s="122"/>
    </row>
    <row r="745" spans="1:12" ht="15.6" hidden="1" customHeight="1" x14ac:dyDescent="0.25">
      <c r="A745" s="59"/>
      <c r="B745" s="139" t="s">
        <v>12</v>
      </c>
      <c r="C745" s="139"/>
      <c r="D745" s="100">
        <f t="shared" ref="D745:E745" si="1604">D776+D807+D838+D869</f>
        <v>0</v>
      </c>
      <c r="E745" s="224">
        <f t="shared" si="1604"/>
        <v>0</v>
      </c>
      <c r="F745" s="111">
        <f t="shared" ref="F745:K745" si="1605">F776+F807+F838+F869</f>
        <v>0</v>
      </c>
      <c r="G745" s="100">
        <f t="shared" ref="G745:H745" si="1606">G776+G807+G838+G869</f>
        <v>0</v>
      </c>
      <c r="H745" s="100">
        <f t="shared" si="1606"/>
        <v>0</v>
      </c>
      <c r="I745" s="100">
        <f t="shared" si="1605"/>
        <v>0</v>
      </c>
      <c r="J745" s="100">
        <f t="shared" si="1605"/>
        <v>0</v>
      </c>
      <c r="K745" s="111">
        <f t="shared" si="1605"/>
        <v>0</v>
      </c>
      <c r="L745" s="121"/>
    </row>
    <row r="746" spans="1:12" ht="15.6" hidden="1" customHeight="1" x14ac:dyDescent="0.25">
      <c r="A746" s="59"/>
      <c r="B746" s="91" t="s">
        <v>8</v>
      </c>
      <c r="C746" s="91"/>
      <c r="D746" s="19">
        <f t="shared" ref="D746:E746" si="1607">D777+D808+D839+D870</f>
        <v>0</v>
      </c>
      <c r="E746" s="225">
        <f t="shared" si="1607"/>
        <v>0</v>
      </c>
      <c r="F746" s="20">
        <f t="shared" ref="F746:K746" si="1608">F777+F808+F839+F870</f>
        <v>0</v>
      </c>
      <c r="G746" s="19">
        <f t="shared" ref="G746:H746" si="1609">G777+G808+G839+G870</f>
        <v>0</v>
      </c>
      <c r="H746" s="19">
        <f t="shared" si="1609"/>
        <v>0</v>
      </c>
      <c r="I746" s="19">
        <f t="shared" si="1608"/>
        <v>0</v>
      </c>
      <c r="J746" s="19">
        <f t="shared" si="1608"/>
        <v>0</v>
      </c>
      <c r="K746" s="20">
        <f t="shared" si="1608"/>
        <v>0</v>
      </c>
      <c r="L746" s="122"/>
    </row>
    <row r="747" spans="1:12" ht="15.6" hidden="1" customHeight="1" x14ac:dyDescent="0.25">
      <c r="A747" s="59"/>
      <c r="B747" s="91" t="s">
        <v>10</v>
      </c>
      <c r="C747" s="91"/>
      <c r="D747" s="19">
        <f t="shared" ref="D747:E747" si="1610">D778+D809+D840+D871</f>
        <v>0</v>
      </c>
      <c r="E747" s="225">
        <f t="shared" si="1610"/>
        <v>0</v>
      </c>
      <c r="F747" s="20">
        <f t="shared" ref="F747:K747" si="1611">F778+F809+F840+F871</f>
        <v>0</v>
      </c>
      <c r="G747" s="19">
        <f t="shared" ref="G747:H747" si="1612">G778+G809+G840+G871</f>
        <v>0</v>
      </c>
      <c r="H747" s="19">
        <f t="shared" si="1612"/>
        <v>0</v>
      </c>
      <c r="I747" s="19">
        <f t="shared" si="1611"/>
        <v>0</v>
      </c>
      <c r="J747" s="19">
        <f t="shared" si="1611"/>
        <v>0</v>
      </c>
      <c r="K747" s="20">
        <f t="shared" si="1611"/>
        <v>0</v>
      </c>
      <c r="L747" s="122"/>
    </row>
    <row r="748" spans="1:12" ht="15.6" customHeight="1" x14ac:dyDescent="0.25">
      <c r="A748" s="205">
        <v>1</v>
      </c>
      <c r="B748" s="139" t="s">
        <v>13</v>
      </c>
      <c r="C748" s="82"/>
      <c r="D748" s="100">
        <f t="shared" ref="D748:E748" si="1613">D779+D810+D841+D876</f>
        <v>137300</v>
      </c>
      <c r="E748" s="224">
        <f t="shared" si="1613"/>
        <v>0</v>
      </c>
      <c r="F748" s="111">
        <f t="shared" ref="F748:K748" si="1614">F779+F810+F841+F876</f>
        <v>0</v>
      </c>
      <c r="G748" s="100">
        <f t="shared" ref="G748:H748" si="1615">G779+G810+G841+G876</f>
        <v>0</v>
      </c>
      <c r="H748" s="100">
        <f t="shared" si="1615"/>
        <v>0</v>
      </c>
      <c r="I748" s="100">
        <f t="shared" si="1614"/>
        <v>0</v>
      </c>
      <c r="J748" s="100">
        <f t="shared" si="1614"/>
        <v>0</v>
      </c>
      <c r="K748" s="111">
        <f t="shared" si="1614"/>
        <v>0</v>
      </c>
      <c r="L748" s="121"/>
    </row>
    <row r="749" spans="1:12" ht="15.6" customHeight="1" x14ac:dyDescent="0.25">
      <c r="A749" s="205">
        <v>1</v>
      </c>
      <c r="B749" s="91" t="s">
        <v>8</v>
      </c>
      <c r="C749" s="82"/>
      <c r="D749" s="19">
        <f t="shared" ref="D749:E749" si="1616">D780+D811+D842+D877</f>
        <v>0</v>
      </c>
      <c r="E749" s="225">
        <f t="shared" si="1616"/>
        <v>0</v>
      </c>
      <c r="F749" s="20">
        <f t="shared" ref="F749:K749" si="1617">F780+F811+F842+F877</f>
        <v>0</v>
      </c>
      <c r="G749" s="19">
        <f t="shared" ref="G749:H749" si="1618">G780+G811+G842+G877</f>
        <v>0</v>
      </c>
      <c r="H749" s="19">
        <f t="shared" si="1618"/>
        <v>0</v>
      </c>
      <c r="I749" s="19">
        <f t="shared" si="1617"/>
        <v>0</v>
      </c>
      <c r="J749" s="19">
        <f t="shared" si="1617"/>
        <v>0</v>
      </c>
      <c r="K749" s="20">
        <f t="shared" si="1617"/>
        <v>0</v>
      </c>
      <c r="L749" s="122"/>
    </row>
    <row r="750" spans="1:12" ht="15.6" customHeight="1" x14ac:dyDescent="0.25">
      <c r="A750" s="205">
        <v>1</v>
      </c>
      <c r="B750" s="91" t="s">
        <v>9</v>
      </c>
      <c r="C750" s="82"/>
      <c r="D750" s="19">
        <f t="shared" ref="D750:E750" si="1619">D781+D812+D843+D878</f>
        <v>0</v>
      </c>
      <c r="E750" s="225">
        <f t="shared" si="1619"/>
        <v>0</v>
      </c>
      <c r="F750" s="20">
        <f t="shared" ref="F750:K750" si="1620">F781+F812+F843+F878</f>
        <v>0</v>
      </c>
      <c r="G750" s="19">
        <f t="shared" ref="G750:H750" si="1621">G781+G812+G843+G878</f>
        <v>0</v>
      </c>
      <c r="H750" s="19">
        <f t="shared" si="1621"/>
        <v>0</v>
      </c>
      <c r="I750" s="19">
        <f t="shared" si="1620"/>
        <v>0</v>
      </c>
      <c r="J750" s="19">
        <f t="shared" si="1620"/>
        <v>0</v>
      </c>
      <c r="K750" s="20">
        <f t="shared" si="1620"/>
        <v>0</v>
      </c>
      <c r="L750" s="122"/>
    </row>
    <row r="751" spans="1:12" ht="15.6" customHeight="1" x14ac:dyDescent="0.25">
      <c r="A751" s="205">
        <v>1</v>
      </c>
      <c r="B751" s="91" t="s">
        <v>10</v>
      </c>
      <c r="C751" s="82"/>
      <c r="D751" s="19">
        <f t="shared" ref="D751:E751" si="1622">D782+D813+D844+D879</f>
        <v>137300</v>
      </c>
      <c r="E751" s="225">
        <f t="shared" si="1622"/>
        <v>0</v>
      </c>
      <c r="F751" s="20">
        <f t="shared" ref="F751:K751" si="1623">F782+F813+F844+F879</f>
        <v>0</v>
      </c>
      <c r="G751" s="19">
        <f t="shared" ref="G751:H751" si="1624">G782+G813+G844+G879</f>
        <v>0</v>
      </c>
      <c r="H751" s="19">
        <f t="shared" si="1624"/>
        <v>0</v>
      </c>
      <c r="I751" s="19">
        <f t="shared" si="1623"/>
        <v>0</v>
      </c>
      <c r="J751" s="19">
        <f t="shared" si="1623"/>
        <v>0</v>
      </c>
      <c r="K751" s="20">
        <f t="shared" si="1623"/>
        <v>0</v>
      </c>
      <c r="L751" s="122"/>
    </row>
    <row r="752" spans="1:12" ht="15.6" hidden="1" customHeight="1" x14ac:dyDescent="0.25">
      <c r="A752" s="59"/>
      <c r="B752" s="139" t="s">
        <v>14</v>
      </c>
      <c r="C752" s="139"/>
      <c r="D752" s="100">
        <f t="shared" ref="D752:E752" si="1625">D783+D814+D845+D880</f>
        <v>0</v>
      </c>
      <c r="E752" s="224">
        <f t="shared" si="1625"/>
        <v>0</v>
      </c>
      <c r="F752" s="111">
        <f t="shared" ref="F752:K752" si="1626">F783+F814+F845+F880</f>
        <v>0</v>
      </c>
      <c r="G752" s="100">
        <f t="shared" ref="G752:H752" si="1627">G783+G814+G845+G880</f>
        <v>0</v>
      </c>
      <c r="H752" s="100">
        <f t="shared" si="1627"/>
        <v>0</v>
      </c>
      <c r="I752" s="100">
        <f t="shared" si="1626"/>
        <v>0</v>
      </c>
      <c r="J752" s="100">
        <f t="shared" si="1626"/>
        <v>0</v>
      </c>
      <c r="K752" s="111">
        <f t="shared" si="1626"/>
        <v>0</v>
      </c>
      <c r="L752" s="121"/>
    </row>
    <row r="753" spans="1:12" ht="15.6" hidden="1" customHeight="1" x14ac:dyDescent="0.25">
      <c r="A753" s="59"/>
      <c r="B753" s="140" t="s">
        <v>8</v>
      </c>
      <c r="C753" s="140"/>
      <c r="D753" s="19">
        <f t="shared" ref="D753:E753" si="1628">D784+D815+D846+D881</f>
        <v>0</v>
      </c>
      <c r="E753" s="225">
        <f t="shared" si="1628"/>
        <v>0</v>
      </c>
      <c r="F753" s="20">
        <f t="shared" ref="F753:K753" si="1629">F784+F815+F846+F881</f>
        <v>0</v>
      </c>
      <c r="G753" s="19">
        <f t="shared" ref="G753:H753" si="1630">G784+G815+G846+G881</f>
        <v>0</v>
      </c>
      <c r="H753" s="19">
        <f t="shared" si="1630"/>
        <v>0</v>
      </c>
      <c r="I753" s="19">
        <f t="shared" si="1629"/>
        <v>0</v>
      </c>
      <c r="J753" s="19">
        <f t="shared" si="1629"/>
        <v>0</v>
      </c>
      <c r="K753" s="20">
        <f t="shared" si="1629"/>
        <v>0</v>
      </c>
      <c r="L753" s="122"/>
    </row>
    <row r="754" spans="1:12" ht="15.6" hidden="1" customHeight="1" x14ac:dyDescent="0.25">
      <c r="A754" s="59"/>
      <c r="B754" s="140" t="s">
        <v>10</v>
      </c>
      <c r="C754" s="140"/>
      <c r="D754" s="19">
        <f t="shared" ref="D754:E754" si="1631">D785+D816+D847+D882</f>
        <v>0</v>
      </c>
      <c r="E754" s="225">
        <f t="shared" si="1631"/>
        <v>0</v>
      </c>
      <c r="F754" s="20">
        <f t="shared" ref="F754:K754" si="1632">F785+F816+F847+F882</f>
        <v>0</v>
      </c>
      <c r="G754" s="19">
        <f t="shared" ref="G754:H754" si="1633">G785+G816+G847+G882</f>
        <v>0</v>
      </c>
      <c r="H754" s="19">
        <f t="shared" si="1633"/>
        <v>0</v>
      </c>
      <c r="I754" s="19">
        <f t="shared" si="1632"/>
        <v>0</v>
      </c>
      <c r="J754" s="19">
        <f t="shared" si="1632"/>
        <v>0</v>
      </c>
      <c r="K754" s="20">
        <f t="shared" si="1632"/>
        <v>0</v>
      </c>
      <c r="L754" s="122"/>
    </row>
    <row r="755" spans="1:12" ht="15.6" hidden="1" customHeight="1" x14ac:dyDescent="0.25">
      <c r="A755" s="59"/>
      <c r="B755" s="139" t="s">
        <v>15</v>
      </c>
      <c r="C755" s="139"/>
      <c r="D755" s="100">
        <f t="shared" ref="D755:E755" si="1634">D786+D817+D848+D883</f>
        <v>0</v>
      </c>
      <c r="E755" s="224">
        <f t="shared" si="1634"/>
        <v>0</v>
      </c>
      <c r="F755" s="111">
        <f t="shared" ref="F755:K755" si="1635">F786+F817+F848+F883</f>
        <v>0</v>
      </c>
      <c r="G755" s="100">
        <f t="shared" ref="G755:H755" si="1636">G786+G817+G848+G883</f>
        <v>0</v>
      </c>
      <c r="H755" s="100">
        <f t="shared" si="1636"/>
        <v>0</v>
      </c>
      <c r="I755" s="100">
        <f t="shared" si="1635"/>
        <v>0</v>
      </c>
      <c r="J755" s="100">
        <f t="shared" si="1635"/>
        <v>0</v>
      </c>
      <c r="K755" s="111">
        <f t="shared" si="1635"/>
        <v>0</v>
      </c>
      <c r="L755" s="121"/>
    </row>
    <row r="756" spans="1:12" ht="15.6" hidden="1" customHeight="1" x14ac:dyDescent="0.25">
      <c r="A756" s="59"/>
      <c r="B756" s="91" t="s">
        <v>8</v>
      </c>
      <c r="C756" s="91"/>
      <c r="D756" s="19">
        <f t="shared" ref="D756:E756" si="1637">D787+D818+D849+D884</f>
        <v>0</v>
      </c>
      <c r="E756" s="225">
        <f t="shared" si="1637"/>
        <v>0</v>
      </c>
      <c r="F756" s="20">
        <f t="shared" ref="F756:K756" si="1638">F787+F818+F849+F884</f>
        <v>0</v>
      </c>
      <c r="G756" s="19">
        <f t="shared" ref="G756:H756" si="1639">G787+G818+G849+G884</f>
        <v>0</v>
      </c>
      <c r="H756" s="19">
        <f t="shared" si="1639"/>
        <v>0</v>
      </c>
      <c r="I756" s="19">
        <f t="shared" si="1638"/>
        <v>0</v>
      </c>
      <c r="J756" s="19">
        <f t="shared" si="1638"/>
        <v>0</v>
      </c>
      <c r="K756" s="20">
        <f t="shared" si="1638"/>
        <v>0</v>
      </c>
      <c r="L756" s="122"/>
    </row>
    <row r="757" spans="1:12" ht="15.6" hidden="1" customHeight="1" x14ac:dyDescent="0.25">
      <c r="A757" s="59"/>
      <c r="B757" s="91" t="s">
        <v>10</v>
      </c>
      <c r="C757" s="91"/>
      <c r="D757" s="19">
        <f t="shared" ref="D757:E757" si="1640">D788+D819+D850+D885</f>
        <v>0</v>
      </c>
      <c r="E757" s="225">
        <f t="shared" si="1640"/>
        <v>0</v>
      </c>
      <c r="F757" s="20">
        <f t="shared" ref="F757:K757" si="1641">F788+F819+F850+F885</f>
        <v>0</v>
      </c>
      <c r="G757" s="19">
        <f t="shared" ref="G757:H757" si="1642">G788+G819+G850+G885</f>
        <v>0</v>
      </c>
      <c r="H757" s="19">
        <f t="shared" si="1642"/>
        <v>0</v>
      </c>
      <c r="I757" s="19">
        <f t="shared" si="1641"/>
        <v>0</v>
      </c>
      <c r="J757" s="19">
        <f t="shared" si="1641"/>
        <v>0</v>
      </c>
      <c r="K757" s="20">
        <f t="shared" si="1641"/>
        <v>0</v>
      </c>
      <c r="L757" s="122"/>
    </row>
    <row r="758" spans="1:12" ht="15.6" hidden="1" customHeight="1" x14ac:dyDescent="0.25">
      <c r="A758" s="59"/>
      <c r="B758" s="141" t="s">
        <v>16</v>
      </c>
      <c r="C758" s="141"/>
      <c r="D758" s="100">
        <f t="shared" ref="D758:E758" si="1643">D789+D820+D851+D886</f>
        <v>0</v>
      </c>
      <c r="E758" s="224">
        <f t="shared" si="1643"/>
        <v>0</v>
      </c>
      <c r="F758" s="111">
        <f t="shared" ref="F758:K758" si="1644">F789+F820+F851+F886</f>
        <v>0</v>
      </c>
      <c r="G758" s="100">
        <f t="shared" ref="G758:H758" si="1645">G789+G820+G851+G886</f>
        <v>0</v>
      </c>
      <c r="H758" s="100">
        <f t="shared" si="1645"/>
        <v>0</v>
      </c>
      <c r="I758" s="100">
        <f t="shared" si="1644"/>
        <v>0</v>
      </c>
      <c r="J758" s="100">
        <f t="shared" si="1644"/>
        <v>0</v>
      </c>
      <c r="K758" s="111">
        <f t="shared" si="1644"/>
        <v>0</v>
      </c>
      <c r="L758" s="121"/>
    </row>
    <row r="759" spans="1:12" ht="15.6" hidden="1" customHeight="1" x14ac:dyDescent="0.25">
      <c r="A759" s="59"/>
      <c r="B759" s="91" t="s">
        <v>8</v>
      </c>
      <c r="C759" s="91"/>
      <c r="D759" s="19">
        <f t="shared" ref="D759:E759" si="1646">D790+D821+D852+D887</f>
        <v>0</v>
      </c>
      <c r="E759" s="225">
        <f t="shared" si="1646"/>
        <v>0</v>
      </c>
      <c r="F759" s="20">
        <f t="shared" ref="F759:K759" si="1647">F790+F821+F852+F887</f>
        <v>0</v>
      </c>
      <c r="G759" s="19">
        <f t="shared" ref="G759:H759" si="1648">G790+G821+G852+G887</f>
        <v>0</v>
      </c>
      <c r="H759" s="19">
        <f t="shared" si="1648"/>
        <v>0</v>
      </c>
      <c r="I759" s="19">
        <f t="shared" si="1647"/>
        <v>0</v>
      </c>
      <c r="J759" s="19">
        <f t="shared" si="1647"/>
        <v>0</v>
      </c>
      <c r="K759" s="20">
        <f t="shared" si="1647"/>
        <v>0</v>
      </c>
      <c r="L759" s="122"/>
    </row>
    <row r="760" spans="1:12" ht="15.6" hidden="1" customHeight="1" x14ac:dyDescent="0.25">
      <c r="A760" s="59"/>
      <c r="B760" s="91" t="s">
        <v>10</v>
      </c>
      <c r="C760" s="91"/>
      <c r="D760" s="19">
        <f t="shared" ref="D760:E760" si="1649">D791+D822+D853+D888</f>
        <v>0</v>
      </c>
      <c r="E760" s="225">
        <f t="shared" si="1649"/>
        <v>0</v>
      </c>
      <c r="F760" s="20">
        <f t="shared" ref="F760:K760" si="1650">F791+F822+F853+F888</f>
        <v>0</v>
      </c>
      <c r="G760" s="19">
        <f t="shared" ref="G760:H760" si="1651">G791+G822+G853+G888</f>
        <v>0</v>
      </c>
      <c r="H760" s="19">
        <f t="shared" si="1651"/>
        <v>0</v>
      </c>
      <c r="I760" s="19">
        <f t="shared" si="1650"/>
        <v>0</v>
      </c>
      <c r="J760" s="19">
        <f t="shared" si="1650"/>
        <v>0</v>
      </c>
      <c r="K760" s="20">
        <f t="shared" si="1650"/>
        <v>0</v>
      </c>
      <c r="L760" s="122"/>
    </row>
    <row r="761" spans="1:12" ht="15.6" hidden="1" customHeight="1" x14ac:dyDescent="0.25">
      <c r="A761" s="59"/>
      <c r="B761" s="141" t="s">
        <v>17</v>
      </c>
      <c r="C761" s="141"/>
      <c r="D761" s="100">
        <f t="shared" ref="D761:E761" si="1652">D792+D823+D854+D889</f>
        <v>0</v>
      </c>
      <c r="E761" s="224">
        <f t="shared" si="1652"/>
        <v>0</v>
      </c>
      <c r="F761" s="111">
        <f t="shared" ref="F761:K761" si="1653">F792+F823+F854+F889</f>
        <v>0</v>
      </c>
      <c r="G761" s="100">
        <f t="shared" ref="G761:H761" si="1654">G792+G823+G854+G889</f>
        <v>0</v>
      </c>
      <c r="H761" s="100">
        <f t="shared" si="1654"/>
        <v>0</v>
      </c>
      <c r="I761" s="100">
        <f t="shared" si="1653"/>
        <v>0</v>
      </c>
      <c r="J761" s="100">
        <f t="shared" si="1653"/>
        <v>0</v>
      </c>
      <c r="K761" s="111">
        <f t="shared" si="1653"/>
        <v>0</v>
      </c>
      <c r="L761" s="121"/>
    </row>
    <row r="762" spans="1:12" ht="15.6" hidden="1" customHeight="1" x14ac:dyDescent="0.25">
      <c r="A762" s="59"/>
      <c r="B762" s="91" t="s">
        <v>8</v>
      </c>
      <c r="C762" s="91"/>
      <c r="D762" s="19">
        <f t="shared" ref="D762:E762" si="1655">D793+D824+D855+D890</f>
        <v>0</v>
      </c>
      <c r="E762" s="225">
        <f t="shared" si="1655"/>
        <v>0</v>
      </c>
      <c r="F762" s="20">
        <f t="shared" ref="F762:K762" si="1656">F793+F824+F855+F890</f>
        <v>0</v>
      </c>
      <c r="G762" s="19">
        <f t="shared" ref="G762:H762" si="1657">G793+G824+G855+G890</f>
        <v>0</v>
      </c>
      <c r="H762" s="19">
        <f t="shared" si="1657"/>
        <v>0</v>
      </c>
      <c r="I762" s="19">
        <f t="shared" si="1656"/>
        <v>0</v>
      </c>
      <c r="J762" s="19">
        <f t="shared" si="1656"/>
        <v>0</v>
      </c>
      <c r="K762" s="20">
        <f t="shared" si="1656"/>
        <v>0</v>
      </c>
      <c r="L762" s="122"/>
    </row>
    <row r="763" spans="1:12" ht="15.6" hidden="1" customHeight="1" x14ac:dyDescent="0.25">
      <c r="A763" s="59"/>
      <c r="B763" s="91" t="s">
        <v>10</v>
      </c>
      <c r="C763" s="91"/>
      <c r="D763" s="19">
        <f t="shared" ref="D763:E763" si="1658">D794+D825+D856+D891</f>
        <v>0</v>
      </c>
      <c r="E763" s="225">
        <f t="shared" si="1658"/>
        <v>0</v>
      </c>
      <c r="F763" s="20">
        <f t="shared" ref="F763:K763" si="1659">F794+F825+F856+F891</f>
        <v>0</v>
      </c>
      <c r="G763" s="19">
        <f t="shared" ref="G763:H763" si="1660">G794+G825+G856+G891</f>
        <v>0</v>
      </c>
      <c r="H763" s="19">
        <f t="shared" si="1660"/>
        <v>0</v>
      </c>
      <c r="I763" s="19">
        <f t="shared" si="1659"/>
        <v>0</v>
      </c>
      <c r="J763" s="19">
        <f t="shared" si="1659"/>
        <v>0</v>
      </c>
      <c r="K763" s="20">
        <f t="shared" si="1659"/>
        <v>0</v>
      </c>
      <c r="L763" s="122"/>
    </row>
    <row r="764" spans="1:12" ht="40.15" customHeight="1" x14ac:dyDescent="0.25">
      <c r="A764" s="205">
        <v>1</v>
      </c>
      <c r="B764" s="152" t="s">
        <v>25</v>
      </c>
      <c r="C764" s="142"/>
      <c r="D764" s="101">
        <f t="shared" ref="D764" si="1661">D765+D766+D767+D768</f>
        <v>137300</v>
      </c>
      <c r="E764" s="226">
        <f t="shared" ref="E764:F764" si="1662">E765+E766+E767+E768</f>
        <v>0</v>
      </c>
      <c r="F764" s="113">
        <f t="shared" si="1662"/>
        <v>0</v>
      </c>
      <c r="G764" s="101">
        <f t="shared" ref="G764" si="1663">G765+G766+G767+G768</f>
        <v>0</v>
      </c>
      <c r="H764" s="101">
        <f t="shared" ref="H764:I764" si="1664">H765+H766+H767+H768</f>
        <v>0</v>
      </c>
      <c r="I764" s="101">
        <f t="shared" si="1664"/>
        <v>0</v>
      </c>
      <c r="J764" s="101">
        <f t="shared" ref="J764" si="1665">J765+J766+J767+J768</f>
        <v>0</v>
      </c>
      <c r="K764" s="113">
        <f t="shared" ref="K764" si="1666">K765+K766+K767+K768</f>
        <v>0</v>
      </c>
      <c r="L764" s="123"/>
    </row>
    <row r="765" spans="1:12" ht="15.6" hidden="1" customHeight="1" x14ac:dyDescent="0.25">
      <c r="A765" s="59"/>
      <c r="B765" s="128" t="s">
        <v>1</v>
      </c>
      <c r="C765" s="128"/>
      <c r="D765" s="22"/>
      <c r="E765" s="227"/>
      <c r="F765" s="23"/>
      <c r="G765" s="22"/>
      <c r="H765" s="22"/>
      <c r="I765" s="22"/>
      <c r="J765" s="22"/>
      <c r="K765" s="23"/>
      <c r="L765" s="124"/>
    </row>
    <row r="766" spans="1:12" ht="15.6" hidden="1" customHeight="1" x14ac:dyDescent="0.25">
      <c r="A766" s="59"/>
      <c r="B766" s="129" t="s">
        <v>6</v>
      </c>
      <c r="C766" s="129"/>
      <c r="D766" s="7">
        <v>0</v>
      </c>
      <c r="E766" s="216">
        <v>0</v>
      </c>
      <c r="F766" s="8">
        <v>0</v>
      </c>
      <c r="G766" s="7">
        <v>0</v>
      </c>
      <c r="H766" s="7">
        <v>0</v>
      </c>
      <c r="I766" s="7">
        <v>0</v>
      </c>
      <c r="J766" s="7">
        <v>0</v>
      </c>
      <c r="K766" s="8">
        <v>0</v>
      </c>
      <c r="L766" s="57"/>
    </row>
    <row r="767" spans="1:12" ht="15.6" hidden="1" customHeight="1" x14ac:dyDescent="0.25">
      <c r="A767" s="59"/>
      <c r="B767" s="129" t="s">
        <v>7</v>
      </c>
      <c r="C767" s="129"/>
      <c r="D767" s="7">
        <v>0</v>
      </c>
      <c r="E767" s="216">
        <v>0</v>
      </c>
      <c r="F767" s="8">
        <v>0</v>
      </c>
      <c r="G767" s="7">
        <v>0</v>
      </c>
      <c r="H767" s="7">
        <v>0</v>
      </c>
      <c r="I767" s="7">
        <v>0</v>
      </c>
      <c r="J767" s="7">
        <v>0</v>
      </c>
      <c r="K767" s="8">
        <v>0</v>
      </c>
      <c r="L767" s="57"/>
    </row>
    <row r="768" spans="1:12" ht="15.6" customHeight="1" x14ac:dyDescent="0.25">
      <c r="A768" s="205">
        <v>1</v>
      </c>
      <c r="B768" s="128" t="s">
        <v>18</v>
      </c>
      <c r="C768" s="130"/>
      <c r="D768" s="7">
        <f t="shared" ref="D768" si="1667">D769+D770+D771</f>
        <v>137300</v>
      </c>
      <c r="E768" s="216">
        <f t="shared" ref="E768:F768" si="1668">E769+E770+E771</f>
        <v>0</v>
      </c>
      <c r="F768" s="8">
        <f t="shared" si="1668"/>
        <v>0</v>
      </c>
      <c r="G768" s="7">
        <f t="shared" ref="G768" si="1669">G769+G770+G771</f>
        <v>0</v>
      </c>
      <c r="H768" s="7">
        <f t="shared" ref="H768:I768" si="1670">H769+H770+H771</f>
        <v>0</v>
      </c>
      <c r="I768" s="7">
        <f t="shared" si="1670"/>
        <v>0</v>
      </c>
      <c r="J768" s="7">
        <f t="shared" ref="J768" si="1671">J769+J770+J771</f>
        <v>0</v>
      </c>
      <c r="K768" s="8">
        <f t="shared" ref="K768" si="1672">K769+K770+K771</f>
        <v>0</v>
      </c>
      <c r="L768" s="57"/>
    </row>
    <row r="769" spans="1:12" ht="15.6" customHeight="1" x14ac:dyDescent="0.25">
      <c r="A769" s="205">
        <v>1</v>
      </c>
      <c r="B769" s="149" t="s">
        <v>8</v>
      </c>
      <c r="C769" s="81"/>
      <c r="D769" s="11">
        <f t="shared" ref="D769:E769" si="1673">D774+D777+D780+D784+D787+D790+D793</f>
        <v>0</v>
      </c>
      <c r="E769" s="217">
        <f t="shared" si="1673"/>
        <v>0</v>
      </c>
      <c r="F769" s="12">
        <f t="shared" ref="F769:J769" si="1674">F774+F777+F780+F784+F787+F790+F793</f>
        <v>0</v>
      </c>
      <c r="G769" s="11">
        <f t="shared" ref="G769:H769" si="1675">G774+G777+G780+G784+G787+G790+G793</f>
        <v>0</v>
      </c>
      <c r="H769" s="11">
        <f t="shared" si="1675"/>
        <v>0</v>
      </c>
      <c r="I769" s="11">
        <f t="shared" si="1674"/>
        <v>0</v>
      </c>
      <c r="J769" s="11">
        <f t="shared" si="1674"/>
        <v>0</v>
      </c>
      <c r="K769" s="12">
        <f t="shared" ref="K769" si="1676">K774+K777+K780+K784+K787+K790+K793</f>
        <v>0</v>
      </c>
      <c r="L769" s="58"/>
    </row>
    <row r="770" spans="1:12" ht="15.6" customHeight="1" x14ac:dyDescent="0.25">
      <c r="A770" s="205">
        <v>1</v>
      </c>
      <c r="B770" s="149" t="s">
        <v>9</v>
      </c>
      <c r="C770" s="81"/>
      <c r="D770" s="11">
        <f t="shared" ref="D770:E770" si="1677">D781</f>
        <v>0</v>
      </c>
      <c r="E770" s="217">
        <f t="shared" si="1677"/>
        <v>0</v>
      </c>
      <c r="F770" s="12">
        <f t="shared" ref="F770:J770" si="1678">F781</f>
        <v>0</v>
      </c>
      <c r="G770" s="11">
        <f t="shared" ref="G770:H770" si="1679">G781</f>
        <v>0</v>
      </c>
      <c r="H770" s="11">
        <f t="shared" si="1679"/>
        <v>0</v>
      </c>
      <c r="I770" s="11">
        <f t="shared" si="1678"/>
        <v>0</v>
      </c>
      <c r="J770" s="11">
        <f t="shared" si="1678"/>
        <v>0</v>
      </c>
      <c r="K770" s="12">
        <f t="shared" ref="K770" si="1680">K781</f>
        <v>0</v>
      </c>
      <c r="L770" s="58"/>
    </row>
    <row r="771" spans="1:12" ht="15.6" customHeight="1" x14ac:dyDescent="0.25">
      <c r="A771" s="205">
        <v>1</v>
      </c>
      <c r="B771" s="149" t="s">
        <v>10</v>
      </c>
      <c r="C771" s="81"/>
      <c r="D771" s="11">
        <f t="shared" ref="D771:E771" si="1681">D775+D778+D782+D785+D788+D791+D794</f>
        <v>137300</v>
      </c>
      <c r="E771" s="217">
        <f t="shared" si="1681"/>
        <v>0</v>
      </c>
      <c r="F771" s="12">
        <f t="shared" ref="F771:J771" si="1682">F775+F778+F782+F785+F788+F791+F794</f>
        <v>0</v>
      </c>
      <c r="G771" s="11">
        <f t="shared" ref="G771:H771" si="1683">G775+G778+G782+G785+G788+G791+G794</f>
        <v>0</v>
      </c>
      <c r="H771" s="11">
        <f t="shared" si="1683"/>
        <v>0</v>
      </c>
      <c r="I771" s="11">
        <f t="shared" si="1682"/>
        <v>0</v>
      </c>
      <c r="J771" s="11">
        <f t="shared" si="1682"/>
        <v>0</v>
      </c>
      <c r="K771" s="12">
        <f t="shared" ref="K771" si="1684">K775+K778+K782+K785+K788+K791+K794</f>
        <v>0</v>
      </c>
      <c r="L771" s="58"/>
    </row>
    <row r="772" spans="1:12" ht="15.6" customHeight="1" x14ac:dyDescent="0.25">
      <c r="A772" s="205">
        <v>1</v>
      </c>
      <c r="B772" s="131" t="s">
        <v>19</v>
      </c>
      <c r="C772" s="78"/>
      <c r="D772" s="96" t="s">
        <v>2</v>
      </c>
      <c r="E772" s="218" t="s">
        <v>2</v>
      </c>
      <c r="F772" s="105" t="s">
        <v>2</v>
      </c>
      <c r="G772" s="96" t="s">
        <v>2</v>
      </c>
      <c r="H772" s="96" t="s">
        <v>2</v>
      </c>
      <c r="I772" s="96" t="s">
        <v>2</v>
      </c>
      <c r="J772" s="96" t="s">
        <v>2</v>
      </c>
      <c r="K772" s="105" t="s">
        <v>2</v>
      </c>
      <c r="L772" s="115"/>
    </row>
    <row r="773" spans="1:12" ht="15.6" hidden="1" customHeight="1" x14ac:dyDescent="0.25">
      <c r="A773" s="59"/>
      <c r="B773" s="131" t="s">
        <v>11</v>
      </c>
      <c r="C773" s="131"/>
      <c r="D773" s="96">
        <f t="shared" ref="D773" si="1685">D774+D775</f>
        <v>0</v>
      </c>
      <c r="E773" s="218">
        <f t="shared" ref="E773:F773" si="1686">E774+E775</f>
        <v>0</v>
      </c>
      <c r="F773" s="105">
        <f t="shared" si="1686"/>
        <v>0</v>
      </c>
      <c r="G773" s="96">
        <f t="shared" ref="G773" si="1687">G774+G775</f>
        <v>0</v>
      </c>
      <c r="H773" s="96">
        <f t="shared" ref="H773:I773" si="1688">H774+H775</f>
        <v>0</v>
      </c>
      <c r="I773" s="96">
        <f t="shared" si="1688"/>
        <v>0</v>
      </c>
      <c r="J773" s="96">
        <f t="shared" ref="J773" si="1689">J774+J775</f>
        <v>0</v>
      </c>
      <c r="K773" s="105">
        <f t="shared" ref="K773" si="1690">K774+K775</f>
        <v>0</v>
      </c>
      <c r="L773" s="115"/>
    </row>
    <row r="774" spans="1:12" ht="15.6" hidden="1" customHeight="1" x14ac:dyDescent="0.25">
      <c r="A774" s="59"/>
      <c r="B774" s="93" t="s">
        <v>8</v>
      </c>
      <c r="C774" s="93"/>
      <c r="D774" s="25"/>
      <c r="E774" s="228"/>
      <c r="F774" s="26"/>
      <c r="G774" s="25"/>
      <c r="H774" s="25"/>
      <c r="I774" s="25"/>
      <c r="J774" s="25"/>
      <c r="K774" s="26"/>
      <c r="L774" s="125"/>
    </row>
    <row r="775" spans="1:12" ht="15.6" hidden="1" customHeight="1" x14ac:dyDescent="0.25">
      <c r="A775" s="59"/>
      <c r="B775" s="93" t="s">
        <v>10</v>
      </c>
      <c r="C775" s="93"/>
      <c r="D775" s="25"/>
      <c r="E775" s="228"/>
      <c r="F775" s="26"/>
      <c r="G775" s="25"/>
      <c r="H775" s="25"/>
      <c r="I775" s="25"/>
      <c r="J775" s="25"/>
      <c r="K775" s="26"/>
      <c r="L775" s="125"/>
    </row>
    <row r="776" spans="1:12" ht="15.6" hidden="1" customHeight="1" x14ac:dyDescent="0.25">
      <c r="A776" s="59"/>
      <c r="B776" s="131" t="s">
        <v>12</v>
      </c>
      <c r="C776" s="131"/>
      <c r="D776" s="96">
        <f t="shared" ref="D776" si="1691">D777+D778</f>
        <v>0</v>
      </c>
      <c r="E776" s="218">
        <f t="shared" ref="E776:F776" si="1692">E777+E778</f>
        <v>0</v>
      </c>
      <c r="F776" s="105">
        <f t="shared" si="1692"/>
        <v>0</v>
      </c>
      <c r="G776" s="96">
        <f t="shared" ref="G776" si="1693">G777+G778</f>
        <v>0</v>
      </c>
      <c r="H776" s="96">
        <f t="shared" ref="H776:I776" si="1694">H777+H778</f>
        <v>0</v>
      </c>
      <c r="I776" s="96">
        <f t="shared" si="1694"/>
        <v>0</v>
      </c>
      <c r="J776" s="96">
        <f t="shared" ref="J776" si="1695">J777+J778</f>
        <v>0</v>
      </c>
      <c r="K776" s="105">
        <f t="shared" ref="K776" si="1696">K777+K778</f>
        <v>0</v>
      </c>
      <c r="L776" s="115"/>
    </row>
    <row r="777" spans="1:12" ht="15.6" hidden="1" customHeight="1" x14ac:dyDescent="0.25">
      <c r="A777" s="59"/>
      <c r="B777" s="93" t="s">
        <v>8</v>
      </c>
      <c r="C777" s="93"/>
      <c r="D777" s="25"/>
      <c r="E777" s="228"/>
      <c r="F777" s="26"/>
      <c r="G777" s="25"/>
      <c r="H777" s="25"/>
      <c r="I777" s="25"/>
      <c r="J777" s="25"/>
      <c r="K777" s="26"/>
      <c r="L777" s="125"/>
    </row>
    <row r="778" spans="1:12" ht="15.6" hidden="1" customHeight="1" x14ac:dyDescent="0.25">
      <c r="A778" s="59"/>
      <c r="B778" s="93" t="s">
        <v>10</v>
      </c>
      <c r="C778" s="93"/>
      <c r="D778" s="25"/>
      <c r="E778" s="228"/>
      <c r="F778" s="26"/>
      <c r="G778" s="25"/>
      <c r="H778" s="25"/>
      <c r="I778" s="25"/>
      <c r="J778" s="25"/>
      <c r="K778" s="26"/>
      <c r="L778" s="125"/>
    </row>
    <row r="779" spans="1:12" ht="15.6" customHeight="1" x14ac:dyDescent="0.25">
      <c r="A779" s="205">
        <v>1</v>
      </c>
      <c r="B779" s="131" t="s">
        <v>13</v>
      </c>
      <c r="C779" s="267" t="s">
        <v>103</v>
      </c>
      <c r="D779" s="96">
        <f t="shared" ref="D779" si="1697">D780+D781+D782</f>
        <v>137300</v>
      </c>
      <c r="E779" s="218">
        <f t="shared" ref="E779:F779" si="1698">E780+E781+E782</f>
        <v>0</v>
      </c>
      <c r="F779" s="105">
        <f t="shared" si="1698"/>
        <v>0</v>
      </c>
      <c r="G779" s="96">
        <f t="shared" ref="G779" si="1699">G780+G781+G782</f>
        <v>0</v>
      </c>
      <c r="H779" s="96">
        <f t="shared" ref="H779:I779" si="1700">H780+H781+H782</f>
        <v>0</v>
      </c>
      <c r="I779" s="96">
        <f t="shared" si="1700"/>
        <v>0</v>
      </c>
      <c r="J779" s="96">
        <f t="shared" ref="J779" si="1701">J780+J781+J782</f>
        <v>0</v>
      </c>
      <c r="K779" s="105">
        <f t="shared" ref="K779" si="1702">K780+K781+K782</f>
        <v>0</v>
      </c>
      <c r="L779" s="115"/>
    </row>
    <row r="780" spans="1:12" ht="15.6" customHeight="1" x14ac:dyDescent="0.25">
      <c r="A780" s="205">
        <v>1</v>
      </c>
      <c r="B780" s="93" t="s">
        <v>8</v>
      </c>
      <c r="C780" s="267"/>
      <c r="D780" s="25"/>
      <c r="E780" s="228"/>
      <c r="F780" s="26"/>
      <c r="G780" s="25"/>
      <c r="H780" s="25"/>
      <c r="I780" s="25"/>
      <c r="J780" s="25"/>
      <c r="K780" s="26"/>
      <c r="L780" s="125"/>
    </row>
    <row r="781" spans="1:12" ht="15.6" customHeight="1" x14ac:dyDescent="0.25">
      <c r="A781" s="205">
        <v>1</v>
      </c>
      <c r="B781" s="93" t="s">
        <v>9</v>
      </c>
      <c r="C781" s="267"/>
      <c r="D781" s="25"/>
      <c r="E781" s="228"/>
      <c r="F781" s="26"/>
      <c r="G781" s="25"/>
      <c r="H781" s="25"/>
      <c r="I781" s="25"/>
      <c r="J781" s="25"/>
      <c r="K781" s="26"/>
      <c r="L781" s="125"/>
    </row>
    <row r="782" spans="1:12" ht="15.6" customHeight="1" x14ac:dyDescent="0.25">
      <c r="A782" s="205">
        <v>1</v>
      </c>
      <c r="B782" s="93" t="s">
        <v>10</v>
      </c>
      <c r="C782" s="267"/>
      <c r="D782" s="25">
        <v>137300</v>
      </c>
      <c r="E782" s="228"/>
      <c r="F782" s="26"/>
      <c r="G782" s="25"/>
      <c r="H782" s="25"/>
      <c r="I782" s="25"/>
      <c r="J782" s="25"/>
      <c r="K782" s="26"/>
      <c r="L782" s="125"/>
    </row>
    <row r="783" spans="1:12" ht="15.6" hidden="1" customHeight="1" x14ac:dyDescent="0.25">
      <c r="A783" s="59"/>
      <c r="B783" s="131" t="s">
        <v>14</v>
      </c>
      <c r="C783" s="131"/>
      <c r="D783" s="96">
        <f t="shared" ref="D783" si="1703">D784+D785</f>
        <v>0</v>
      </c>
      <c r="E783" s="218">
        <f t="shared" ref="E783:F783" si="1704">E784+E785</f>
        <v>0</v>
      </c>
      <c r="F783" s="105">
        <f t="shared" si="1704"/>
        <v>0</v>
      </c>
      <c r="G783" s="96">
        <f t="shared" ref="G783" si="1705">G784+G785</f>
        <v>0</v>
      </c>
      <c r="H783" s="96">
        <f t="shared" ref="H783:I783" si="1706">H784+H785</f>
        <v>0</v>
      </c>
      <c r="I783" s="96">
        <f t="shared" si="1706"/>
        <v>0</v>
      </c>
      <c r="J783" s="96">
        <f t="shared" ref="J783" si="1707">J784+J785</f>
        <v>0</v>
      </c>
      <c r="K783" s="105">
        <f t="shared" ref="K783" si="1708">K784+K785</f>
        <v>0</v>
      </c>
      <c r="L783" s="115"/>
    </row>
    <row r="784" spans="1:12" ht="15.6" hidden="1" customHeight="1" x14ac:dyDescent="0.25">
      <c r="A784" s="59"/>
      <c r="B784" s="132" t="s">
        <v>8</v>
      </c>
      <c r="C784" s="132"/>
      <c r="D784" s="25"/>
      <c r="E784" s="228"/>
      <c r="F784" s="26"/>
      <c r="G784" s="25"/>
      <c r="H784" s="25"/>
      <c r="I784" s="25"/>
      <c r="J784" s="25"/>
      <c r="K784" s="26"/>
      <c r="L784" s="125"/>
    </row>
    <row r="785" spans="1:12" ht="15.6" hidden="1" customHeight="1" x14ac:dyDescent="0.25">
      <c r="A785" s="59"/>
      <c r="B785" s="132" t="s">
        <v>10</v>
      </c>
      <c r="C785" s="132"/>
      <c r="D785" s="25"/>
      <c r="E785" s="228"/>
      <c r="F785" s="26"/>
      <c r="G785" s="25"/>
      <c r="H785" s="25"/>
      <c r="I785" s="25"/>
      <c r="J785" s="25"/>
      <c r="K785" s="26"/>
      <c r="L785" s="125"/>
    </row>
    <row r="786" spans="1:12" ht="15.6" hidden="1" customHeight="1" x14ac:dyDescent="0.25">
      <c r="A786" s="59"/>
      <c r="B786" s="131" t="s">
        <v>15</v>
      </c>
      <c r="C786" s="131"/>
      <c r="D786" s="96">
        <f t="shared" ref="D786" si="1709">D787+D788</f>
        <v>0</v>
      </c>
      <c r="E786" s="218">
        <f t="shared" ref="E786:F786" si="1710">E787+E788</f>
        <v>0</v>
      </c>
      <c r="F786" s="105">
        <f t="shared" si="1710"/>
        <v>0</v>
      </c>
      <c r="G786" s="96">
        <f t="shared" ref="G786" si="1711">G787+G788</f>
        <v>0</v>
      </c>
      <c r="H786" s="96">
        <f t="shared" ref="H786:I786" si="1712">H787+H788</f>
        <v>0</v>
      </c>
      <c r="I786" s="96">
        <f t="shared" si="1712"/>
        <v>0</v>
      </c>
      <c r="J786" s="96">
        <f t="shared" ref="J786" si="1713">J787+J788</f>
        <v>0</v>
      </c>
      <c r="K786" s="105">
        <f t="shared" ref="K786" si="1714">K787+K788</f>
        <v>0</v>
      </c>
      <c r="L786" s="115"/>
    </row>
    <row r="787" spans="1:12" ht="15.6" hidden="1" customHeight="1" x14ac:dyDescent="0.25">
      <c r="A787" s="59"/>
      <c r="B787" s="93" t="s">
        <v>8</v>
      </c>
      <c r="C787" s="93"/>
      <c r="D787" s="25"/>
      <c r="E787" s="228"/>
      <c r="F787" s="26"/>
      <c r="G787" s="25"/>
      <c r="H787" s="25"/>
      <c r="I787" s="25"/>
      <c r="J787" s="25"/>
      <c r="K787" s="26"/>
      <c r="L787" s="125"/>
    </row>
    <row r="788" spans="1:12" ht="15.6" hidden="1" customHeight="1" x14ac:dyDescent="0.25">
      <c r="A788" s="59"/>
      <c r="B788" s="93" t="s">
        <v>10</v>
      </c>
      <c r="C788" s="93"/>
      <c r="D788" s="25"/>
      <c r="E788" s="228"/>
      <c r="F788" s="26"/>
      <c r="G788" s="25"/>
      <c r="H788" s="25"/>
      <c r="I788" s="25"/>
      <c r="J788" s="25"/>
      <c r="K788" s="26"/>
      <c r="L788" s="125"/>
    </row>
    <row r="789" spans="1:12" ht="15.6" hidden="1" customHeight="1" x14ac:dyDescent="0.25">
      <c r="A789" s="59"/>
      <c r="B789" s="133" t="s">
        <v>16</v>
      </c>
      <c r="C789" s="133"/>
      <c r="D789" s="96">
        <f t="shared" ref="D789" si="1715">D790+D791</f>
        <v>0</v>
      </c>
      <c r="E789" s="218">
        <f t="shared" ref="E789:F789" si="1716">E790+E791</f>
        <v>0</v>
      </c>
      <c r="F789" s="105">
        <f t="shared" si="1716"/>
        <v>0</v>
      </c>
      <c r="G789" s="96">
        <f t="shared" ref="G789" si="1717">G790+G791</f>
        <v>0</v>
      </c>
      <c r="H789" s="96">
        <f t="shared" ref="H789:I789" si="1718">H790+H791</f>
        <v>0</v>
      </c>
      <c r="I789" s="96">
        <f t="shared" si="1718"/>
        <v>0</v>
      </c>
      <c r="J789" s="96">
        <f t="shared" ref="J789" si="1719">J790+J791</f>
        <v>0</v>
      </c>
      <c r="K789" s="105">
        <f t="shared" ref="K789" si="1720">K790+K791</f>
        <v>0</v>
      </c>
      <c r="L789" s="115"/>
    </row>
    <row r="790" spans="1:12" ht="15.6" hidden="1" customHeight="1" x14ac:dyDescent="0.25">
      <c r="A790" s="59"/>
      <c r="B790" s="93" t="s">
        <v>8</v>
      </c>
      <c r="C790" s="93"/>
      <c r="D790" s="25"/>
      <c r="E790" s="228"/>
      <c r="F790" s="26"/>
      <c r="G790" s="25"/>
      <c r="H790" s="25"/>
      <c r="I790" s="25"/>
      <c r="J790" s="25"/>
      <c r="K790" s="26"/>
      <c r="L790" s="125"/>
    </row>
    <row r="791" spans="1:12" ht="15.6" hidden="1" customHeight="1" x14ac:dyDescent="0.25">
      <c r="A791" s="59"/>
      <c r="B791" s="93" t="s">
        <v>10</v>
      </c>
      <c r="C791" s="93"/>
      <c r="D791" s="25"/>
      <c r="E791" s="228"/>
      <c r="F791" s="26"/>
      <c r="G791" s="25"/>
      <c r="H791" s="25"/>
      <c r="I791" s="25"/>
      <c r="J791" s="25"/>
      <c r="K791" s="26"/>
      <c r="L791" s="125"/>
    </row>
    <row r="792" spans="1:12" ht="15.6" hidden="1" customHeight="1" x14ac:dyDescent="0.25">
      <c r="A792" s="59"/>
      <c r="B792" s="133" t="s">
        <v>17</v>
      </c>
      <c r="C792" s="133"/>
      <c r="D792" s="96">
        <f t="shared" ref="D792" si="1721">D793+D794</f>
        <v>0</v>
      </c>
      <c r="E792" s="218">
        <f t="shared" ref="E792:F792" si="1722">E793+E794</f>
        <v>0</v>
      </c>
      <c r="F792" s="105">
        <f t="shared" si="1722"/>
        <v>0</v>
      </c>
      <c r="G792" s="96">
        <f t="shared" ref="G792" si="1723">G793+G794</f>
        <v>0</v>
      </c>
      <c r="H792" s="96">
        <f t="shared" ref="H792:I792" si="1724">H793+H794</f>
        <v>0</v>
      </c>
      <c r="I792" s="96">
        <f t="shared" si="1724"/>
        <v>0</v>
      </c>
      <c r="J792" s="96">
        <f t="shared" ref="J792" si="1725">J793+J794</f>
        <v>0</v>
      </c>
      <c r="K792" s="105">
        <f t="shared" ref="K792" si="1726">K793+K794</f>
        <v>0</v>
      </c>
      <c r="L792" s="115"/>
    </row>
    <row r="793" spans="1:12" ht="15.6" hidden="1" customHeight="1" x14ac:dyDescent="0.25">
      <c r="A793" s="59"/>
      <c r="B793" s="93" t="s">
        <v>8</v>
      </c>
      <c r="C793" s="93"/>
      <c r="D793" s="25"/>
      <c r="E793" s="228"/>
      <c r="F793" s="26"/>
      <c r="G793" s="25"/>
      <c r="H793" s="25"/>
      <c r="I793" s="25"/>
      <c r="J793" s="25"/>
      <c r="K793" s="26"/>
      <c r="L793" s="125"/>
    </row>
    <row r="794" spans="1:12" ht="15.6" hidden="1" customHeight="1" x14ac:dyDescent="0.25">
      <c r="A794" s="59"/>
      <c r="B794" s="93" t="s">
        <v>10</v>
      </c>
      <c r="C794" s="93"/>
      <c r="D794" s="25"/>
      <c r="E794" s="228"/>
      <c r="F794" s="26"/>
      <c r="G794" s="25"/>
      <c r="H794" s="25"/>
      <c r="I794" s="25"/>
      <c r="J794" s="25"/>
      <c r="K794" s="26"/>
      <c r="L794" s="125"/>
    </row>
    <row r="795" spans="1:12" ht="31.9" customHeight="1" x14ac:dyDescent="0.25">
      <c r="A795" s="205">
        <v>1</v>
      </c>
      <c r="B795" s="152" t="s">
        <v>132</v>
      </c>
      <c r="C795" s="142"/>
      <c r="D795" s="101">
        <f t="shared" ref="D795" si="1727">D796+D797+D798+D799</f>
        <v>0</v>
      </c>
      <c r="E795" s="226">
        <f t="shared" ref="E795:F795" si="1728">E796+E797+E798+E799</f>
        <v>0</v>
      </c>
      <c r="F795" s="113">
        <f t="shared" si="1728"/>
        <v>0</v>
      </c>
      <c r="G795" s="101">
        <f t="shared" ref="G795" si="1729">G796+G797+G798+G799</f>
        <v>0</v>
      </c>
      <c r="H795" s="101">
        <f t="shared" ref="H795:I795" si="1730">H796+H797+H798+H799</f>
        <v>0</v>
      </c>
      <c r="I795" s="101">
        <f t="shared" si="1730"/>
        <v>0</v>
      </c>
      <c r="J795" s="101">
        <f t="shared" ref="J795" si="1731">J796+J797+J798+J799</f>
        <v>0</v>
      </c>
      <c r="K795" s="113">
        <f t="shared" ref="K795" si="1732">K796+K797+K798+K799</f>
        <v>0</v>
      </c>
      <c r="L795" s="123"/>
    </row>
    <row r="796" spans="1:12" ht="15.6" hidden="1" customHeight="1" x14ac:dyDescent="0.25">
      <c r="A796" s="59"/>
      <c r="B796" s="128" t="s">
        <v>1</v>
      </c>
      <c r="C796" s="128"/>
      <c r="D796" s="22"/>
      <c r="E796" s="227"/>
      <c r="F796" s="23"/>
      <c r="G796" s="22"/>
      <c r="H796" s="22"/>
      <c r="I796" s="22"/>
      <c r="J796" s="22"/>
      <c r="K796" s="23"/>
      <c r="L796" s="124"/>
    </row>
    <row r="797" spans="1:12" ht="15.6" hidden="1" customHeight="1" x14ac:dyDescent="0.25">
      <c r="A797" s="59"/>
      <c r="B797" s="129" t="s">
        <v>6</v>
      </c>
      <c r="C797" s="129"/>
      <c r="D797" s="7">
        <v>0</v>
      </c>
      <c r="E797" s="216">
        <v>0</v>
      </c>
      <c r="F797" s="8">
        <v>0</v>
      </c>
      <c r="G797" s="7">
        <v>0</v>
      </c>
      <c r="H797" s="7">
        <v>0</v>
      </c>
      <c r="I797" s="7">
        <v>0</v>
      </c>
      <c r="J797" s="7">
        <v>0</v>
      </c>
      <c r="K797" s="8">
        <v>0</v>
      </c>
      <c r="L797" s="57"/>
    </row>
    <row r="798" spans="1:12" ht="15.6" hidden="1" customHeight="1" x14ac:dyDescent="0.25">
      <c r="A798" s="59"/>
      <c r="B798" s="129" t="s">
        <v>7</v>
      </c>
      <c r="C798" s="129"/>
      <c r="D798" s="7">
        <v>0</v>
      </c>
      <c r="E798" s="216">
        <v>0</v>
      </c>
      <c r="F798" s="8">
        <v>0</v>
      </c>
      <c r="G798" s="7">
        <v>0</v>
      </c>
      <c r="H798" s="7">
        <v>0</v>
      </c>
      <c r="I798" s="7">
        <v>0</v>
      </c>
      <c r="J798" s="7">
        <v>0</v>
      </c>
      <c r="K798" s="8">
        <v>0</v>
      </c>
      <c r="L798" s="57"/>
    </row>
    <row r="799" spans="1:12" ht="15.6" customHeight="1" x14ac:dyDescent="0.25">
      <c r="A799" s="205">
        <v>1</v>
      </c>
      <c r="B799" s="128" t="s">
        <v>18</v>
      </c>
      <c r="C799" s="130"/>
      <c r="D799" s="7">
        <f t="shared" ref="D799" si="1733">D800+D801+D802</f>
        <v>0</v>
      </c>
      <c r="E799" s="216">
        <f t="shared" ref="E799:F799" si="1734">E800+E801+E802</f>
        <v>0</v>
      </c>
      <c r="F799" s="8">
        <f t="shared" si="1734"/>
        <v>0</v>
      </c>
      <c r="G799" s="7">
        <f t="shared" ref="G799" si="1735">G800+G801+G802</f>
        <v>0</v>
      </c>
      <c r="H799" s="7">
        <f t="shared" ref="H799:I799" si="1736">H800+H801+H802</f>
        <v>0</v>
      </c>
      <c r="I799" s="7">
        <f t="shared" si="1736"/>
        <v>0</v>
      </c>
      <c r="J799" s="7">
        <f t="shared" ref="J799" si="1737">J800+J801+J802</f>
        <v>0</v>
      </c>
      <c r="K799" s="8">
        <f t="shared" ref="K799" si="1738">K800+K801+K802</f>
        <v>0</v>
      </c>
      <c r="L799" s="57"/>
    </row>
    <row r="800" spans="1:12" ht="15.6" customHeight="1" x14ac:dyDescent="0.25">
      <c r="A800" s="205">
        <v>1</v>
      </c>
      <c r="B800" s="149" t="s">
        <v>8</v>
      </c>
      <c r="C800" s="81"/>
      <c r="D800" s="11">
        <f t="shared" ref="D800:E800" si="1739">D805+D808+D811+D815+D818+D821+D824</f>
        <v>0</v>
      </c>
      <c r="E800" s="217">
        <f t="shared" si="1739"/>
        <v>0</v>
      </c>
      <c r="F800" s="12">
        <f t="shared" ref="F800:J800" si="1740">F805+F808+F811+F815+F818+F821+F824</f>
        <v>0</v>
      </c>
      <c r="G800" s="11">
        <f t="shared" ref="G800:H800" si="1741">G805+G808+G811+G815+G818+G821+G824</f>
        <v>0</v>
      </c>
      <c r="H800" s="11">
        <f t="shared" si="1741"/>
        <v>0</v>
      </c>
      <c r="I800" s="11">
        <f t="shared" si="1740"/>
        <v>0</v>
      </c>
      <c r="J800" s="11">
        <f t="shared" si="1740"/>
        <v>0</v>
      </c>
      <c r="K800" s="12">
        <f t="shared" ref="K800" si="1742">K805+K808+K811+K815+K818+K821+K824</f>
        <v>0</v>
      </c>
      <c r="L800" s="58"/>
    </row>
    <row r="801" spans="1:12" ht="15.6" customHeight="1" x14ac:dyDescent="0.25">
      <c r="A801" s="205">
        <v>1</v>
      </c>
      <c r="B801" s="149" t="s">
        <v>9</v>
      </c>
      <c r="C801" s="81"/>
      <c r="D801" s="11">
        <f t="shared" ref="D801:E801" si="1743">D812</f>
        <v>0</v>
      </c>
      <c r="E801" s="217">
        <f t="shared" si="1743"/>
        <v>0</v>
      </c>
      <c r="F801" s="12">
        <f t="shared" ref="F801:J801" si="1744">F812</f>
        <v>0</v>
      </c>
      <c r="G801" s="11">
        <f t="shared" ref="G801:H801" si="1745">G812</f>
        <v>0</v>
      </c>
      <c r="H801" s="11">
        <f t="shared" si="1745"/>
        <v>0</v>
      </c>
      <c r="I801" s="11">
        <f t="shared" si="1744"/>
        <v>0</v>
      </c>
      <c r="J801" s="11">
        <f t="shared" si="1744"/>
        <v>0</v>
      </c>
      <c r="K801" s="12">
        <f t="shared" ref="K801" si="1746">K812</f>
        <v>0</v>
      </c>
      <c r="L801" s="58"/>
    </row>
    <row r="802" spans="1:12" ht="15.6" customHeight="1" x14ac:dyDescent="0.25">
      <c r="A802" s="205">
        <v>1</v>
      </c>
      <c r="B802" s="149" t="s">
        <v>10</v>
      </c>
      <c r="C802" s="81"/>
      <c r="D802" s="11">
        <f t="shared" ref="D802:E802" si="1747">D806+D809+D813+D816+D819+D822+D825</f>
        <v>0</v>
      </c>
      <c r="E802" s="217">
        <f t="shared" si="1747"/>
        <v>0</v>
      </c>
      <c r="F802" s="12">
        <f t="shared" ref="F802:J802" si="1748">F806+F809+F813+F816+F819+F822+F825</f>
        <v>0</v>
      </c>
      <c r="G802" s="11">
        <f t="shared" ref="G802:H802" si="1749">G806+G809+G813+G816+G819+G822+G825</f>
        <v>0</v>
      </c>
      <c r="H802" s="11">
        <f t="shared" si="1749"/>
        <v>0</v>
      </c>
      <c r="I802" s="11">
        <f t="shared" si="1748"/>
        <v>0</v>
      </c>
      <c r="J802" s="11">
        <f t="shared" si="1748"/>
        <v>0</v>
      </c>
      <c r="K802" s="12">
        <f t="shared" ref="K802" si="1750">K806+K809+K813+K816+K819+K822+K825</f>
        <v>0</v>
      </c>
      <c r="L802" s="58"/>
    </row>
    <row r="803" spans="1:12" ht="15.6" customHeight="1" x14ac:dyDescent="0.25">
      <c r="A803" s="205">
        <v>1</v>
      </c>
      <c r="B803" s="131" t="s">
        <v>19</v>
      </c>
      <c r="C803" s="78"/>
      <c r="D803" s="96" t="s">
        <v>2</v>
      </c>
      <c r="E803" s="218" t="s">
        <v>2</v>
      </c>
      <c r="F803" s="105" t="s">
        <v>2</v>
      </c>
      <c r="G803" s="96" t="s">
        <v>2</v>
      </c>
      <c r="H803" s="96" t="s">
        <v>2</v>
      </c>
      <c r="I803" s="96" t="s">
        <v>2</v>
      </c>
      <c r="J803" s="96" t="s">
        <v>2</v>
      </c>
      <c r="K803" s="105" t="s">
        <v>2</v>
      </c>
      <c r="L803" s="115"/>
    </row>
    <row r="804" spans="1:12" ht="15.6" hidden="1" customHeight="1" x14ac:dyDescent="0.25">
      <c r="A804" s="59"/>
      <c r="B804" s="131" t="s">
        <v>11</v>
      </c>
      <c r="C804" s="131"/>
      <c r="D804" s="96">
        <f t="shared" ref="D804" si="1751">D805+D806</f>
        <v>0</v>
      </c>
      <c r="E804" s="218">
        <f t="shared" ref="E804:F804" si="1752">E805+E806</f>
        <v>0</v>
      </c>
      <c r="F804" s="105">
        <f t="shared" si="1752"/>
        <v>0</v>
      </c>
      <c r="G804" s="96">
        <f t="shared" ref="G804" si="1753">G805+G806</f>
        <v>0</v>
      </c>
      <c r="H804" s="96">
        <f t="shared" ref="H804:I804" si="1754">H805+H806</f>
        <v>0</v>
      </c>
      <c r="I804" s="96">
        <f t="shared" si="1754"/>
        <v>0</v>
      </c>
      <c r="J804" s="96">
        <f t="shared" ref="J804" si="1755">J805+J806</f>
        <v>0</v>
      </c>
      <c r="K804" s="105">
        <f t="shared" ref="K804" si="1756">K805+K806</f>
        <v>0</v>
      </c>
      <c r="L804" s="115"/>
    </row>
    <row r="805" spans="1:12" ht="15.6" hidden="1" customHeight="1" x14ac:dyDescent="0.25">
      <c r="A805" s="59"/>
      <c r="B805" s="93" t="s">
        <v>8</v>
      </c>
      <c r="C805" s="93"/>
      <c r="D805" s="25"/>
      <c r="E805" s="228"/>
      <c r="F805" s="26"/>
      <c r="G805" s="25"/>
      <c r="H805" s="25"/>
      <c r="I805" s="25"/>
      <c r="J805" s="25"/>
      <c r="K805" s="26"/>
      <c r="L805" s="125"/>
    </row>
    <row r="806" spans="1:12" ht="15.6" hidden="1" customHeight="1" x14ac:dyDescent="0.25">
      <c r="A806" s="59"/>
      <c r="B806" s="93" t="s">
        <v>10</v>
      </c>
      <c r="C806" s="93"/>
      <c r="D806" s="25"/>
      <c r="E806" s="228"/>
      <c r="F806" s="26"/>
      <c r="G806" s="25"/>
      <c r="H806" s="25"/>
      <c r="I806" s="25"/>
      <c r="J806" s="25"/>
      <c r="K806" s="26"/>
      <c r="L806" s="125"/>
    </row>
    <row r="807" spans="1:12" ht="15.6" hidden="1" customHeight="1" x14ac:dyDescent="0.25">
      <c r="A807" s="59"/>
      <c r="B807" s="131" t="s">
        <v>12</v>
      </c>
      <c r="C807" s="131"/>
      <c r="D807" s="96">
        <f t="shared" ref="D807" si="1757">D808+D809</f>
        <v>0</v>
      </c>
      <c r="E807" s="218">
        <f t="shared" ref="E807:F807" si="1758">E808+E809</f>
        <v>0</v>
      </c>
      <c r="F807" s="105">
        <f t="shared" si="1758"/>
        <v>0</v>
      </c>
      <c r="G807" s="96">
        <f t="shared" ref="G807" si="1759">G808+G809</f>
        <v>0</v>
      </c>
      <c r="H807" s="96">
        <f t="shared" ref="H807:I807" si="1760">H808+H809</f>
        <v>0</v>
      </c>
      <c r="I807" s="96">
        <f t="shared" si="1760"/>
        <v>0</v>
      </c>
      <c r="J807" s="96">
        <f t="shared" ref="J807" si="1761">J808+J809</f>
        <v>0</v>
      </c>
      <c r="K807" s="105">
        <f t="shared" ref="K807" si="1762">K808+K809</f>
        <v>0</v>
      </c>
      <c r="L807" s="115"/>
    </row>
    <row r="808" spans="1:12" ht="15.6" hidden="1" customHeight="1" x14ac:dyDescent="0.25">
      <c r="A808" s="59"/>
      <c r="B808" s="93" t="s">
        <v>8</v>
      </c>
      <c r="C808" s="93"/>
      <c r="D808" s="25"/>
      <c r="E808" s="228"/>
      <c r="F808" s="26"/>
      <c r="G808" s="25"/>
      <c r="H808" s="25"/>
      <c r="I808" s="25"/>
      <c r="J808" s="25"/>
      <c r="K808" s="26"/>
      <c r="L808" s="125"/>
    </row>
    <row r="809" spans="1:12" ht="15.6" hidden="1" customHeight="1" x14ac:dyDescent="0.25">
      <c r="A809" s="59"/>
      <c r="B809" s="93" t="s">
        <v>10</v>
      </c>
      <c r="C809" s="93"/>
      <c r="D809" s="25"/>
      <c r="E809" s="228"/>
      <c r="F809" s="26"/>
      <c r="G809" s="25"/>
      <c r="H809" s="25"/>
      <c r="I809" s="25"/>
      <c r="J809" s="25"/>
      <c r="K809" s="26"/>
      <c r="L809" s="125"/>
    </row>
    <row r="810" spans="1:12" ht="15.6" customHeight="1" x14ac:dyDescent="0.25">
      <c r="A810" s="205">
        <v>1</v>
      </c>
      <c r="B810" s="131" t="s">
        <v>13</v>
      </c>
      <c r="C810" s="267" t="s">
        <v>103</v>
      </c>
      <c r="D810" s="96">
        <f t="shared" ref="D810" si="1763">D811+D812+D813</f>
        <v>0</v>
      </c>
      <c r="E810" s="218">
        <f t="shared" ref="E810:F810" si="1764">E811+E812+E813</f>
        <v>0</v>
      </c>
      <c r="F810" s="105">
        <f t="shared" si="1764"/>
        <v>0</v>
      </c>
      <c r="G810" s="96">
        <f t="shared" ref="G810" si="1765">G811+G812+G813</f>
        <v>0</v>
      </c>
      <c r="H810" s="96">
        <f t="shared" ref="H810:I810" si="1766">H811+H812+H813</f>
        <v>0</v>
      </c>
      <c r="I810" s="96">
        <f t="shared" si="1766"/>
        <v>0</v>
      </c>
      <c r="J810" s="96">
        <f t="shared" ref="J810" si="1767">J811+J812+J813</f>
        <v>0</v>
      </c>
      <c r="K810" s="105">
        <f t="shared" ref="K810" si="1768">K811+K812+K813</f>
        <v>0</v>
      </c>
      <c r="L810" s="115"/>
    </row>
    <row r="811" spans="1:12" ht="15.6" customHeight="1" x14ac:dyDescent="0.25">
      <c r="A811" s="205">
        <v>1</v>
      </c>
      <c r="B811" s="93" t="s">
        <v>8</v>
      </c>
      <c r="C811" s="267"/>
      <c r="D811" s="25"/>
      <c r="E811" s="228"/>
      <c r="F811" s="26"/>
      <c r="G811" s="25"/>
      <c r="H811" s="25"/>
      <c r="I811" s="25"/>
      <c r="J811" s="25"/>
      <c r="K811" s="26"/>
      <c r="L811" s="125"/>
    </row>
    <row r="812" spans="1:12" ht="15.6" customHeight="1" x14ac:dyDescent="0.25">
      <c r="A812" s="205">
        <v>1</v>
      </c>
      <c r="B812" s="93" t="s">
        <v>9</v>
      </c>
      <c r="C812" s="267"/>
      <c r="D812" s="25"/>
      <c r="E812" s="228"/>
      <c r="F812" s="26"/>
      <c r="G812" s="25"/>
      <c r="H812" s="25"/>
      <c r="I812" s="25"/>
      <c r="J812" s="25"/>
      <c r="K812" s="26"/>
      <c r="L812" s="125"/>
    </row>
    <row r="813" spans="1:12" ht="15.6" customHeight="1" x14ac:dyDescent="0.25">
      <c r="A813" s="205">
        <v>1</v>
      </c>
      <c r="B813" s="93" t="s">
        <v>10</v>
      </c>
      <c r="C813" s="267"/>
      <c r="D813" s="25"/>
      <c r="E813" s="228"/>
      <c r="F813" s="26"/>
      <c r="G813" s="25"/>
      <c r="H813" s="25"/>
      <c r="I813" s="25"/>
      <c r="J813" s="25"/>
      <c r="K813" s="26"/>
      <c r="L813" s="125"/>
    </row>
    <row r="814" spans="1:12" ht="15.6" hidden="1" customHeight="1" x14ac:dyDescent="0.25">
      <c r="A814" s="59"/>
      <c r="B814" s="131" t="s">
        <v>14</v>
      </c>
      <c r="C814" s="131"/>
      <c r="D814" s="96">
        <f t="shared" ref="D814" si="1769">D815+D816</f>
        <v>0</v>
      </c>
      <c r="E814" s="218">
        <f t="shared" ref="E814:F814" si="1770">E815+E816</f>
        <v>0</v>
      </c>
      <c r="F814" s="105">
        <f t="shared" si="1770"/>
        <v>0</v>
      </c>
      <c r="G814" s="96">
        <f t="shared" ref="G814" si="1771">G815+G816</f>
        <v>0</v>
      </c>
      <c r="H814" s="96">
        <f t="shared" ref="H814:I814" si="1772">H815+H816</f>
        <v>0</v>
      </c>
      <c r="I814" s="96">
        <f t="shared" si="1772"/>
        <v>0</v>
      </c>
      <c r="J814" s="96">
        <f t="shared" ref="J814" si="1773">J815+J816</f>
        <v>0</v>
      </c>
      <c r="K814" s="105">
        <f t="shared" ref="K814" si="1774">K815+K816</f>
        <v>0</v>
      </c>
      <c r="L814" s="115"/>
    </row>
    <row r="815" spans="1:12" ht="15.6" hidden="1" customHeight="1" x14ac:dyDescent="0.25">
      <c r="A815" s="59"/>
      <c r="B815" s="132" t="s">
        <v>8</v>
      </c>
      <c r="C815" s="132"/>
      <c r="D815" s="25"/>
      <c r="E815" s="228"/>
      <c r="F815" s="26"/>
      <c r="G815" s="25"/>
      <c r="H815" s="25"/>
      <c r="I815" s="25"/>
      <c r="J815" s="25"/>
      <c r="K815" s="26"/>
      <c r="L815" s="125"/>
    </row>
    <row r="816" spans="1:12" ht="15.6" hidden="1" customHeight="1" x14ac:dyDescent="0.25">
      <c r="A816" s="59"/>
      <c r="B816" s="132" t="s">
        <v>10</v>
      </c>
      <c r="C816" s="132"/>
      <c r="D816" s="25"/>
      <c r="E816" s="228"/>
      <c r="F816" s="26"/>
      <c r="G816" s="25"/>
      <c r="H816" s="25"/>
      <c r="I816" s="25"/>
      <c r="J816" s="25"/>
      <c r="K816" s="26"/>
      <c r="L816" s="125"/>
    </row>
    <row r="817" spans="1:12" ht="15.6" hidden="1" customHeight="1" x14ac:dyDescent="0.25">
      <c r="A817" s="59"/>
      <c r="B817" s="131" t="s">
        <v>15</v>
      </c>
      <c r="C817" s="131"/>
      <c r="D817" s="96">
        <f t="shared" ref="D817" si="1775">D818+D819</f>
        <v>0</v>
      </c>
      <c r="E817" s="218">
        <f t="shared" ref="E817:F817" si="1776">E818+E819</f>
        <v>0</v>
      </c>
      <c r="F817" s="105">
        <f t="shared" si="1776"/>
        <v>0</v>
      </c>
      <c r="G817" s="96">
        <f t="shared" ref="G817" si="1777">G818+G819</f>
        <v>0</v>
      </c>
      <c r="H817" s="96">
        <f t="shared" ref="H817:I817" si="1778">H818+H819</f>
        <v>0</v>
      </c>
      <c r="I817" s="96">
        <f t="shared" si="1778"/>
        <v>0</v>
      </c>
      <c r="J817" s="96">
        <f t="shared" ref="J817" si="1779">J818+J819</f>
        <v>0</v>
      </c>
      <c r="K817" s="105">
        <f t="shared" ref="K817" si="1780">K818+K819</f>
        <v>0</v>
      </c>
      <c r="L817" s="115"/>
    </row>
    <row r="818" spans="1:12" ht="15.6" hidden="1" customHeight="1" x14ac:dyDescent="0.25">
      <c r="A818" s="59"/>
      <c r="B818" s="93" t="s">
        <v>8</v>
      </c>
      <c r="C818" s="93"/>
      <c r="D818" s="25"/>
      <c r="E818" s="228"/>
      <c r="F818" s="26"/>
      <c r="G818" s="25"/>
      <c r="H818" s="25"/>
      <c r="I818" s="25"/>
      <c r="J818" s="25"/>
      <c r="K818" s="26"/>
      <c r="L818" s="125"/>
    </row>
    <row r="819" spans="1:12" ht="15.6" hidden="1" customHeight="1" x14ac:dyDescent="0.25">
      <c r="A819" s="59"/>
      <c r="B819" s="93" t="s">
        <v>10</v>
      </c>
      <c r="C819" s="93"/>
      <c r="D819" s="25"/>
      <c r="E819" s="228"/>
      <c r="F819" s="26"/>
      <c r="G819" s="25"/>
      <c r="H819" s="25"/>
      <c r="I819" s="25"/>
      <c r="J819" s="25"/>
      <c r="K819" s="26"/>
      <c r="L819" s="125"/>
    </row>
    <row r="820" spans="1:12" ht="15.6" hidden="1" customHeight="1" x14ac:dyDescent="0.25">
      <c r="A820" s="59"/>
      <c r="B820" s="133" t="s">
        <v>16</v>
      </c>
      <c r="C820" s="133"/>
      <c r="D820" s="96">
        <f t="shared" ref="D820" si="1781">D821+D822</f>
        <v>0</v>
      </c>
      <c r="E820" s="218">
        <f t="shared" ref="E820:F820" si="1782">E821+E822</f>
        <v>0</v>
      </c>
      <c r="F820" s="105">
        <f t="shared" si="1782"/>
        <v>0</v>
      </c>
      <c r="G820" s="96">
        <f t="shared" ref="G820" si="1783">G821+G822</f>
        <v>0</v>
      </c>
      <c r="H820" s="96">
        <f t="shared" ref="H820:I820" si="1784">H821+H822</f>
        <v>0</v>
      </c>
      <c r="I820" s="96">
        <f t="shared" si="1784"/>
        <v>0</v>
      </c>
      <c r="J820" s="96">
        <f t="shared" ref="J820" si="1785">J821+J822</f>
        <v>0</v>
      </c>
      <c r="K820" s="105">
        <f t="shared" ref="K820" si="1786">K821+K822</f>
        <v>0</v>
      </c>
      <c r="L820" s="115"/>
    </row>
    <row r="821" spans="1:12" ht="15.6" hidden="1" customHeight="1" x14ac:dyDescent="0.25">
      <c r="A821" s="59"/>
      <c r="B821" s="93" t="s">
        <v>8</v>
      </c>
      <c r="C821" s="93"/>
      <c r="D821" s="25"/>
      <c r="E821" s="228"/>
      <c r="F821" s="26"/>
      <c r="G821" s="25"/>
      <c r="H821" s="25"/>
      <c r="I821" s="25"/>
      <c r="J821" s="25"/>
      <c r="K821" s="26"/>
      <c r="L821" s="125"/>
    </row>
    <row r="822" spans="1:12" ht="15.6" hidden="1" customHeight="1" x14ac:dyDescent="0.25">
      <c r="A822" s="59"/>
      <c r="B822" s="93" t="s">
        <v>10</v>
      </c>
      <c r="C822" s="93"/>
      <c r="D822" s="25"/>
      <c r="E822" s="228"/>
      <c r="F822" s="26"/>
      <c r="G822" s="25"/>
      <c r="H822" s="25"/>
      <c r="I822" s="25"/>
      <c r="J822" s="25"/>
      <c r="K822" s="26"/>
      <c r="L822" s="125"/>
    </row>
    <row r="823" spans="1:12" ht="15.6" hidden="1" customHeight="1" x14ac:dyDescent="0.25">
      <c r="A823" s="59"/>
      <c r="B823" s="133" t="s">
        <v>17</v>
      </c>
      <c r="C823" s="133"/>
      <c r="D823" s="96">
        <f t="shared" ref="D823" si="1787">D824+D825</f>
        <v>0</v>
      </c>
      <c r="E823" s="218">
        <f t="shared" ref="E823:F823" si="1788">E824+E825</f>
        <v>0</v>
      </c>
      <c r="F823" s="105">
        <f t="shared" si="1788"/>
        <v>0</v>
      </c>
      <c r="G823" s="96">
        <f t="shared" ref="G823" si="1789">G824+G825</f>
        <v>0</v>
      </c>
      <c r="H823" s="96">
        <f t="shared" ref="H823:I823" si="1790">H824+H825</f>
        <v>0</v>
      </c>
      <c r="I823" s="96">
        <f t="shared" si="1790"/>
        <v>0</v>
      </c>
      <c r="J823" s="96">
        <f t="shared" ref="J823" si="1791">J824+J825</f>
        <v>0</v>
      </c>
      <c r="K823" s="105">
        <f t="shared" ref="K823" si="1792">K824+K825</f>
        <v>0</v>
      </c>
      <c r="L823" s="115"/>
    </row>
    <row r="824" spans="1:12" ht="15.6" hidden="1" customHeight="1" x14ac:dyDescent="0.25">
      <c r="A824" s="59"/>
      <c r="B824" s="93" t="s">
        <v>8</v>
      </c>
      <c r="C824" s="93"/>
      <c r="D824" s="25"/>
      <c r="E824" s="228"/>
      <c r="F824" s="26"/>
      <c r="G824" s="25"/>
      <c r="H824" s="25"/>
      <c r="I824" s="25"/>
      <c r="J824" s="25"/>
      <c r="K824" s="26"/>
      <c r="L824" s="125"/>
    </row>
    <row r="825" spans="1:12" ht="15.6" hidden="1" customHeight="1" x14ac:dyDescent="0.25">
      <c r="A825" s="59"/>
      <c r="B825" s="93" t="s">
        <v>10</v>
      </c>
      <c r="C825" s="93"/>
      <c r="D825" s="25"/>
      <c r="E825" s="228"/>
      <c r="F825" s="26"/>
      <c r="G825" s="25"/>
      <c r="H825" s="25"/>
      <c r="I825" s="25"/>
      <c r="J825" s="25"/>
      <c r="K825" s="26"/>
      <c r="L825" s="125"/>
    </row>
    <row r="826" spans="1:12" ht="33.6" customHeight="1" x14ac:dyDescent="0.25">
      <c r="A826" s="205">
        <v>1</v>
      </c>
      <c r="B826" s="152" t="s">
        <v>155</v>
      </c>
      <c r="C826" s="142"/>
      <c r="D826" s="101">
        <f t="shared" ref="D826" si="1793">D827+D828+D829+D830</f>
        <v>0</v>
      </c>
      <c r="E826" s="226">
        <f t="shared" ref="E826:F826" si="1794">E827+E828+E829+E830</f>
        <v>0</v>
      </c>
      <c r="F826" s="113">
        <f t="shared" si="1794"/>
        <v>0</v>
      </c>
      <c r="G826" s="101">
        <f t="shared" ref="G826" si="1795">G827+G828+G829+G830</f>
        <v>0</v>
      </c>
      <c r="H826" s="101">
        <f t="shared" ref="H826:I826" si="1796">H827+H828+H829+H830</f>
        <v>0</v>
      </c>
      <c r="I826" s="101">
        <f t="shared" si="1796"/>
        <v>0</v>
      </c>
      <c r="J826" s="101">
        <f t="shared" ref="J826" si="1797">J827+J828+J829+J830</f>
        <v>0</v>
      </c>
      <c r="K826" s="113">
        <f t="shared" ref="K826" si="1798">K827+K828+K829+K830</f>
        <v>0</v>
      </c>
      <c r="L826" s="123"/>
    </row>
    <row r="827" spans="1:12" ht="15.6" hidden="1" customHeight="1" x14ac:dyDescent="0.25">
      <c r="A827" s="59"/>
      <c r="B827" s="128" t="s">
        <v>1</v>
      </c>
      <c r="C827" s="128"/>
      <c r="D827" s="22"/>
      <c r="E827" s="227"/>
      <c r="F827" s="23"/>
      <c r="G827" s="22"/>
      <c r="H827" s="22"/>
      <c r="I827" s="22"/>
      <c r="J827" s="22"/>
      <c r="K827" s="23"/>
      <c r="L827" s="124"/>
    </row>
    <row r="828" spans="1:12" ht="15.6" hidden="1" customHeight="1" x14ac:dyDescent="0.25">
      <c r="A828" s="59"/>
      <c r="B828" s="129" t="s">
        <v>6</v>
      </c>
      <c r="C828" s="129"/>
      <c r="D828" s="7">
        <v>0</v>
      </c>
      <c r="E828" s="216">
        <v>0</v>
      </c>
      <c r="F828" s="8">
        <v>0</v>
      </c>
      <c r="G828" s="7">
        <v>0</v>
      </c>
      <c r="H828" s="7">
        <v>0</v>
      </c>
      <c r="I828" s="7">
        <v>0</v>
      </c>
      <c r="J828" s="7">
        <v>0</v>
      </c>
      <c r="K828" s="8">
        <v>0</v>
      </c>
      <c r="L828" s="57"/>
    </row>
    <row r="829" spans="1:12" ht="15.6" hidden="1" customHeight="1" x14ac:dyDescent="0.25">
      <c r="A829" s="59"/>
      <c r="B829" s="129" t="s">
        <v>7</v>
      </c>
      <c r="C829" s="129"/>
      <c r="D829" s="7">
        <v>0</v>
      </c>
      <c r="E829" s="216">
        <v>0</v>
      </c>
      <c r="F829" s="8">
        <v>0</v>
      </c>
      <c r="G829" s="7">
        <v>0</v>
      </c>
      <c r="H829" s="7">
        <v>0</v>
      </c>
      <c r="I829" s="7">
        <v>0</v>
      </c>
      <c r="J829" s="7">
        <v>0</v>
      </c>
      <c r="K829" s="8">
        <v>0</v>
      </c>
      <c r="L829" s="57"/>
    </row>
    <row r="830" spans="1:12" ht="15.6" customHeight="1" x14ac:dyDescent="0.25">
      <c r="A830" s="205">
        <v>1</v>
      </c>
      <c r="B830" s="128" t="s">
        <v>18</v>
      </c>
      <c r="C830" s="130"/>
      <c r="D830" s="7">
        <f t="shared" ref="D830" si="1799">D831+D832+D833</f>
        <v>0</v>
      </c>
      <c r="E830" s="216">
        <f t="shared" ref="E830:F830" si="1800">E831+E832+E833</f>
        <v>0</v>
      </c>
      <c r="F830" s="8">
        <f t="shared" si="1800"/>
        <v>0</v>
      </c>
      <c r="G830" s="7">
        <f t="shared" ref="G830" si="1801">G831+G832+G833</f>
        <v>0</v>
      </c>
      <c r="H830" s="7">
        <f t="shared" ref="H830:I830" si="1802">H831+H832+H833</f>
        <v>0</v>
      </c>
      <c r="I830" s="7">
        <f t="shared" si="1802"/>
        <v>0</v>
      </c>
      <c r="J830" s="7">
        <f t="shared" ref="J830" si="1803">J831+J832+J833</f>
        <v>0</v>
      </c>
      <c r="K830" s="8">
        <f t="shared" ref="K830" si="1804">K831+K832+K833</f>
        <v>0</v>
      </c>
      <c r="L830" s="57"/>
    </row>
    <row r="831" spans="1:12" ht="15.6" customHeight="1" x14ac:dyDescent="0.25">
      <c r="A831" s="205">
        <v>1</v>
      </c>
      <c r="B831" s="149" t="s">
        <v>8</v>
      </c>
      <c r="C831" s="81"/>
      <c r="D831" s="11">
        <f t="shared" ref="D831:E831" si="1805">D836+D839+D842+D846+D849+D852+D855</f>
        <v>0</v>
      </c>
      <c r="E831" s="217">
        <f t="shared" si="1805"/>
        <v>0</v>
      </c>
      <c r="F831" s="12">
        <f t="shared" ref="F831:J831" si="1806">F836+F839+F842+F846+F849+F852+F855</f>
        <v>0</v>
      </c>
      <c r="G831" s="11">
        <f t="shared" ref="G831:H831" si="1807">G836+G839+G842+G846+G849+G852+G855</f>
        <v>0</v>
      </c>
      <c r="H831" s="11">
        <f t="shared" si="1807"/>
        <v>0</v>
      </c>
      <c r="I831" s="11">
        <f t="shared" si="1806"/>
        <v>0</v>
      </c>
      <c r="J831" s="11">
        <f t="shared" si="1806"/>
        <v>0</v>
      </c>
      <c r="K831" s="12">
        <f t="shared" ref="K831" si="1808">K836+K839+K842+K846+K849+K852+K855</f>
        <v>0</v>
      </c>
      <c r="L831" s="58"/>
    </row>
    <row r="832" spans="1:12" ht="15.6" customHeight="1" x14ac:dyDescent="0.25">
      <c r="A832" s="205">
        <v>1</v>
      </c>
      <c r="B832" s="149" t="s">
        <v>9</v>
      </c>
      <c r="C832" s="81"/>
      <c r="D832" s="11">
        <f t="shared" ref="D832:E832" si="1809">D843</f>
        <v>0</v>
      </c>
      <c r="E832" s="217">
        <f t="shared" si="1809"/>
        <v>0</v>
      </c>
      <c r="F832" s="12">
        <f t="shared" ref="F832:J832" si="1810">F843</f>
        <v>0</v>
      </c>
      <c r="G832" s="11">
        <f t="shared" ref="G832:H832" si="1811">G843</f>
        <v>0</v>
      </c>
      <c r="H832" s="11">
        <f t="shared" si="1811"/>
        <v>0</v>
      </c>
      <c r="I832" s="11">
        <f t="shared" si="1810"/>
        <v>0</v>
      </c>
      <c r="J832" s="11">
        <f t="shared" si="1810"/>
        <v>0</v>
      </c>
      <c r="K832" s="12">
        <f t="shared" ref="K832" si="1812">K843</f>
        <v>0</v>
      </c>
      <c r="L832" s="58"/>
    </row>
    <row r="833" spans="1:12" ht="15.6" customHeight="1" x14ac:dyDescent="0.25">
      <c r="A833" s="205">
        <v>1</v>
      </c>
      <c r="B833" s="149" t="s">
        <v>10</v>
      </c>
      <c r="C833" s="81"/>
      <c r="D833" s="11">
        <f t="shared" ref="D833:E833" si="1813">D837+D840+D844+D847+D850+D853+D856</f>
        <v>0</v>
      </c>
      <c r="E833" s="217">
        <f t="shared" si="1813"/>
        <v>0</v>
      </c>
      <c r="F833" s="12">
        <f t="shared" ref="F833:J833" si="1814">F837+F840+F844+F847+F850+F853+F856</f>
        <v>0</v>
      </c>
      <c r="G833" s="11">
        <f t="shared" ref="G833:H833" si="1815">G837+G840+G844+G847+G850+G853+G856</f>
        <v>0</v>
      </c>
      <c r="H833" s="11">
        <f t="shared" si="1815"/>
        <v>0</v>
      </c>
      <c r="I833" s="11">
        <f t="shared" si="1814"/>
        <v>0</v>
      </c>
      <c r="J833" s="11">
        <f t="shared" si="1814"/>
        <v>0</v>
      </c>
      <c r="K833" s="12">
        <f t="shared" ref="K833" si="1816">K837+K840+K844+K847+K850+K853+K856</f>
        <v>0</v>
      </c>
      <c r="L833" s="58"/>
    </row>
    <row r="834" spans="1:12" ht="15.6" customHeight="1" x14ac:dyDescent="0.25">
      <c r="A834" s="205">
        <v>1</v>
      </c>
      <c r="B834" s="131" t="s">
        <v>19</v>
      </c>
      <c r="C834" s="78"/>
      <c r="D834" s="96" t="s">
        <v>2</v>
      </c>
      <c r="E834" s="218" t="s">
        <v>2</v>
      </c>
      <c r="F834" s="105" t="s">
        <v>2</v>
      </c>
      <c r="G834" s="96" t="s">
        <v>2</v>
      </c>
      <c r="H834" s="96" t="s">
        <v>2</v>
      </c>
      <c r="I834" s="96" t="s">
        <v>2</v>
      </c>
      <c r="J834" s="96" t="s">
        <v>2</v>
      </c>
      <c r="K834" s="105" t="s">
        <v>2</v>
      </c>
      <c r="L834" s="115"/>
    </row>
    <row r="835" spans="1:12" ht="15.6" hidden="1" customHeight="1" x14ac:dyDescent="0.25">
      <c r="A835" s="59"/>
      <c r="B835" s="131" t="s">
        <v>11</v>
      </c>
      <c r="C835" s="131"/>
      <c r="D835" s="96">
        <f t="shared" ref="D835" si="1817">D836+D837</f>
        <v>0</v>
      </c>
      <c r="E835" s="218">
        <f t="shared" ref="E835:F835" si="1818">E836+E837</f>
        <v>0</v>
      </c>
      <c r="F835" s="105">
        <f t="shared" si="1818"/>
        <v>0</v>
      </c>
      <c r="G835" s="96">
        <f t="shared" ref="G835" si="1819">G836+G837</f>
        <v>0</v>
      </c>
      <c r="H835" s="96">
        <f t="shared" ref="H835:I835" si="1820">H836+H837</f>
        <v>0</v>
      </c>
      <c r="I835" s="96">
        <f t="shared" si="1820"/>
        <v>0</v>
      </c>
      <c r="J835" s="96">
        <f t="shared" ref="J835" si="1821">J836+J837</f>
        <v>0</v>
      </c>
      <c r="K835" s="105">
        <f t="shared" ref="K835" si="1822">K836+K837</f>
        <v>0</v>
      </c>
      <c r="L835" s="115"/>
    </row>
    <row r="836" spans="1:12" ht="15.6" hidden="1" customHeight="1" x14ac:dyDescent="0.25">
      <c r="A836" s="59"/>
      <c r="B836" s="93" t="s">
        <v>8</v>
      </c>
      <c r="C836" s="93"/>
      <c r="D836" s="25"/>
      <c r="E836" s="228"/>
      <c r="F836" s="26"/>
      <c r="G836" s="25"/>
      <c r="H836" s="25"/>
      <c r="I836" s="25"/>
      <c r="J836" s="25"/>
      <c r="K836" s="26"/>
      <c r="L836" s="125"/>
    </row>
    <row r="837" spans="1:12" ht="15.6" hidden="1" customHeight="1" x14ac:dyDescent="0.25">
      <c r="A837" s="59"/>
      <c r="B837" s="93" t="s">
        <v>10</v>
      </c>
      <c r="C837" s="93"/>
      <c r="D837" s="25"/>
      <c r="E837" s="228"/>
      <c r="F837" s="26"/>
      <c r="G837" s="25"/>
      <c r="H837" s="25"/>
      <c r="I837" s="25"/>
      <c r="J837" s="25"/>
      <c r="K837" s="26"/>
      <c r="L837" s="125"/>
    </row>
    <row r="838" spans="1:12" ht="15.6" hidden="1" customHeight="1" x14ac:dyDescent="0.25">
      <c r="A838" s="59"/>
      <c r="B838" s="131" t="s">
        <v>12</v>
      </c>
      <c r="C838" s="131"/>
      <c r="D838" s="96">
        <f t="shared" ref="D838" si="1823">D839+D840</f>
        <v>0</v>
      </c>
      <c r="E838" s="218">
        <f t="shared" ref="E838:F838" si="1824">E839+E840</f>
        <v>0</v>
      </c>
      <c r="F838" s="105">
        <f t="shared" si="1824"/>
        <v>0</v>
      </c>
      <c r="G838" s="96">
        <f t="shared" ref="G838" si="1825">G839+G840</f>
        <v>0</v>
      </c>
      <c r="H838" s="96">
        <f t="shared" ref="H838:I838" si="1826">H839+H840</f>
        <v>0</v>
      </c>
      <c r="I838" s="96">
        <f t="shared" si="1826"/>
        <v>0</v>
      </c>
      <c r="J838" s="96">
        <f t="shared" ref="J838" si="1827">J839+J840</f>
        <v>0</v>
      </c>
      <c r="K838" s="105">
        <f t="shared" ref="K838" si="1828">K839+K840</f>
        <v>0</v>
      </c>
      <c r="L838" s="115"/>
    </row>
    <row r="839" spans="1:12" ht="15.6" hidden="1" customHeight="1" x14ac:dyDescent="0.25">
      <c r="A839" s="59"/>
      <c r="B839" s="93" t="s">
        <v>8</v>
      </c>
      <c r="C839" s="93"/>
      <c r="D839" s="25"/>
      <c r="E839" s="228"/>
      <c r="F839" s="26"/>
      <c r="G839" s="25"/>
      <c r="H839" s="25"/>
      <c r="I839" s="25"/>
      <c r="J839" s="25"/>
      <c r="K839" s="26"/>
      <c r="L839" s="125"/>
    </row>
    <row r="840" spans="1:12" ht="15.6" hidden="1" customHeight="1" x14ac:dyDescent="0.25">
      <c r="A840" s="59"/>
      <c r="B840" s="93" t="s">
        <v>10</v>
      </c>
      <c r="C840" s="93"/>
      <c r="D840" s="25"/>
      <c r="E840" s="228"/>
      <c r="F840" s="26"/>
      <c r="G840" s="25"/>
      <c r="H840" s="25"/>
      <c r="I840" s="25"/>
      <c r="J840" s="25"/>
      <c r="K840" s="26"/>
      <c r="L840" s="125"/>
    </row>
    <row r="841" spans="1:12" ht="15.6" customHeight="1" x14ac:dyDescent="0.25">
      <c r="A841" s="205">
        <v>1</v>
      </c>
      <c r="B841" s="131" t="s">
        <v>13</v>
      </c>
      <c r="C841" s="267" t="s">
        <v>95</v>
      </c>
      <c r="D841" s="96">
        <f t="shared" ref="D841" si="1829">D842+D843+D844</f>
        <v>0</v>
      </c>
      <c r="E841" s="218">
        <f t="shared" ref="E841:F841" si="1830">E842+E843+E844</f>
        <v>0</v>
      </c>
      <c r="F841" s="105">
        <f t="shared" si="1830"/>
        <v>0</v>
      </c>
      <c r="G841" s="96">
        <f t="shared" ref="G841" si="1831">G842+G843+G844</f>
        <v>0</v>
      </c>
      <c r="H841" s="96">
        <f t="shared" ref="H841:I841" si="1832">H842+H843+H844</f>
        <v>0</v>
      </c>
      <c r="I841" s="96">
        <f t="shared" si="1832"/>
        <v>0</v>
      </c>
      <c r="J841" s="96">
        <f t="shared" ref="J841" si="1833">J842+J843+J844</f>
        <v>0</v>
      </c>
      <c r="K841" s="105">
        <f t="shared" ref="K841" si="1834">K842+K843+K844</f>
        <v>0</v>
      </c>
      <c r="L841" s="115"/>
    </row>
    <row r="842" spans="1:12" ht="15.6" customHeight="1" x14ac:dyDescent="0.25">
      <c r="A842" s="205">
        <v>1</v>
      </c>
      <c r="B842" s="93" t="s">
        <v>8</v>
      </c>
      <c r="C842" s="267"/>
      <c r="D842" s="25"/>
      <c r="E842" s="228"/>
      <c r="F842" s="26"/>
      <c r="G842" s="25"/>
      <c r="H842" s="25"/>
      <c r="I842" s="25"/>
      <c r="J842" s="25"/>
      <c r="K842" s="26"/>
      <c r="L842" s="125"/>
    </row>
    <row r="843" spans="1:12" ht="15.6" customHeight="1" x14ac:dyDescent="0.25">
      <c r="A843" s="205">
        <v>1</v>
      </c>
      <c r="B843" s="93" t="s">
        <v>9</v>
      </c>
      <c r="C843" s="267"/>
      <c r="D843" s="25"/>
      <c r="E843" s="228"/>
      <c r="F843" s="26"/>
      <c r="G843" s="25"/>
      <c r="H843" s="25"/>
      <c r="I843" s="25"/>
      <c r="J843" s="25"/>
      <c r="K843" s="26"/>
      <c r="L843" s="125"/>
    </row>
    <row r="844" spans="1:12" ht="15.6" customHeight="1" x14ac:dyDescent="0.25">
      <c r="A844" s="205">
        <v>1</v>
      </c>
      <c r="B844" s="93" t="s">
        <v>10</v>
      </c>
      <c r="C844" s="267"/>
      <c r="D844" s="25"/>
      <c r="E844" s="228"/>
      <c r="F844" s="26"/>
      <c r="G844" s="25"/>
      <c r="H844" s="25"/>
      <c r="I844" s="25"/>
      <c r="J844" s="25"/>
      <c r="K844" s="26"/>
      <c r="L844" s="125"/>
    </row>
    <row r="845" spans="1:12" ht="15.6" hidden="1" customHeight="1" x14ac:dyDescent="0.25">
      <c r="A845" s="59"/>
      <c r="B845" s="131" t="s">
        <v>14</v>
      </c>
      <c r="C845" s="131"/>
      <c r="D845" s="96">
        <f t="shared" ref="D845" si="1835">D846+D847</f>
        <v>0</v>
      </c>
      <c r="E845" s="218">
        <f t="shared" ref="E845:F845" si="1836">E846+E847</f>
        <v>0</v>
      </c>
      <c r="F845" s="105">
        <f t="shared" si="1836"/>
        <v>0</v>
      </c>
      <c r="G845" s="96">
        <f t="shared" ref="G845" si="1837">G846+G847</f>
        <v>0</v>
      </c>
      <c r="H845" s="96">
        <f t="shared" ref="H845:I845" si="1838">H846+H847</f>
        <v>0</v>
      </c>
      <c r="I845" s="96">
        <f t="shared" si="1838"/>
        <v>0</v>
      </c>
      <c r="J845" s="96">
        <f t="shared" ref="J845" si="1839">J846+J847</f>
        <v>0</v>
      </c>
      <c r="K845" s="105">
        <f t="shared" ref="K845" si="1840">K846+K847</f>
        <v>0</v>
      </c>
      <c r="L845" s="115"/>
    </row>
    <row r="846" spans="1:12" ht="15.6" hidden="1" customHeight="1" x14ac:dyDescent="0.25">
      <c r="A846" s="59"/>
      <c r="B846" s="132" t="s">
        <v>8</v>
      </c>
      <c r="C846" s="132"/>
      <c r="D846" s="25"/>
      <c r="E846" s="228"/>
      <c r="F846" s="26"/>
      <c r="G846" s="25"/>
      <c r="H846" s="25"/>
      <c r="I846" s="25"/>
      <c r="J846" s="25"/>
      <c r="K846" s="26"/>
      <c r="L846" s="125"/>
    </row>
    <row r="847" spans="1:12" ht="15.6" hidden="1" customHeight="1" x14ac:dyDescent="0.25">
      <c r="A847" s="59"/>
      <c r="B847" s="132" t="s">
        <v>10</v>
      </c>
      <c r="C847" s="132"/>
      <c r="D847" s="25"/>
      <c r="E847" s="228"/>
      <c r="F847" s="26"/>
      <c r="G847" s="25"/>
      <c r="H847" s="25"/>
      <c r="I847" s="25"/>
      <c r="J847" s="25"/>
      <c r="K847" s="26"/>
      <c r="L847" s="125"/>
    </row>
    <row r="848" spans="1:12" ht="15.6" hidden="1" customHeight="1" x14ac:dyDescent="0.25">
      <c r="A848" s="59"/>
      <c r="B848" s="131" t="s">
        <v>15</v>
      </c>
      <c r="C848" s="131"/>
      <c r="D848" s="96">
        <f t="shared" ref="D848" si="1841">D849+D850</f>
        <v>0</v>
      </c>
      <c r="E848" s="218">
        <f t="shared" ref="E848:F848" si="1842">E849+E850</f>
        <v>0</v>
      </c>
      <c r="F848" s="105">
        <f t="shared" si="1842"/>
        <v>0</v>
      </c>
      <c r="G848" s="96">
        <f t="shared" ref="G848" si="1843">G849+G850</f>
        <v>0</v>
      </c>
      <c r="H848" s="96">
        <f t="shared" ref="H848:I848" si="1844">H849+H850</f>
        <v>0</v>
      </c>
      <c r="I848" s="96">
        <f t="shared" si="1844"/>
        <v>0</v>
      </c>
      <c r="J848" s="96">
        <f t="shared" ref="J848" si="1845">J849+J850</f>
        <v>0</v>
      </c>
      <c r="K848" s="105">
        <f t="shared" ref="K848" si="1846">K849+K850</f>
        <v>0</v>
      </c>
      <c r="L848" s="115"/>
    </row>
    <row r="849" spans="1:12" ht="15.6" hidden="1" customHeight="1" x14ac:dyDescent="0.25">
      <c r="A849" s="59"/>
      <c r="B849" s="93" t="s">
        <v>8</v>
      </c>
      <c r="C849" s="93"/>
      <c r="D849" s="25"/>
      <c r="E849" s="228"/>
      <c r="F849" s="26"/>
      <c r="G849" s="25"/>
      <c r="H849" s="25"/>
      <c r="I849" s="25"/>
      <c r="J849" s="25"/>
      <c r="K849" s="26"/>
      <c r="L849" s="125"/>
    </row>
    <row r="850" spans="1:12" ht="15.6" hidden="1" customHeight="1" x14ac:dyDescent="0.25">
      <c r="A850" s="59"/>
      <c r="B850" s="93" t="s">
        <v>10</v>
      </c>
      <c r="C850" s="93"/>
      <c r="D850" s="25"/>
      <c r="E850" s="228"/>
      <c r="F850" s="26"/>
      <c r="G850" s="25"/>
      <c r="H850" s="25"/>
      <c r="I850" s="25"/>
      <c r="J850" s="25"/>
      <c r="K850" s="26"/>
      <c r="L850" s="125"/>
    </row>
    <row r="851" spans="1:12" ht="15.6" hidden="1" customHeight="1" x14ac:dyDescent="0.25">
      <c r="A851" s="59"/>
      <c r="B851" s="133" t="s">
        <v>16</v>
      </c>
      <c r="C851" s="133"/>
      <c r="D851" s="96">
        <f t="shared" ref="D851" si="1847">D852+D853</f>
        <v>0</v>
      </c>
      <c r="E851" s="218">
        <f t="shared" ref="E851:F851" si="1848">E852+E853</f>
        <v>0</v>
      </c>
      <c r="F851" s="105">
        <f t="shared" si="1848"/>
        <v>0</v>
      </c>
      <c r="G851" s="96">
        <f t="shared" ref="G851" si="1849">G852+G853</f>
        <v>0</v>
      </c>
      <c r="H851" s="96">
        <f t="shared" ref="H851:I851" si="1850">H852+H853</f>
        <v>0</v>
      </c>
      <c r="I851" s="96">
        <f t="shared" si="1850"/>
        <v>0</v>
      </c>
      <c r="J851" s="96">
        <f t="shared" ref="J851" si="1851">J852+J853</f>
        <v>0</v>
      </c>
      <c r="K851" s="105">
        <f t="shared" ref="K851" si="1852">K852+K853</f>
        <v>0</v>
      </c>
      <c r="L851" s="115"/>
    </row>
    <row r="852" spans="1:12" ht="15.6" hidden="1" customHeight="1" x14ac:dyDescent="0.25">
      <c r="A852" s="59"/>
      <c r="B852" s="93" t="s">
        <v>8</v>
      </c>
      <c r="C852" s="93"/>
      <c r="D852" s="25"/>
      <c r="E852" s="228"/>
      <c r="F852" s="26"/>
      <c r="G852" s="25"/>
      <c r="H852" s="25"/>
      <c r="I852" s="25"/>
      <c r="J852" s="25"/>
      <c r="K852" s="26"/>
      <c r="L852" s="125"/>
    </row>
    <row r="853" spans="1:12" ht="15.6" hidden="1" customHeight="1" x14ac:dyDescent="0.25">
      <c r="A853" s="59"/>
      <c r="B853" s="93" t="s">
        <v>10</v>
      </c>
      <c r="C853" s="93"/>
      <c r="D853" s="25"/>
      <c r="E853" s="228"/>
      <c r="F853" s="26"/>
      <c r="G853" s="25"/>
      <c r="H853" s="25"/>
      <c r="I853" s="25"/>
      <c r="J853" s="25"/>
      <c r="K853" s="26"/>
      <c r="L853" s="125"/>
    </row>
    <row r="854" spans="1:12" ht="15.6" hidden="1" customHeight="1" x14ac:dyDescent="0.25">
      <c r="A854" s="59"/>
      <c r="B854" s="133" t="s">
        <v>17</v>
      </c>
      <c r="C854" s="133"/>
      <c r="D854" s="96">
        <f t="shared" ref="D854" si="1853">D855+D856</f>
        <v>0</v>
      </c>
      <c r="E854" s="218">
        <f t="shared" ref="E854:F854" si="1854">E855+E856</f>
        <v>0</v>
      </c>
      <c r="F854" s="105">
        <f t="shared" si="1854"/>
        <v>0</v>
      </c>
      <c r="G854" s="96">
        <f t="shared" ref="G854" si="1855">G855+G856</f>
        <v>0</v>
      </c>
      <c r="H854" s="96">
        <f t="shared" ref="H854:I854" si="1856">H855+H856</f>
        <v>0</v>
      </c>
      <c r="I854" s="96">
        <f t="shared" si="1856"/>
        <v>0</v>
      </c>
      <c r="J854" s="96">
        <f t="shared" ref="J854" si="1857">J855+J856</f>
        <v>0</v>
      </c>
      <c r="K854" s="105">
        <f t="shared" ref="K854" si="1858">K855+K856</f>
        <v>0</v>
      </c>
      <c r="L854" s="115"/>
    </row>
    <row r="855" spans="1:12" ht="15.6" hidden="1" customHeight="1" x14ac:dyDescent="0.25">
      <c r="A855" s="59"/>
      <c r="B855" s="93" t="s">
        <v>8</v>
      </c>
      <c r="C855" s="93"/>
      <c r="D855" s="25"/>
      <c r="E855" s="228"/>
      <c r="F855" s="26"/>
      <c r="G855" s="25"/>
      <c r="H855" s="25"/>
      <c r="I855" s="25"/>
      <c r="J855" s="25"/>
      <c r="K855" s="26"/>
      <c r="L855" s="125"/>
    </row>
    <row r="856" spans="1:12" ht="15.6" hidden="1" customHeight="1" x14ac:dyDescent="0.25">
      <c r="A856" s="59"/>
      <c r="B856" s="93" t="s">
        <v>10</v>
      </c>
      <c r="C856" s="93"/>
      <c r="D856" s="25"/>
      <c r="E856" s="228"/>
      <c r="F856" s="26"/>
      <c r="G856" s="25"/>
      <c r="H856" s="25"/>
      <c r="I856" s="25"/>
      <c r="J856" s="25"/>
      <c r="K856" s="26"/>
      <c r="L856" s="125"/>
    </row>
    <row r="857" spans="1:12" ht="33.6" customHeight="1" x14ac:dyDescent="0.25">
      <c r="A857" s="205">
        <v>1</v>
      </c>
      <c r="B857" s="152" t="s">
        <v>156</v>
      </c>
      <c r="C857" s="142"/>
      <c r="D857" s="101">
        <f t="shared" ref="D857" si="1859">D858+D859+D860+D861</f>
        <v>0</v>
      </c>
      <c r="E857" s="226">
        <f t="shared" ref="E857:F857" si="1860">E858+E859+E860+E861</f>
        <v>0</v>
      </c>
      <c r="F857" s="113">
        <f t="shared" si="1860"/>
        <v>0</v>
      </c>
      <c r="G857" s="101">
        <f t="shared" ref="G857" si="1861">G858+G859+G860+G861</f>
        <v>0</v>
      </c>
      <c r="H857" s="101">
        <f t="shared" ref="H857:I857" si="1862">H858+H859+H860+H861</f>
        <v>0</v>
      </c>
      <c r="I857" s="101">
        <f t="shared" si="1862"/>
        <v>0</v>
      </c>
      <c r="J857" s="101">
        <f t="shared" ref="J857" si="1863">J858+J859+J860+J861</f>
        <v>0</v>
      </c>
      <c r="K857" s="113">
        <f t="shared" ref="K857" si="1864">K858+K859+K860+K861</f>
        <v>0</v>
      </c>
      <c r="L857" s="123"/>
    </row>
    <row r="858" spans="1:12" ht="15.6" hidden="1" customHeight="1" x14ac:dyDescent="0.25">
      <c r="A858" s="59"/>
      <c r="B858" s="128" t="s">
        <v>1</v>
      </c>
      <c r="C858" s="128"/>
      <c r="D858" s="22"/>
      <c r="E858" s="227"/>
      <c r="F858" s="23"/>
      <c r="G858" s="22"/>
      <c r="H858" s="22"/>
      <c r="I858" s="22"/>
      <c r="J858" s="22"/>
      <c r="K858" s="23"/>
      <c r="L858" s="124"/>
    </row>
    <row r="859" spans="1:12" ht="15.6" hidden="1" customHeight="1" x14ac:dyDescent="0.25">
      <c r="A859" s="59"/>
      <c r="B859" s="129" t="s">
        <v>6</v>
      </c>
      <c r="C859" s="129"/>
      <c r="D859" s="7">
        <v>0</v>
      </c>
      <c r="E859" s="216">
        <v>0</v>
      </c>
      <c r="F859" s="8">
        <v>0</v>
      </c>
      <c r="G859" s="7">
        <v>0</v>
      </c>
      <c r="H859" s="7">
        <v>0</v>
      </c>
      <c r="I859" s="7">
        <v>0</v>
      </c>
      <c r="J859" s="7">
        <v>0</v>
      </c>
      <c r="K859" s="8">
        <v>0</v>
      </c>
      <c r="L859" s="57"/>
    </row>
    <row r="860" spans="1:12" ht="15.6" hidden="1" customHeight="1" x14ac:dyDescent="0.25">
      <c r="A860" s="59"/>
      <c r="B860" s="129" t="s">
        <v>7</v>
      </c>
      <c r="C860" s="129"/>
      <c r="D860" s="7">
        <v>0</v>
      </c>
      <c r="E860" s="216">
        <v>0</v>
      </c>
      <c r="F860" s="8">
        <v>0</v>
      </c>
      <c r="G860" s="7">
        <v>0</v>
      </c>
      <c r="H860" s="7">
        <v>0</v>
      </c>
      <c r="I860" s="7">
        <v>0</v>
      </c>
      <c r="J860" s="7">
        <v>0</v>
      </c>
      <c r="K860" s="8">
        <v>0</v>
      </c>
      <c r="L860" s="57"/>
    </row>
    <row r="861" spans="1:12" ht="15.6" customHeight="1" x14ac:dyDescent="0.25">
      <c r="A861" s="205">
        <v>1</v>
      </c>
      <c r="B861" s="128" t="s">
        <v>18</v>
      </c>
      <c r="C861" s="130"/>
      <c r="D861" s="7">
        <f t="shared" ref="D861" si="1865">D862+D863+D864</f>
        <v>0</v>
      </c>
      <c r="E861" s="216">
        <f t="shared" ref="E861:F861" si="1866">E862+E863+E864</f>
        <v>0</v>
      </c>
      <c r="F861" s="8">
        <f t="shared" si="1866"/>
        <v>0</v>
      </c>
      <c r="G861" s="7">
        <f t="shared" ref="G861" si="1867">G862+G863+G864</f>
        <v>0</v>
      </c>
      <c r="H861" s="7">
        <f t="shared" ref="H861:I861" si="1868">H862+H863+H864</f>
        <v>0</v>
      </c>
      <c r="I861" s="7">
        <f t="shared" si="1868"/>
        <v>0</v>
      </c>
      <c r="J861" s="7">
        <f t="shared" ref="J861" si="1869">J862+J863+J864</f>
        <v>0</v>
      </c>
      <c r="K861" s="8">
        <f t="shared" ref="K861" si="1870">K862+K863+K864</f>
        <v>0</v>
      </c>
      <c r="L861" s="57"/>
    </row>
    <row r="862" spans="1:12" ht="15.6" customHeight="1" x14ac:dyDescent="0.25">
      <c r="A862" s="205">
        <v>1</v>
      </c>
      <c r="B862" s="149" t="s">
        <v>8</v>
      </c>
      <c r="C862" s="81"/>
      <c r="D862" s="11">
        <f t="shared" ref="D862:E862" si="1871">D867+D870+D877+D881+D884+D887+D890</f>
        <v>0</v>
      </c>
      <c r="E862" s="217">
        <f t="shared" si="1871"/>
        <v>0</v>
      </c>
      <c r="F862" s="12">
        <f t="shared" ref="F862:J862" si="1872">F867+F870+F877+F881+F884+F887+F890</f>
        <v>0</v>
      </c>
      <c r="G862" s="11">
        <f t="shared" ref="G862:H862" si="1873">G867+G870+G877+G881+G884+G887+G890</f>
        <v>0</v>
      </c>
      <c r="H862" s="11">
        <f t="shared" si="1873"/>
        <v>0</v>
      </c>
      <c r="I862" s="11">
        <f t="shared" si="1872"/>
        <v>0</v>
      </c>
      <c r="J862" s="11">
        <f t="shared" si="1872"/>
        <v>0</v>
      </c>
      <c r="K862" s="12">
        <f t="shared" ref="K862" si="1874">K867+K870+K877+K881+K884+K887+K890</f>
        <v>0</v>
      </c>
      <c r="L862" s="58"/>
    </row>
    <row r="863" spans="1:12" ht="15.6" customHeight="1" x14ac:dyDescent="0.25">
      <c r="A863" s="205">
        <v>1</v>
      </c>
      <c r="B863" s="149" t="s">
        <v>9</v>
      </c>
      <c r="C863" s="81"/>
      <c r="D863" s="11">
        <f t="shared" ref="D863:E863" si="1875">D878</f>
        <v>0</v>
      </c>
      <c r="E863" s="217">
        <f t="shared" si="1875"/>
        <v>0</v>
      </c>
      <c r="F863" s="12">
        <f t="shared" ref="F863:J863" si="1876">F878</f>
        <v>0</v>
      </c>
      <c r="G863" s="11">
        <f t="shared" ref="G863:H863" si="1877">G878</f>
        <v>0</v>
      </c>
      <c r="H863" s="11">
        <f t="shared" si="1877"/>
        <v>0</v>
      </c>
      <c r="I863" s="11">
        <f t="shared" si="1876"/>
        <v>0</v>
      </c>
      <c r="J863" s="11">
        <f t="shared" si="1876"/>
        <v>0</v>
      </c>
      <c r="K863" s="12">
        <f t="shared" ref="K863" si="1878">K878</f>
        <v>0</v>
      </c>
      <c r="L863" s="58"/>
    </row>
    <row r="864" spans="1:12" ht="15.6" customHeight="1" x14ac:dyDescent="0.25">
      <c r="A864" s="205">
        <v>1</v>
      </c>
      <c r="B864" s="149" t="s">
        <v>10</v>
      </c>
      <c r="C864" s="81"/>
      <c r="D864" s="11">
        <f t="shared" ref="D864:E864" si="1879">D868+D871+D879+D882+D885+D888+D891</f>
        <v>0</v>
      </c>
      <c r="E864" s="217">
        <f t="shared" si="1879"/>
        <v>0</v>
      </c>
      <c r="F864" s="12">
        <f t="shared" ref="F864:J864" si="1880">F868+F871+F879+F882+F885+F888+F891</f>
        <v>0</v>
      </c>
      <c r="G864" s="11">
        <f t="shared" ref="G864:H864" si="1881">G868+G871+G879+G882+G885+G888+G891</f>
        <v>0</v>
      </c>
      <c r="H864" s="11">
        <f t="shared" si="1881"/>
        <v>0</v>
      </c>
      <c r="I864" s="11">
        <f t="shared" si="1880"/>
        <v>0</v>
      </c>
      <c r="J864" s="11">
        <f t="shared" si="1880"/>
        <v>0</v>
      </c>
      <c r="K864" s="12">
        <f t="shared" ref="K864" si="1882">K868+K871+K879+K882+K885+K888+K891</f>
        <v>0</v>
      </c>
      <c r="L864" s="58"/>
    </row>
    <row r="865" spans="1:12" ht="15.6" customHeight="1" x14ac:dyDescent="0.25">
      <c r="A865" s="205">
        <v>1</v>
      </c>
      <c r="B865" s="131" t="s">
        <v>19</v>
      </c>
      <c r="C865" s="78"/>
      <c r="D865" s="96" t="s">
        <v>2</v>
      </c>
      <c r="E865" s="218" t="s">
        <v>2</v>
      </c>
      <c r="F865" s="105" t="s">
        <v>2</v>
      </c>
      <c r="G865" s="96" t="s">
        <v>2</v>
      </c>
      <c r="H865" s="96" t="s">
        <v>2</v>
      </c>
      <c r="I865" s="96" t="s">
        <v>2</v>
      </c>
      <c r="J865" s="96" t="s">
        <v>2</v>
      </c>
      <c r="K865" s="105" t="s">
        <v>2</v>
      </c>
      <c r="L865" s="115"/>
    </row>
    <row r="866" spans="1:12" ht="15.6" hidden="1" customHeight="1" x14ac:dyDescent="0.25">
      <c r="A866" s="59"/>
      <c r="B866" s="131" t="s">
        <v>11</v>
      </c>
      <c r="C866" s="131"/>
      <c r="D866" s="96">
        <f t="shared" ref="D866" si="1883">D867+D868</f>
        <v>0</v>
      </c>
      <c r="E866" s="218">
        <f t="shared" ref="E866:F866" si="1884">E867+E868</f>
        <v>0</v>
      </c>
      <c r="F866" s="105">
        <f t="shared" si="1884"/>
        <v>0</v>
      </c>
      <c r="G866" s="96">
        <f t="shared" ref="G866" si="1885">G867+G868</f>
        <v>0</v>
      </c>
      <c r="H866" s="96">
        <f t="shared" ref="H866:I866" si="1886">H867+H868</f>
        <v>0</v>
      </c>
      <c r="I866" s="96">
        <f t="shared" si="1886"/>
        <v>0</v>
      </c>
      <c r="J866" s="96">
        <f t="shared" ref="J866" si="1887">J867+J868</f>
        <v>0</v>
      </c>
      <c r="K866" s="105">
        <f t="shared" ref="K866" si="1888">K867+K868</f>
        <v>0</v>
      </c>
      <c r="L866" s="115"/>
    </row>
    <row r="867" spans="1:12" ht="15.6" hidden="1" customHeight="1" x14ac:dyDescent="0.25">
      <c r="A867" s="59"/>
      <c r="B867" s="93" t="s">
        <v>8</v>
      </c>
      <c r="C867" s="93"/>
      <c r="D867" s="25"/>
      <c r="E867" s="228"/>
      <c r="F867" s="26"/>
      <c r="G867" s="25"/>
      <c r="H867" s="25"/>
      <c r="I867" s="25"/>
      <c r="J867" s="25"/>
      <c r="K867" s="26"/>
      <c r="L867" s="125"/>
    </row>
    <row r="868" spans="1:12" ht="15.6" hidden="1" customHeight="1" x14ac:dyDescent="0.25">
      <c r="A868" s="59"/>
      <c r="B868" s="93" t="s">
        <v>10</v>
      </c>
      <c r="C868" s="93"/>
      <c r="D868" s="25"/>
      <c r="E868" s="228"/>
      <c r="F868" s="26"/>
      <c r="G868" s="25"/>
      <c r="H868" s="25"/>
      <c r="I868" s="25"/>
      <c r="J868" s="25"/>
      <c r="K868" s="26"/>
      <c r="L868" s="125"/>
    </row>
    <row r="869" spans="1:12" ht="15.6" hidden="1" customHeight="1" x14ac:dyDescent="0.25">
      <c r="A869" s="59"/>
      <c r="B869" s="131" t="s">
        <v>12</v>
      </c>
      <c r="C869" s="131"/>
      <c r="D869" s="96">
        <f t="shared" ref="D869" si="1889">D870+D871</f>
        <v>0</v>
      </c>
      <c r="E869" s="218">
        <f t="shared" ref="E869:F869" si="1890">E870+E871</f>
        <v>0</v>
      </c>
      <c r="F869" s="105">
        <f t="shared" si="1890"/>
        <v>0</v>
      </c>
      <c r="G869" s="96">
        <f t="shared" ref="G869" si="1891">G870+G871</f>
        <v>0</v>
      </c>
      <c r="H869" s="96">
        <f t="shared" ref="H869:I869" si="1892">H870+H871</f>
        <v>0</v>
      </c>
      <c r="I869" s="96">
        <f t="shared" si="1892"/>
        <v>0</v>
      </c>
      <c r="J869" s="96">
        <f t="shared" ref="J869" si="1893">J870+J871</f>
        <v>0</v>
      </c>
      <c r="K869" s="105">
        <f t="shared" ref="K869" si="1894">K870+K871</f>
        <v>0</v>
      </c>
      <c r="L869" s="115"/>
    </row>
    <row r="870" spans="1:12" ht="15.6" hidden="1" customHeight="1" x14ac:dyDescent="0.25">
      <c r="A870" s="59"/>
      <c r="B870" s="93" t="s">
        <v>8</v>
      </c>
      <c r="C870" s="93"/>
      <c r="D870" s="25"/>
      <c r="E870" s="228"/>
      <c r="F870" s="26"/>
      <c r="G870" s="25"/>
      <c r="H870" s="25"/>
      <c r="I870" s="25"/>
      <c r="J870" s="25"/>
      <c r="K870" s="26"/>
      <c r="L870" s="125"/>
    </row>
    <row r="871" spans="1:12" ht="15.6" hidden="1" customHeight="1" x14ac:dyDescent="0.25">
      <c r="A871" s="59"/>
      <c r="B871" s="93" t="s">
        <v>10</v>
      </c>
      <c r="C871" s="93"/>
      <c r="D871" s="25"/>
      <c r="E871" s="228"/>
      <c r="F871" s="26"/>
      <c r="G871" s="25"/>
      <c r="H871" s="25"/>
      <c r="I871" s="25"/>
      <c r="J871" s="25"/>
      <c r="K871" s="26"/>
      <c r="L871" s="125"/>
    </row>
    <row r="872" spans="1:12" ht="15.6" customHeight="1" x14ac:dyDescent="0.25">
      <c r="A872" s="205">
        <v>1</v>
      </c>
      <c r="B872" s="131" t="s">
        <v>13</v>
      </c>
      <c r="C872" s="267" t="s">
        <v>236</v>
      </c>
      <c r="D872" s="96">
        <f t="shared" ref="D872:E872" si="1895">D873+D874+D875</f>
        <v>0</v>
      </c>
      <c r="E872" s="218">
        <f t="shared" si="1895"/>
        <v>0</v>
      </c>
      <c r="F872" s="105">
        <f t="shared" ref="F872:K872" si="1896">F873+F874+F875</f>
        <v>0</v>
      </c>
      <c r="G872" s="96">
        <f t="shared" ref="G872:H872" si="1897">G873+G874+G875</f>
        <v>0</v>
      </c>
      <c r="H872" s="96">
        <f t="shared" si="1897"/>
        <v>0</v>
      </c>
      <c r="I872" s="96">
        <f t="shared" si="1896"/>
        <v>0</v>
      </c>
      <c r="J872" s="96">
        <f t="shared" si="1896"/>
        <v>0</v>
      </c>
      <c r="K872" s="105">
        <f t="shared" si="1896"/>
        <v>0</v>
      </c>
      <c r="L872" s="115"/>
    </row>
    <row r="873" spans="1:12" ht="15.6" customHeight="1" x14ac:dyDescent="0.25">
      <c r="A873" s="205">
        <v>1</v>
      </c>
      <c r="B873" s="93" t="s">
        <v>8</v>
      </c>
      <c r="C873" s="267"/>
      <c r="D873" s="25"/>
      <c r="E873" s="228"/>
      <c r="F873" s="26"/>
      <c r="G873" s="25"/>
      <c r="H873" s="25"/>
      <c r="I873" s="25"/>
      <c r="J873" s="25"/>
      <c r="K873" s="26"/>
      <c r="L873" s="125"/>
    </row>
    <row r="874" spans="1:12" ht="15.6" customHeight="1" x14ac:dyDescent="0.25">
      <c r="A874" s="205">
        <v>1</v>
      </c>
      <c r="B874" s="93" t="s">
        <v>9</v>
      </c>
      <c r="C874" s="267"/>
      <c r="D874" s="25"/>
      <c r="E874" s="228"/>
      <c r="F874" s="26"/>
      <c r="G874" s="25"/>
      <c r="H874" s="25"/>
      <c r="I874" s="25"/>
      <c r="J874" s="25"/>
      <c r="K874" s="26"/>
      <c r="L874" s="125"/>
    </row>
    <row r="875" spans="1:12" ht="15.6" customHeight="1" x14ac:dyDescent="0.25">
      <c r="A875" s="205">
        <v>1</v>
      </c>
      <c r="B875" s="93" t="s">
        <v>10</v>
      </c>
      <c r="C875" s="267"/>
      <c r="D875" s="25"/>
      <c r="E875" s="228"/>
      <c r="F875" s="26"/>
      <c r="G875" s="25"/>
      <c r="H875" s="25"/>
      <c r="I875" s="25"/>
      <c r="J875" s="25"/>
      <c r="K875" s="26"/>
      <c r="L875" s="125"/>
    </row>
    <row r="876" spans="1:12" ht="15.6" customHeight="1" x14ac:dyDescent="0.25">
      <c r="A876" s="205">
        <v>1</v>
      </c>
      <c r="B876" s="131" t="s">
        <v>13</v>
      </c>
      <c r="C876" s="267" t="s">
        <v>96</v>
      </c>
      <c r="D876" s="96">
        <f t="shared" ref="D876" si="1898">D877+D878+D879</f>
        <v>0</v>
      </c>
      <c r="E876" s="218">
        <f t="shared" ref="E876:F876" si="1899">E877+E878+E879</f>
        <v>0</v>
      </c>
      <c r="F876" s="105">
        <f t="shared" si="1899"/>
        <v>0</v>
      </c>
      <c r="G876" s="96">
        <f t="shared" ref="G876" si="1900">G877+G878+G879</f>
        <v>0</v>
      </c>
      <c r="H876" s="96">
        <f t="shared" ref="H876:I876" si="1901">H877+H878+H879</f>
        <v>0</v>
      </c>
      <c r="I876" s="96">
        <f t="shared" si="1901"/>
        <v>0</v>
      </c>
      <c r="J876" s="96">
        <f t="shared" ref="J876" si="1902">J877+J878+J879</f>
        <v>0</v>
      </c>
      <c r="K876" s="105">
        <f t="shared" ref="K876" si="1903">K877+K878+K879</f>
        <v>0</v>
      </c>
      <c r="L876" s="115"/>
    </row>
    <row r="877" spans="1:12" ht="15.6" customHeight="1" x14ac:dyDescent="0.25">
      <c r="A877" s="205">
        <v>1</v>
      </c>
      <c r="B877" s="93" t="s">
        <v>8</v>
      </c>
      <c r="C877" s="267"/>
      <c r="D877" s="25"/>
      <c r="E877" s="228"/>
      <c r="F877" s="26"/>
      <c r="G877" s="25"/>
      <c r="H877" s="25"/>
      <c r="I877" s="25"/>
      <c r="J877" s="25"/>
      <c r="K877" s="26"/>
      <c r="L877" s="125"/>
    </row>
    <row r="878" spans="1:12" ht="15.6" customHeight="1" x14ac:dyDescent="0.25">
      <c r="A878" s="205">
        <v>1</v>
      </c>
      <c r="B878" s="93" t="s">
        <v>9</v>
      </c>
      <c r="C878" s="267"/>
      <c r="D878" s="25"/>
      <c r="E878" s="228"/>
      <c r="F878" s="26"/>
      <c r="G878" s="25"/>
      <c r="H878" s="25"/>
      <c r="I878" s="25"/>
      <c r="J878" s="25"/>
      <c r="K878" s="26"/>
      <c r="L878" s="125"/>
    </row>
    <row r="879" spans="1:12" ht="15.6" customHeight="1" x14ac:dyDescent="0.25">
      <c r="A879" s="205">
        <v>1</v>
      </c>
      <c r="B879" s="93" t="s">
        <v>10</v>
      </c>
      <c r="C879" s="267"/>
      <c r="D879" s="25"/>
      <c r="E879" s="228"/>
      <c r="F879" s="26"/>
      <c r="G879" s="25"/>
      <c r="H879" s="25"/>
      <c r="I879" s="25"/>
      <c r="J879" s="25"/>
      <c r="K879" s="26"/>
      <c r="L879" s="125"/>
    </row>
    <row r="880" spans="1:12" ht="15.6" hidden="1" customHeight="1" x14ac:dyDescent="0.25">
      <c r="A880" s="59"/>
      <c r="B880" s="131" t="s">
        <v>14</v>
      </c>
      <c r="C880" s="131"/>
      <c r="D880" s="96">
        <f t="shared" ref="D880" si="1904">D881+D882</f>
        <v>0</v>
      </c>
      <c r="E880" s="218">
        <f t="shared" ref="E880:F880" si="1905">E881+E882</f>
        <v>0</v>
      </c>
      <c r="F880" s="105">
        <f t="shared" si="1905"/>
        <v>0</v>
      </c>
      <c r="G880" s="96">
        <f t="shared" ref="G880" si="1906">G881+G882</f>
        <v>0</v>
      </c>
      <c r="H880" s="96">
        <f t="shared" ref="H880:I880" si="1907">H881+H882</f>
        <v>0</v>
      </c>
      <c r="I880" s="96">
        <f t="shared" si="1907"/>
        <v>0</v>
      </c>
      <c r="J880" s="96">
        <f t="shared" ref="J880" si="1908">J881+J882</f>
        <v>0</v>
      </c>
      <c r="K880" s="105">
        <f t="shared" ref="K880" si="1909">K881+K882</f>
        <v>0</v>
      </c>
      <c r="L880" s="115"/>
    </row>
    <row r="881" spans="1:12" ht="15.6" hidden="1" customHeight="1" x14ac:dyDescent="0.25">
      <c r="A881" s="59"/>
      <c r="B881" s="132" t="s">
        <v>8</v>
      </c>
      <c r="C881" s="132"/>
      <c r="D881" s="25"/>
      <c r="E881" s="228"/>
      <c r="F881" s="26"/>
      <c r="G881" s="25"/>
      <c r="H881" s="25"/>
      <c r="I881" s="25"/>
      <c r="J881" s="25"/>
      <c r="K881" s="26"/>
      <c r="L881" s="125"/>
    </row>
    <row r="882" spans="1:12" ht="15.6" hidden="1" customHeight="1" x14ac:dyDescent="0.25">
      <c r="A882" s="59"/>
      <c r="B882" s="132" t="s">
        <v>10</v>
      </c>
      <c r="C882" s="132"/>
      <c r="D882" s="25"/>
      <c r="E882" s="228"/>
      <c r="F882" s="26"/>
      <c r="G882" s="25"/>
      <c r="H882" s="25"/>
      <c r="I882" s="25"/>
      <c r="J882" s="25"/>
      <c r="K882" s="26"/>
      <c r="L882" s="125"/>
    </row>
    <row r="883" spans="1:12" ht="15.6" hidden="1" customHeight="1" x14ac:dyDescent="0.25">
      <c r="A883" s="59"/>
      <c r="B883" s="131" t="s">
        <v>15</v>
      </c>
      <c r="C883" s="131"/>
      <c r="D883" s="96">
        <f t="shared" ref="D883" si="1910">D884+D885</f>
        <v>0</v>
      </c>
      <c r="E883" s="218">
        <f t="shared" ref="E883:F883" si="1911">E884+E885</f>
        <v>0</v>
      </c>
      <c r="F883" s="105">
        <f t="shared" si="1911"/>
        <v>0</v>
      </c>
      <c r="G883" s="96">
        <f t="shared" ref="G883" si="1912">G884+G885</f>
        <v>0</v>
      </c>
      <c r="H883" s="96">
        <f t="shared" ref="H883:I883" si="1913">H884+H885</f>
        <v>0</v>
      </c>
      <c r="I883" s="96">
        <f t="shared" si="1913"/>
        <v>0</v>
      </c>
      <c r="J883" s="96">
        <f t="shared" ref="J883" si="1914">J884+J885</f>
        <v>0</v>
      </c>
      <c r="K883" s="105">
        <f t="shared" ref="K883" si="1915">K884+K885</f>
        <v>0</v>
      </c>
      <c r="L883" s="115"/>
    </row>
    <row r="884" spans="1:12" ht="15.6" hidden="1" customHeight="1" x14ac:dyDescent="0.25">
      <c r="A884" s="59"/>
      <c r="B884" s="93" t="s">
        <v>8</v>
      </c>
      <c r="C884" s="93"/>
      <c r="D884" s="25"/>
      <c r="E884" s="228"/>
      <c r="F884" s="26"/>
      <c r="G884" s="25"/>
      <c r="H884" s="25"/>
      <c r="I884" s="25"/>
      <c r="J884" s="25"/>
      <c r="K884" s="26"/>
      <c r="L884" s="125"/>
    </row>
    <row r="885" spans="1:12" ht="15.6" hidden="1" customHeight="1" x14ac:dyDescent="0.25">
      <c r="A885" s="59"/>
      <c r="B885" s="93" t="s">
        <v>10</v>
      </c>
      <c r="C885" s="93"/>
      <c r="D885" s="25"/>
      <c r="E885" s="228"/>
      <c r="F885" s="26"/>
      <c r="G885" s="25"/>
      <c r="H885" s="25"/>
      <c r="I885" s="25"/>
      <c r="J885" s="25"/>
      <c r="K885" s="26"/>
      <c r="L885" s="125"/>
    </row>
    <row r="886" spans="1:12" ht="15.6" hidden="1" customHeight="1" x14ac:dyDescent="0.25">
      <c r="A886" s="59"/>
      <c r="B886" s="133" t="s">
        <v>16</v>
      </c>
      <c r="C886" s="133"/>
      <c r="D886" s="96">
        <f t="shared" ref="D886" si="1916">D887+D888</f>
        <v>0</v>
      </c>
      <c r="E886" s="218">
        <f t="shared" ref="E886:F886" si="1917">E887+E888</f>
        <v>0</v>
      </c>
      <c r="F886" s="105">
        <f t="shared" si="1917"/>
        <v>0</v>
      </c>
      <c r="G886" s="96">
        <f t="shared" ref="G886" si="1918">G887+G888</f>
        <v>0</v>
      </c>
      <c r="H886" s="96">
        <f t="shared" ref="H886:I886" si="1919">H887+H888</f>
        <v>0</v>
      </c>
      <c r="I886" s="96">
        <f t="shared" si="1919"/>
        <v>0</v>
      </c>
      <c r="J886" s="96">
        <f t="shared" ref="J886" si="1920">J887+J888</f>
        <v>0</v>
      </c>
      <c r="K886" s="105">
        <f t="shared" ref="K886" si="1921">K887+K888</f>
        <v>0</v>
      </c>
      <c r="L886" s="115"/>
    </row>
    <row r="887" spans="1:12" ht="15.6" hidden="1" customHeight="1" x14ac:dyDescent="0.25">
      <c r="A887" s="59"/>
      <c r="B887" s="93" t="s">
        <v>8</v>
      </c>
      <c r="C887" s="93"/>
      <c r="D887" s="25"/>
      <c r="E887" s="228"/>
      <c r="F887" s="26"/>
      <c r="G887" s="25"/>
      <c r="H887" s="25"/>
      <c r="I887" s="25"/>
      <c r="J887" s="25"/>
      <c r="K887" s="26"/>
      <c r="L887" s="125"/>
    </row>
    <row r="888" spans="1:12" ht="15.6" hidden="1" customHeight="1" x14ac:dyDescent="0.25">
      <c r="A888" s="59"/>
      <c r="B888" s="93" t="s">
        <v>10</v>
      </c>
      <c r="C888" s="93"/>
      <c r="D888" s="25"/>
      <c r="E888" s="228"/>
      <c r="F888" s="26"/>
      <c r="G888" s="25"/>
      <c r="H888" s="25"/>
      <c r="I888" s="25"/>
      <c r="J888" s="25"/>
      <c r="K888" s="26"/>
      <c r="L888" s="125"/>
    </row>
    <row r="889" spans="1:12" ht="15.6" hidden="1" customHeight="1" x14ac:dyDescent="0.25">
      <c r="A889" s="59"/>
      <c r="B889" s="133" t="s">
        <v>17</v>
      </c>
      <c r="C889" s="133"/>
      <c r="D889" s="96">
        <f t="shared" ref="D889" si="1922">D890+D891</f>
        <v>0</v>
      </c>
      <c r="E889" s="218">
        <f t="shared" ref="E889:F889" si="1923">E890+E891</f>
        <v>0</v>
      </c>
      <c r="F889" s="105">
        <f t="shared" si="1923"/>
        <v>0</v>
      </c>
      <c r="G889" s="96">
        <f t="shared" ref="G889" si="1924">G890+G891</f>
        <v>0</v>
      </c>
      <c r="H889" s="96">
        <f t="shared" ref="H889:I889" si="1925">H890+H891</f>
        <v>0</v>
      </c>
      <c r="I889" s="96">
        <f t="shared" si="1925"/>
        <v>0</v>
      </c>
      <c r="J889" s="96">
        <f t="shared" ref="J889" si="1926">J890+J891</f>
        <v>0</v>
      </c>
      <c r="K889" s="105">
        <f t="shared" ref="K889" si="1927">K890+K891</f>
        <v>0</v>
      </c>
      <c r="L889" s="115"/>
    </row>
    <row r="890" spans="1:12" ht="15.6" hidden="1" customHeight="1" x14ac:dyDescent="0.25">
      <c r="A890" s="59"/>
      <c r="B890" s="93" t="s">
        <v>8</v>
      </c>
      <c r="C890" s="93"/>
      <c r="D890" s="25"/>
      <c r="E890" s="228"/>
      <c r="F890" s="26"/>
      <c r="G890" s="25"/>
      <c r="H890" s="25"/>
      <c r="I890" s="25"/>
      <c r="J890" s="25"/>
      <c r="K890" s="26"/>
      <c r="L890" s="125"/>
    </row>
    <row r="891" spans="1:12" ht="15.6" hidden="1" customHeight="1" x14ac:dyDescent="0.25">
      <c r="A891" s="59"/>
      <c r="B891" s="93" t="s">
        <v>10</v>
      </c>
      <c r="C891" s="93"/>
      <c r="D891" s="25"/>
      <c r="E891" s="228"/>
      <c r="F891" s="26"/>
      <c r="G891" s="25"/>
      <c r="H891" s="25"/>
      <c r="I891" s="25"/>
      <c r="J891" s="25"/>
      <c r="K891" s="26"/>
      <c r="L891" s="125"/>
    </row>
    <row r="892" spans="1:12" ht="48.6" customHeight="1" x14ac:dyDescent="0.25">
      <c r="A892" s="205">
        <v>1</v>
      </c>
      <c r="B892" s="151" t="s">
        <v>26</v>
      </c>
      <c r="C892" s="138"/>
      <c r="D892" s="99">
        <f t="shared" ref="D892:E892" si="1928">D923+D958+D989</f>
        <v>0</v>
      </c>
      <c r="E892" s="223">
        <f t="shared" si="1928"/>
        <v>0</v>
      </c>
      <c r="F892" s="110">
        <f t="shared" ref="F892:K892" si="1929">F923+F958+F989</f>
        <v>0</v>
      </c>
      <c r="G892" s="99">
        <f t="shared" ref="G892:H892" si="1930">G923+G958+G989</f>
        <v>0</v>
      </c>
      <c r="H892" s="99">
        <f t="shared" si="1930"/>
        <v>0</v>
      </c>
      <c r="I892" s="99">
        <f t="shared" si="1929"/>
        <v>0</v>
      </c>
      <c r="J892" s="99">
        <f t="shared" si="1929"/>
        <v>0</v>
      </c>
      <c r="K892" s="110">
        <f t="shared" si="1929"/>
        <v>0</v>
      </c>
      <c r="L892" s="120"/>
    </row>
    <row r="893" spans="1:12" ht="15.6" hidden="1" customHeight="1" x14ac:dyDescent="0.25">
      <c r="A893" s="59"/>
      <c r="B893" s="128" t="s">
        <v>1</v>
      </c>
      <c r="C893" s="128"/>
      <c r="D893" s="7">
        <f t="shared" ref="D893:E893" si="1931">D924+D959+D990</f>
        <v>0</v>
      </c>
      <c r="E893" s="216">
        <f t="shared" si="1931"/>
        <v>0</v>
      </c>
      <c r="F893" s="8">
        <f t="shared" ref="F893:K893" si="1932">F924+F959+F990</f>
        <v>0</v>
      </c>
      <c r="G893" s="7">
        <f t="shared" ref="G893:H893" si="1933">G924+G959+G990</f>
        <v>0</v>
      </c>
      <c r="H893" s="7">
        <f t="shared" si="1933"/>
        <v>0</v>
      </c>
      <c r="I893" s="7">
        <f t="shared" si="1932"/>
        <v>0</v>
      </c>
      <c r="J893" s="7">
        <f t="shared" si="1932"/>
        <v>0</v>
      </c>
      <c r="K893" s="8">
        <f t="shared" si="1932"/>
        <v>0</v>
      </c>
      <c r="L893" s="57"/>
    </row>
    <row r="894" spans="1:12" ht="15.6" hidden="1" customHeight="1" x14ac:dyDescent="0.25">
      <c r="A894" s="59"/>
      <c r="B894" s="129" t="s">
        <v>6</v>
      </c>
      <c r="C894" s="129"/>
      <c r="D894" s="7">
        <f t="shared" ref="D894:E894" si="1934">D925+D960+D991</f>
        <v>0</v>
      </c>
      <c r="E894" s="216">
        <f t="shared" si="1934"/>
        <v>0</v>
      </c>
      <c r="F894" s="8">
        <f t="shared" ref="F894:K894" si="1935">F925+F960+F991</f>
        <v>0</v>
      </c>
      <c r="G894" s="7">
        <f t="shared" ref="G894:H894" si="1936">G925+G960+G991</f>
        <v>0</v>
      </c>
      <c r="H894" s="7">
        <f t="shared" si="1936"/>
        <v>0</v>
      </c>
      <c r="I894" s="7">
        <f t="shared" si="1935"/>
        <v>0</v>
      </c>
      <c r="J894" s="7">
        <f t="shared" si="1935"/>
        <v>0</v>
      </c>
      <c r="K894" s="8">
        <f t="shared" si="1935"/>
        <v>0</v>
      </c>
      <c r="L894" s="57"/>
    </row>
    <row r="895" spans="1:12" ht="15.6" hidden="1" customHeight="1" x14ac:dyDescent="0.25">
      <c r="A895" s="59"/>
      <c r="B895" s="129" t="s">
        <v>7</v>
      </c>
      <c r="C895" s="129"/>
      <c r="D895" s="7">
        <f t="shared" ref="D895:E895" si="1937">D926+D961+D992</f>
        <v>0</v>
      </c>
      <c r="E895" s="216">
        <f t="shared" si="1937"/>
        <v>0</v>
      </c>
      <c r="F895" s="8">
        <f t="shared" ref="F895:K895" si="1938">F926+F961+F992</f>
        <v>0</v>
      </c>
      <c r="G895" s="7">
        <f t="shared" ref="G895:H895" si="1939">G926+G961+G992</f>
        <v>0</v>
      </c>
      <c r="H895" s="7">
        <f t="shared" si="1939"/>
        <v>0</v>
      </c>
      <c r="I895" s="7">
        <f t="shared" si="1938"/>
        <v>0</v>
      </c>
      <c r="J895" s="7">
        <f t="shared" si="1938"/>
        <v>0</v>
      </c>
      <c r="K895" s="8">
        <f t="shared" si="1938"/>
        <v>0</v>
      </c>
      <c r="L895" s="57"/>
    </row>
    <row r="896" spans="1:12" ht="15.6" customHeight="1" x14ac:dyDescent="0.25">
      <c r="A896" s="205">
        <v>1</v>
      </c>
      <c r="B896" s="128" t="s">
        <v>18</v>
      </c>
      <c r="C896" s="130"/>
      <c r="D896" s="7">
        <f t="shared" ref="D896:E896" si="1940">D927+D962+D993</f>
        <v>0</v>
      </c>
      <c r="E896" s="216">
        <f t="shared" si="1940"/>
        <v>0</v>
      </c>
      <c r="F896" s="8">
        <f t="shared" ref="F896:K896" si="1941">F927+F962+F993</f>
        <v>0</v>
      </c>
      <c r="G896" s="7">
        <f t="shared" ref="G896:H896" si="1942">G927+G962+G993</f>
        <v>0</v>
      </c>
      <c r="H896" s="7">
        <f t="shared" si="1942"/>
        <v>0</v>
      </c>
      <c r="I896" s="7">
        <f t="shared" si="1941"/>
        <v>0</v>
      </c>
      <c r="J896" s="7">
        <f t="shared" si="1941"/>
        <v>0</v>
      </c>
      <c r="K896" s="8">
        <f t="shared" si="1941"/>
        <v>0</v>
      </c>
      <c r="L896" s="57"/>
    </row>
    <row r="897" spans="1:12" ht="15.6" customHeight="1" x14ac:dyDescent="0.25">
      <c r="A897" s="205">
        <v>1</v>
      </c>
      <c r="B897" s="149" t="s">
        <v>8</v>
      </c>
      <c r="C897" s="81"/>
      <c r="D897" s="11">
        <f t="shared" ref="D897:E897" si="1943">D928+D963+D994</f>
        <v>0</v>
      </c>
      <c r="E897" s="217">
        <f t="shared" si="1943"/>
        <v>0</v>
      </c>
      <c r="F897" s="12">
        <f t="shared" ref="F897:K897" si="1944">F928+F963+F994</f>
        <v>0</v>
      </c>
      <c r="G897" s="11">
        <f t="shared" ref="G897:H897" si="1945">G928+G963+G994</f>
        <v>0</v>
      </c>
      <c r="H897" s="11">
        <f t="shared" si="1945"/>
        <v>0</v>
      </c>
      <c r="I897" s="11">
        <f t="shared" si="1944"/>
        <v>0</v>
      </c>
      <c r="J897" s="11">
        <f t="shared" si="1944"/>
        <v>0</v>
      </c>
      <c r="K897" s="12">
        <f t="shared" si="1944"/>
        <v>0</v>
      </c>
      <c r="L897" s="58"/>
    </row>
    <row r="898" spans="1:12" ht="15.6" customHeight="1" x14ac:dyDescent="0.25">
      <c r="A898" s="205">
        <v>1</v>
      </c>
      <c r="B898" s="149" t="s">
        <v>9</v>
      </c>
      <c r="C898" s="81"/>
      <c r="D898" s="11">
        <f t="shared" ref="D898:E898" si="1946">D929+D964+D995</f>
        <v>0</v>
      </c>
      <c r="E898" s="217">
        <f t="shared" si="1946"/>
        <v>0</v>
      </c>
      <c r="F898" s="12">
        <f t="shared" ref="F898:K898" si="1947">F929+F964+F995</f>
        <v>0</v>
      </c>
      <c r="G898" s="11">
        <f t="shared" ref="G898:H898" si="1948">G929+G964+G995</f>
        <v>0</v>
      </c>
      <c r="H898" s="11">
        <f t="shared" si="1948"/>
        <v>0</v>
      </c>
      <c r="I898" s="11">
        <f t="shared" si="1947"/>
        <v>0</v>
      </c>
      <c r="J898" s="11">
        <f t="shared" si="1947"/>
        <v>0</v>
      </c>
      <c r="K898" s="12">
        <f t="shared" si="1947"/>
        <v>0</v>
      </c>
      <c r="L898" s="58"/>
    </row>
    <row r="899" spans="1:12" ht="15.6" customHeight="1" x14ac:dyDescent="0.25">
      <c r="A899" s="205">
        <v>1</v>
      </c>
      <c r="B899" s="149" t="s">
        <v>10</v>
      </c>
      <c r="C899" s="81"/>
      <c r="D899" s="11">
        <f t="shared" ref="D899:E899" si="1949">D930+D965+D996</f>
        <v>0</v>
      </c>
      <c r="E899" s="217">
        <f t="shared" si="1949"/>
        <v>0</v>
      </c>
      <c r="F899" s="12">
        <f t="shared" ref="F899:K899" si="1950">F930+F965+F996</f>
        <v>0</v>
      </c>
      <c r="G899" s="11">
        <f t="shared" ref="G899:H899" si="1951">G930+G965+G996</f>
        <v>0</v>
      </c>
      <c r="H899" s="11">
        <f t="shared" si="1951"/>
        <v>0</v>
      </c>
      <c r="I899" s="11">
        <f t="shared" si="1950"/>
        <v>0</v>
      </c>
      <c r="J899" s="11">
        <f t="shared" si="1950"/>
        <v>0</v>
      </c>
      <c r="K899" s="12">
        <f t="shared" si="1950"/>
        <v>0</v>
      </c>
      <c r="L899" s="58"/>
    </row>
    <row r="900" spans="1:12" ht="15.6" customHeight="1" x14ac:dyDescent="0.25">
      <c r="A900" s="205">
        <v>1</v>
      </c>
      <c r="B900" s="139" t="s">
        <v>19</v>
      </c>
      <c r="C900" s="82"/>
      <c r="D900" s="100" t="s">
        <v>2</v>
      </c>
      <c r="E900" s="224" t="s">
        <v>2</v>
      </c>
      <c r="F900" s="111" t="s">
        <v>2</v>
      </c>
      <c r="G900" s="100" t="s">
        <v>2</v>
      </c>
      <c r="H900" s="100" t="s">
        <v>2</v>
      </c>
      <c r="I900" s="100" t="s">
        <v>2</v>
      </c>
      <c r="J900" s="100" t="s">
        <v>2</v>
      </c>
      <c r="K900" s="111" t="s">
        <v>2</v>
      </c>
      <c r="L900" s="121"/>
    </row>
    <row r="901" spans="1:12" ht="15.6" hidden="1" customHeight="1" x14ac:dyDescent="0.25">
      <c r="A901" s="59"/>
      <c r="B901" s="139" t="s">
        <v>11</v>
      </c>
      <c r="C901" s="139"/>
      <c r="D901" s="100">
        <f t="shared" ref="D901:E901" si="1952">D932+D967+D998</f>
        <v>0</v>
      </c>
      <c r="E901" s="224">
        <f t="shared" si="1952"/>
        <v>0</v>
      </c>
      <c r="F901" s="111">
        <f t="shared" ref="F901:K901" si="1953">F932+F967+F998</f>
        <v>0</v>
      </c>
      <c r="G901" s="100">
        <f t="shared" ref="G901:H901" si="1954">G932+G967+G998</f>
        <v>0</v>
      </c>
      <c r="H901" s="100">
        <f t="shared" si="1954"/>
        <v>0</v>
      </c>
      <c r="I901" s="100">
        <f t="shared" si="1953"/>
        <v>0</v>
      </c>
      <c r="J901" s="100">
        <f t="shared" si="1953"/>
        <v>0</v>
      </c>
      <c r="K901" s="111">
        <f t="shared" si="1953"/>
        <v>0</v>
      </c>
      <c r="L901" s="121"/>
    </row>
    <row r="902" spans="1:12" ht="15.6" hidden="1" customHeight="1" x14ac:dyDescent="0.25">
      <c r="A902" s="59"/>
      <c r="B902" s="91" t="s">
        <v>8</v>
      </c>
      <c r="C902" s="91"/>
      <c r="D902" s="19">
        <f t="shared" ref="D902:E902" si="1955">D933+D968+D999</f>
        <v>0</v>
      </c>
      <c r="E902" s="225">
        <f t="shared" si="1955"/>
        <v>0</v>
      </c>
      <c r="F902" s="20">
        <f t="shared" ref="F902:K902" si="1956">F933+F968+F999</f>
        <v>0</v>
      </c>
      <c r="G902" s="19">
        <f t="shared" ref="G902:H902" si="1957">G933+G968+G999</f>
        <v>0</v>
      </c>
      <c r="H902" s="19">
        <f t="shared" si="1957"/>
        <v>0</v>
      </c>
      <c r="I902" s="19">
        <f t="shared" si="1956"/>
        <v>0</v>
      </c>
      <c r="J902" s="19">
        <f t="shared" si="1956"/>
        <v>0</v>
      </c>
      <c r="K902" s="20">
        <f t="shared" si="1956"/>
        <v>0</v>
      </c>
      <c r="L902" s="122"/>
    </row>
    <row r="903" spans="1:12" ht="15.6" hidden="1" customHeight="1" x14ac:dyDescent="0.25">
      <c r="A903" s="59"/>
      <c r="B903" s="91" t="s">
        <v>10</v>
      </c>
      <c r="C903" s="91"/>
      <c r="D903" s="19">
        <f t="shared" ref="D903:E903" si="1958">D934+D969+D1000</f>
        <v>0</v>
      </c>
      <c r="E903" s="225">
        <f t="shared" si="1958"/>
        <v>0</v>
      </c>
      <c r="F903" s="20">
        <f t="shared" ref="F903:K903" si="1959">F934+F969+F1000</f>
        <v>0</v>
      </c>
      <c r="G903" s="19">
        <f t="shared" ref="G903:H903" si="1960">G934+G969+G1000</f>
        <v>0</v>
      </c>
      <c r="H903" s="19">
        <f t="shared" si="1960"/>
        <v>0</v>
      </c>
      <c r="I903" s="19">
        <f t="shared" si="1959"/>
        <v>0</v>
      </c>
      <c r="J903" s="19">
        <f t="shared" si="1959"/>
        <v>0</v>
      </c>
      <c r="K903" s="20">
        <f t="shared" si="1959"/>
        <v>0</v>
      </c>
      <c r="L903" s="122"/>
    </row>
    <row r="904" spans="1:12" ht="15.6" hidden="1" customHeight="1" x14ac:dyDescent="0.25">
      <c r="A904" s="59"/>
      <c r="B904" s="139" t="s">
        <v>12</v>
      </c>
      <c r="C904" s="139"/>
      <c r="D904" s="100">
        <f t="shared" ref="D904:E904" si="1961">D935+D970+D1001</f>
        <v>0</v>
      </c>
      <c r="E904" s="224">
        <f t="shared" si="1961"/>
        <v>0</v>
      </c>
      <c r="F904" s="111">
        <f t="shared" ref="F904:K904" si="1962">F935+F970+F1001</f>
        <v>0</v>
      </c>
      <c r="G904" s="100">
        <f t="shared" ref="G904:H904" si="1963">G935+G970+G1001</f>
        <v>0</v>
      </c>
      <c r="H904" s="100">
        <f t="shared" si="1963"/>
        <v>0</v>
      </c>
      <c r="I904" s="100">
        <f t="shared" si="1962"/>
        <v>0</v>
      </c>
      <c r="J904" s="100">
        <f t="shared" si="1962"/>
        <v>0</v>
      </c>
      <c r="K904" s="111">
        <f t="shared" si="1962"/>
        <v>0</v>
      </c>
      <c r="L904" s="121"/>
    </row>
    <row r="905" spans="1:12" ht="15.6" hidden="1" customHeight="1" x14ac:dyDescent="0.25">
      <c r="A905" s="59"/>
      <c r="B905" s="91" t="s">
        <v>8</v>
      </c>
      <c r="C905" s="91"/>
      <c r="D905" s="19">
        <f t="shared" ref="D905:E905" si="1964">D936+D971+D1002</f>
        <v>0</v>
      </c>
      <c r="E905" s="225">
        <f t="shared" si="1964"/>
        <v>0</v>
      </c>
      <c r="F905" s="20">
        <f t="shared" ref="F905:K905" si="1965">F936+F971+F1002</f>
        <v>0</v>
      </c>
      <c r="G905" s="19">
        <f t="shared" ref="G905:H905" si="1966">G936+G971+G1002</f>
        <v>0</v>
      </c>
      <c r="H905" s="19">
        <f t="shared" si="1966"/>
        <v>0</v>
      </c>
      <c r="I905" s="19">
        <f t="shared" si="1965"/>
        <v>0</v>
      </c>
      <c r="J905" s="19">
        <f t="shared" si="1965"/>
        <v>0</v>
      </c>
      <c r="K905" s="20">
        <f t="shared" si="1965"/>
        <v>0</v>
      </c>
      <c r="L905" s="122"/>
    </row>
    <row r="906" spans="1:12" ht="15.6" hidden="1" customHeight="1" x14ac:dyDescent="0.25">
      <c r="A906" s="59"/>
      <c r="B906" s="91" t="s">
        <v>10</v>
      </c>
      <c r="C906" s="91"/>
      <c r="D906" s="19">
        <f t="shared" ref="D906:E906" si="1967">D937+D972+D1003</f>
        <v>0</v>
      </c>
      <c r="E906" s="225">
        <f t="shared" si="1967"/>
        <v>0</v>
      </c>
      <c r="F906" s="20">
        <f t="shared" ref="F906:K906" si="1968">F937+F972+F1003</f>
        <v>0</v>
      </c>
      <c r="G906" s="19">
        <f t="shared" ref="G906:H906" si="1969">G937+G972+G1003</f>
        <v>0</v>
      </c>
      <c r="H906" s="19">
        <f t="shared" si="1969"/>
        <v>0</v>
      </c>
      <c r="I906" s="19">
        <f t="shared" si="1968"/>
        <v>0</v>
      </c>
      <c r="J906" s="19">
        <f t="shared" si="1968"/>
        <v>0</v>
      </c>
      <c r="K906" s="20">
        <f t="shared" si="1968"/>
        <v>0</v>
      </c>
      <c r="L906" s="122"/>
    </row>
    <row r="907" spans="1:12" ht="15.6" customHeight="1" x14ac:dyDescent="0.25">
      <c r="A907" s="205">
        <v>1</v>
      </c>
      <c r="B907" s="139" t="s">
        <v>13</v>
      </c>
      <c r="C907" s="82"/>
      <c r="D907" s="100">
        <f t="shared" ref="D907:E907" si="1970">D942+D973+D1004</f>
        <v>0</v>
      </c>
      <c r="E907" s="224">
        <f t="shared" si="1970"/>
        <v>0</v>
      </c>
      <c r="F907" s="111">
        <f t="shared" ref="F907:K907" si="1971">F942+F973+F1004</f>
        <v>0</v>
      </c>
      <c r="G907" s="100">
        <f t="shared" ref="G907:H907" si="1972">G942+G973+G1004</f>
        <v>0</v>
      </c>
      <c r="H907" s="100">
        <f t="shared" si="1972"/>
        <v>0</v>
      </c>
      <c r="I907" s="100">
        <f t="shared" si="1971"/>
        <v>0</v>
      </c>
      <c r="J907" s="100">
        <f t="shared" si="1971"/>
        <v>0</v>
      </c>
      <c r="K907" s="111">
        <f t="shared" si="1971"/>
        <v>0</v>
      </c>
      <c r="L907" s="121"/>
    </row>
    <row r="908" spans="1:12" ht="15.6" customHeight="1" x14ac:dyDescent="0.25">
      <c r="A908" s="205">
        <v>1</v>
      </c>
      <c r="B908" s="91" t="s">
        <v>8</v>
      </c>
      <c r="C908" s="82"/>
      <c r="D908" s="19">
        <f t="shared" ref="D908:E908" si="1973">D943+D974+D1005</f>
        <v>0</v>
      </c>
      <c r="E908" s="225">
        <f t="shared" si="1973"/>
        <v>0</v>
      </c>
      <c r="F908" s="20">
        <f t="shared" ref="F908:K908" si="1974">F943+F974+F1005</f>
        <v>0</v>
      </c>
      <c r="G908" s="19">
        <f t="shared" ref="G908:H908" si="1975">G943+G974+G1005</f>
        <v>0</v>
      </c>
      <c r="H908" s="19">
        <f t="shared" si="1975"/>
        <v>0</v>
      </c>
      <c r="I908" s="19">
        <f t="shared" si="1974"/>
        <v>0</v>
      </c>
      <c r="J908" s="19">
        <f t="shared" si="1974"/>
        <v>0</v>
      </c>
      <c r="K908" s="20">
        <f t="shared" si="1974"/>
        <v>0</v>
      </c>
      <c r="L908" s="122"/>
    </row>
    <row r="909" spans="1:12" ht="15.6" customHeight="1" x14ac:dyDescent="0.25">
      <c r="A909" s="205">
        <v>1</v>
      </c>
      <c r="B909" s="91" t="s">
        <v>9</v>
      </c>
      <c r="C909" s="82"/>
      <c r="D909" s="19">
        <f t="shared" ref="D909:E909" si="1976">D944+D975+D1006</f>
        <v>0</v>
      </c>
      <c r="E909" s="225">
        <f t="shared" si="1976"/>
        <v>0</v>
      </c>
      <c r="F909" s="20">
        <f t="shared" ref="F909:K909" si="1977">F944+F975+F1006</f>
        <v>0</v>
      </c>
      <c r="G909" s="19">
        <f t="shared" ref="G909:H909" si="1978">G944+G975+G1006</f>
        <v>0</v>
      </c>
      <c r="H909" s="19">
        <f t="shared" si="1978"/>
        <v>0</v>
      </c>
      <c r="I909" s="19">
        <f t="shared" si="1977"/>
        <v>0</v>
      </c>
      <c r="J909" s="19">
        <f t="shared" si="1977"/>
        <v>0</v>
      </c>
      <c r="K909" s="20">
        <f t="shared" si="1977"/>
        <v>0</v>
      </c>
      <c r="L909" s="122"/>
    </row>
    <row r="910" spans="1:12" ht="15.6" customHeight="1" x14ac:dyDescent="0.25">
      <c r="A910" s="205">
        <v>1</v>
      </c>
      <c r="B910" s="91" t="s">
        <v>10</v>
      </c>
      <c r="C910" s="82"/>
      <c r="D910" s="19">
        <f t="shared" ref="D910:E910" si="1979">D945+D976+D1007</f>
        <v>0</v>
      </c>
      <c r="E910" s="225">
        <f t="shared" si="1979"/>
        <v>0</v>
      </c>
      <c r="F910" s="20">
        <f t="shared" ref="F910:K910" si="1980">F945+F976+F1007</f>
        <v>0</v>
      </c>
      <c r="G910" s="19">
        <f t="shared" ref="G910:H910" si="1981">G945+G976+G1007</f>
        <v>0</v>
      </c>
      <c r="H910" s="19">
        <f t="shared" si="1981"/>
        <v>0</v>
      </c>
      <c r="I910" s="19">
        <f t="shared" si="1980"/>
        <v>0</v>
      </c>
      <c r="J910" s="19">
        <f t="shared" si="1980"/>
        <v>0</v>
      </c>
      <c r="K910" s="20">
        <f t="shared" si="1980"/>
        <v>0</v>
      </c>
      <c r="L910" s="122"/>
    </row>
    <row r="911" spans="1:12" ht="15.6" hidden="1" customHeight="1" x14ac:dyDescent="0.25">
      <c r="A911" s="59"/>
      <c r="B911" s="139" t="s">
        <v>14</v>
      </c>
      <c r="C911" s="139"/>
      <c r="D911" s="100">
        <f t="shared" ref="D911:E911" si="1982">D946+D977+D1008</f>
        <v>0</v>
      </c>
      <c r="E911" s="224">
        <f t="shared" si="1982"/>
        <v>0</v>
      </c>
      <c r="F911" s="111">
        <f t="shared" ref="F911:K911" si="1983">F946+F977+F1008</f>
        <v>0</v>
      </c>
      <c r="G911" s="100">
        <f t="shared" ref="G911:H911" si="1984">G946+G977+G1008</f>
        <v>0</v>
      </c>
      <c r="H911" s="100">
        <f t="shared" si="1984"/>
        <v>0</v>
      </c>
      <c r="I911" s="100">
        <f t="shared" si="1983"/>
        <v>0</v>
      </c>
      <c r="J911" s="100">
        <f t="shared" si="1983"/>
        <v>0</v>
      </c>
      <c r="K911" s="111">
        <f t="shared" si="1983"/>
        <v>0</v>
      </c>
      <c r="L911" s="121"/>
    </row>
    <row r="912" spans="1:12" ht="15.6" hidden="1" customHeight="1" x14ac:dyDescent="0.25">
      <c r="A912" s="59"/>
      <c r="B912" s="140" t="s">
        <v>8</v>
      </c>
      <c r="C912" s="140"/>
      <c r="D912" s="19">
        <f t="shared" ref="D912:E912" si="1985">D947+D978+D1009</f>
        <v>0</v>
      </c>
      <c r="E912" s="225">
        <f t="shared" si="1985"/>
        <v>0</v>
      </c>
      <c r="F912" s="20">
        <f t="shared" ref="F912:K912" si="1986">F947+F978+F1009</f>
        <v>0</v>
      </c>
      <c r="G912" s="19">
        <f t="shared" ref="G912:H912" si="1987">G947+G978+G1009</f>
        <v>0</v>
      </c>
      <c r="H912" s="19">
        <f t="shared" si="1987"/>
        <v>0</v>
      </c>
      <c r="I912" s="19">
        <f t="shared" si="1986"/>
        <v>0</v>
      </c>
      <c r="J912" s="19">
        <f t="shared" si="1986"/>
        <v>0</v>
      </c>
      <c r="K912" s="20">
        <f t="shared" si="1986"/>
        <v>0</v>
      </c>
      <c r="L912" s="122"/>
    </row>
    <row r="913" spans="1:12" ht="15.6" hidden="1" customHeight="1" x14ac:dyDescent="0.25">
      <c r="A913" s="59"/>
      <c r="B913" s="140" t="s">
        <v>10</v>
      </c>
      <c r="C913" s="140"/>
      <c r="D913" s="19">
        <f t="shared" ref="D913:E913" si="1988">D948+D979+D1010</f>
        <v>0</v>
      </c>
      <c r="E913" s="225">
        <f t="shared" si="1988"/>
        <v>0</v>
      </c>
      <c r="F913" s="20">
        <f t="shared" ref="F913:K913" si="1989">F948+F979+F1010</f>
        <v>0</v>
      </c>
      <c r="G913" s="19">
        <f t="shared" ref="G913:H913" si="1990">G948+G979+G1010</f>
        <v>0</v>
      </c>
      <c r="H913" s="19">
        <f t="shared" si="1990"/>
        <v>0</v>
      </c>
      <c r="I913" s="19">
        <f t="shared" si="1989"/>
        <v>0</v>
      </c>
      <c r="J913" s="19">
        <f t="shared" si="1989"/>
        <v>0</v>
      </c>
      <c r="K913" s="20">
        <f t="shared" si="1989"/>
        <v>0</v>
      </c>
      <c r="L913" s="122"/>
    </row>
    <row r="914" spans="1:12" ht="15.6" hidden="1" customHeight="1" x14ac:dyDescent="0.25">
      <c r="A914" s="59"/>
      <c r="B914" s="139" t="s">
        <v>15</v>
      </c>
      <c r="C914" s="139"/>
      <c r="D914" s="100">
        <f t="shared" ref="D914:E914" si="1991">D949+D980+D1011</f>
        <v>0</v>
      </c>
      <c r="E914" s="224">
        <f t="shared" si="1991"/>
        <v>0</v>
      </c>
      <c r="F914" s="111">
        <f t="shared" ref="F914:K914" si="1992">F949+F980+F1011</f>
        <v>0</v>
      </c>
      <c r="G914" s="100">
        <f t="shared" ref="G914:H914" si="1993">G949+G980+G1011</f>
        <v>0</v>
      </c>
      <c r="H914" s="100">
        <f t="shared" si="1993"/>
        <v>0</v>
      </c>
      <c r="I914" s="100">
        <f t="shared" si="1992"/>
        <v>0</v>
      </c>
      <c r="J914" s="100">
        <f t="shared" si="1992"/>
        <v>0</v>
      </c>
      <c r="K914" s="111">
        <f t="shared" si="1992"/>
        <v>0</v>
      </c>
      <c r="L914" s="121"/>
    </row>
    <row r="915" spans="1:12" ht="15.6" hidden="1" customHeight="1" x14ac:dyDescent="0.25">
      <c r="A915" s="59"/>
      <c r="B915" s="91" t="s">
        <v>8</v>
      </c>
      <c r="C915" s="91"/>
      <c r="D915" s="19">
        <f t="shared" ref="D915:E915" si="1994">D950+D981+D1012</f>
        <v>0</v>
      </c>
      <c r="E915" s="225">
        <f t="shared" si="1994"/>
        <v>0</v>
      </c>
      <c r="F915" s="20">
        <f t="shared" ref="F915:K915" si="1995">F950+F981+F1012</f>
        <v>0</v>
      </c>
      <c r="G915" s="19">
        <f t="shared" ref="G915:H915" si="1996">G950+G981+G1012</f>
        <v>0</v>
      </c>
      <c r="H915" s="19">
        <f t="shared" si="1996"/>
        <v>0</v>
      </c>
      <c r="I915" s="19">
        <f t="shared" si="1995"/>
        <v>0</v>
      </c>
      <c r="J915" s="19">
        <f t="shared" si="1995"/>
        <v>0</v>
      </c>
      <c r="K915" s="20">
        <f t="shared" si="1995"/>
        <v>0</v>
      </c>
      <c r="L915" s="122"/>
    </row>
    <row r="916" spans="1:12" ht="15.6" hidden="1" customHeight="1" x14ac:dyDescent="0.25">
      <c r="A916" s="59"/>
      <c r="B916" s="91" t="s">
        <v>10</v>
      </c>
      <c r="C916" s="91"/>
      <c r="D916" s="19">
        <f t="shared" ref="D916:E916" si="1997">D951+D982+D1013</f>
        <v>0</v>
      </c>
      <c r="E916" s="225">
        <f t="shared" si="1997"/>
        <v>0</v>
      </c>
      <c r="F916" s="20">
        <f t="shared" ref="F916:K916" si="1998">F951+F982+F1013</f>
        <v>0</v>
      </c>
      <c r="G916" s="19">
        <f t="shared" ref="G916:H916" si="1999">G951+G982+G1013</f>
        <v>0</v>
      </c>
      <c r="H916" s="19">
        <f t="shared" si="1999"/>
        <v>0</v>
      </c>
      <c r="I916" s="19">
        <f t="shared" si="1998"/>
        <v>0</v>
      </c>
      <c r="J916" s="19">
        <f t="shared" si="1998"/>
        <v>0</v>
      </c>
      <c r="K916" s="20">
        <f t="shared" si="1998"/>
        <v>0</v>
      </c>
      <c r="L916" s="122"/>
    </row>
    <row r="917" spans="1:12" ht="15.6" hidden="1" customHeight="1" x14ac:dyDescent="0.25">
      <c r="A917" s="59"/>
      <c r="B917" s="141" t="s">
        <v>16</v>
      </c>
      <c r="C917" s="141"/>
      <c r="D917" s="100">
        <f t="shared" ref="D917:E917" si="2000">D952+D983+D1014</f>
        <v>0</v>
      </c>
      <c r="E917" s="224">
        <f t="shared" si="2000"/>
        <v>0</v>
      </c>
      <c r="F917" s="111">
        <f t="shared" ref="F917:K917" si="2001">F952+F983+F1014</f>
        <v>0</v>
      </c>
      <c r="G917" s="100">
        <f t="shared" ref="G917:H917" si="2002">G952+G983+G1014</f>
        <v>0</v>
      </c>
      <c r="H917" s="100">
        <f t="shared" si="2002"/>
        <v>0</v>
      </c>
      <c r="I917" s="100">
        <f t="shared" si="2001"/>
        <v>0</v>
      </c>
      <c r="J917" s="100">
        <f t="shared" si="2001"/>
        <v>0</v>
      </c>
      <c r="K917" s="111">
        <f t="shared" si="2001"/>
        <v>0</v>
      </c>
      <c r="L917" s="121"/>
    </row>
    <row r="918" spans="1:12" ht="15.6" hidden="1" customHeight="1" x14ac:dyDescent="0.25">
      <c r="A918" s="59"/>
      <c r="B918" s="91" t="s">
        <v>8</v>
      </c>
      <c r="C918" s="91"/>
      <c r="D918" s="19">
        <f t="shared" ref="D918:E918" si="2003">D953+D984+D1015</f>
        <v>0</v>
      </c>
      <c r="E918" s="225">
        <f t="shared" si="2003"/>
        <v>0</v>
      </c>
      <c r="F918" s="20">
        <f t="shared" ref="F918:K918" si="2004">F953+F984+F1015</f>
        <v>0</v>
      </c>
      <c r="G918" s="19">
        <f t="shared" ref="G918:H918" si="2005">G953+G984+G1015</f>
        <v>0</v>
      </c>
      <c r="H918" s="19">
        <f t="shared" si="2005"/>
        <v>0</v>
      </c>
      <c r="I918" s="19">
        <f t="shared" si="2004"/>
        <v>0</v>
      </c>
      <c r="J918" s="19">
        <f t="shared" si="2004"/>
        <v>0</v>
      </c>
      <c r="K918" s="20">
        <f t="shared" si="2004"/>
        <v>0</v>
      </c>
      <c r="L918" s="122"/>
    </row>
    <row r="919" spans="1:12" ht="15.6" hidden="1" customHeight="1" x14ac:dyDescent="0.25">
      <c r="A919" s="59"/>
      <c r="B919" s="91" t="s">
        <v>10</v>
      </c>
      <c r="C919" s="91"/>
      <c r="D919" s="19">
        <f t="shared" ref="D919:E919" si="2006">D954+D985+D1016</f>
        <v>0</v>
      </c>
      <c r="E919" s="225">
        <f t="shared" si="2006"/>
        <v>0</v>
      </c>
      <c r="F919" s="20">
        <f t="shared" ref="F919:K919" si="2007">F954+F985+F1016</f>
        <v>0</v>
      </c>
      <c r="G919" s="19">
        <f t="shared" ref="G919:H919" si="2008">G954+G985+G1016</f>
        <v>0</v>
      </c>
      <c r="H919" s="19">
        <f t="shared" si="2008"/>
        <v>0</v>
      </c>
      <c r="I919" s="19">
        <f t="shared" si="2007"/>
        <v>0</v>
      </c>
      <c r="J919" s="19">
        <f t="shared" si="2007"/>
        <v>0</v>
      </c>
      <c r="K919" s="20">
        <f t="shared" si="2007"/>
        <v>0</v>
      </c>
      <c r="L919" s="122"/>
    </row>
    <row r="920" spans="1:12" ht="15.6" hidden="1" customHeight="1" x14ac:dyDescent="0.25">
      <c r="A920" s="59"/>
      <c r="B920" s="141" t="s">
        <v>17</v>
      </c>
      <c r="C920" s="141"/>
      <c r="D920" s="100">
        <f t="shared" ref="D920:E920" si="2009">D955+D986+D1017</f>
        <v>0</v>
      </c>
      <c r="E920" s="224">
        <f t="shared" si="2009"/>
        <v>0</v>
      </c>
      <c r="F920" s="111">
        <f t="shared" ref="F920:K920" si="2010">F955+F986+F1017</f>
        <v>0</v>
      </c>
      <c r="G920" s="100">
        <f t="shared" ref="G920:H920" si="2011">G955+G986+G1017</f>
        <v>0</v>
      </c>
      <c r="H920" s="100">
        <f t="shared" si="2011"/>
        <v>0</v>
      </c>
      <c r="I920" s="100">
        <f t="shared" si="2010"/>
        <v>0</v>
      </c>
      <c r="J920" s="100">
        <f t="shared" si="2010"/>
        <v>0</v>
      </c>
      <c r="K920" s="111">
        <f t="shared" si="2010"/>
        <v>0</v>
      </c>
      <c r="L920" s="121"/>
    </row>
    <row r="921" spans="1:12" ht="15.6" hidden="1" customHeight="1" x14ac:dyDescent="0.25">
      <c r="A921" s="59"/>
      <c r="B921" s="91" t="s">
        <v>8</v>
      </c>
      <c r="C921" s="91"/>
      <c r="D921" s="19">
        <f t="shared" ref="D921:E921" si="2012">D956+D987+D1018</f>
        <v>0</v>
      </c>
      <c r="E921" s="225">
        <f t="shared" si="2012"/>
        <v>0</v>
      </c>
      <c r="F921" s="20">
        <f t="shared" ref="F921:K921" si="2013">F956+F987+F1018</f>
        <v>0</v>
      </c>
      <c r="G921" s="19">
        <f t="shared" ref="G921:H921" si="2014">G956+G987+G1018</f>
        <v>0</v>
      </c>
      <c r="H921" s="19">
        <f t="shared" si="2014"/>
        <v>0</v>
      </c>
      <c r="I921" s="19">
        <f t="shared" si="2013"/>
        <v>0</v>
      </c>
      <c r="J921" s="19">
        <f t="shared" si="2013"/>
        <v>0</v>
      </c>
      <c r="K921" s="20">
        <f t="shared" si="2013"/>
        <v>0</v>
      </c>
      <c r="L921" s="122"/>
    </row>
    <row r="922" spans="1:12" ht="15.6" hidden="1" customHeight="1" x14ac:dyDescent="0.25">
      <c r="A922" s="59"/>
      <c r="B922" s="91" t="s">
        <v>10</v>
      </c>
      <c r="C922" s="91"/>
      <c r="D922" s="19">
        <f t="shared" ref="D922:E922" si="2015">D957+D988+D1019</f>
        <v>0</v>
      </c>
      <c r="E922" s="225">
        <f t="shared" si="2015"/>
        <v>0</v>
      </c>
      <c r="F922" s="20">
        <f t="shared" ref="F922:K922" si="2016">F957+F988+F1019</f>
        <v>0</v>
      </c>
      <c r="G922" s="19">
        <f t="shared" ref="G922:H922" si="2017">G957+G988+G1019</f>
        <v>0</v>
      </c>
      <c r="H922" s="19">
        <f t="shared" si="2017"/>
        <v>0</v>
      </c>
      <c r="I922" s="19">
        <f t="shared" si="2016"/>
        <v>0</v>
      </c>
      <c r="J922" s="19">
        <f t="shared" si="2016"/>
        <v>0</v>
      </c>
      <c r="K922" s="20">
        <f t="shared" si="2016"/>
        <v>0</v>
      </c>
      <c r="L922" s="122"/>
    </row>
    <row r="923" spans="1:12" ht="36" customHeight="1" x14ac:dyDescent="0.25">
      <c r="A923" s="205">
        <v>1</v>
      </c>
      <c r="B923" s="152" t="s">
        <v>240</v>
      </c>
      <c r="C923" s="142"/>
      <c r="D923" s="101">
        <f t="shared" ref="D923" si="2018">D924+D925+D926+D927</f>
        <v>0</v>
      </c>
      <c r="E923" s="226">
        <f t="shared" ref="E923:F923" si="2019">E924+E925+E926+E927</f>
        <v>0</v>
      </c>
      <c r="F923" s="113">
        <f t="shared" si="2019"/>
        <v>0</v>
      </c>
      <c r="G923" s="101">
        <f t="shared" ref="G923" si="2020">G924+G925+G926+G927</f>
        <v>0</v>
      </c>
      <c r="H923" s="101">
        <f t="shared" ref="H923:I923" si="2021">H924+H925+H926+H927</f>
        <v>0</v>
      </c>
      <c r="I923" s="101">
        <f t="shared" si="2021"/>
        <v>0</v>
      </c>
      <c r="J923" s="101">
        <f t="shared" ref="J923" si="2022">J924+J925+J926+J927</f>
        <v>0</v>
      </c>
      <c r="K923" s="113">
        <f t="shared" ref="K923" si="2023">K924+K925+K926+K927</f>
        <v>0</v>
      </c>
      <c r="L923" s="123"/>
    </row>
    <row r="924" spans="1:12" ht="15.6" hidden="1" customHeight="1" x14ac:dyDescent="0.25">
      <c r="A924" s="59"/>
      <c r="B924" s="128" t="s">
        <v>1</v>
      </c>
      <c r="C924" s="128"/>
      <c r="D924" s="22"/>
      <c r="E924" s="227"/>
      <c r="F924" s="23"/>
      <c r="G924" s="22"/>
      <c r="H924" s="22"/>
      <c r="I924" s="22"/>
      <c r="J924" s="22"/>
      <c r="K924" s="23"/>
      <c r="L924" s="124"/>
    </row>
    <row r="925" spans="1:12" ht="15.6" hidden="1" customHeight="1" x14ac:dyDescent="0.25">
      <c r="A925" s="59"/>
      <c r="B925" s="129" t="s">
        <v>6</v>
      </c>
      <c r="C925" s="129"/>
      <c r="D925" s="7">
        <v>0</v>
      </c>
      <c r="E925" s="216">
        <v>0</v>
      </c>
      <c r="F925" s="8">
        <v>0</v>
      </c>
      <c r="G925" s="7">
        <v>0</v>
      </c>
      <c r="H925" s="7">
        <v>0</v>
      </c>
      <c r="I925" s="7">
        <v>0</v>
      </c>
      <c r="J925" s="7">
        <v>0</v>
      </c>
      <c r="K925" s="8">
        <v>0</v>
      </c>
      <c r="L925" s="57"/>
    </row>
    <row r="926" spans="1:12" ht="15.6" hidden="1" customHeight="1" x14ac:dyDescent="0.25">
      <c r="A926" s="59"/>
      <c r="B926" s="129" t="s">
        <v>7</v>
      </c>
      <c r="C926" s="129"/>
      <c r="D926" s="7">
        <v>0</v>
      </c>
      <c r="E926" s="216">
        <v>0</v>
      </c>
      <c r="F926" s="8">
        <v>0</v>
      </c>
      <c r="G926" s="7">
        <v>0</v>
      </c>
      <c r="H926" s="7">
        <v>0</v>
      </c>
      <c r="I926" s="7">
        <v>0</v>
      </c>
      <c r="J926" s="7">
        <v>0</v>
      </c>
      <c r="K926" s="8">
        <v>0</v>
      </c>
      <c r="L926" s="57"/>
    </row>
    <row r="927" spans="1:12" ht="15.6" customHeight="1" x14ac:dyDescent="0.25">
      <c r="A927" s="205">
        <v>1</v>
      </c>
      <c r="B927" s="128" t="s">
        <v>18</v>
      </c>
      <c r="C927" s="130"/>
      <c r="D927" s="7">
        <f t="shared" ref="D927" si="2024">D928+D929+D930</f>
        <v>0</v>
      </c>
      <c r="E927" s="216">
        <f t="shared" ref="E927:F927" si="2025">E928+E929+E930</f>
        <v>0</v>
      </c>
      <c r="F927" s="8">
        <f t="shared" si="2025"/>
        <v>0</v>
      </c>
      <c r="G927" s="7">
        <f t="shared" ref="G927" si="2026">G928+G929+G930</f>
        <v>0</v>
      </c>
      <c r="H927" s="7">
        <f t="shared" ref="H927:I927" si="2027">H928+H929+H930</f>
        <v>0</v>
      </c>
      <c r="I927" s="7">
        <f t="shared" si="2027"/>
        <v>0</v>
      </c>
      <c r="J927" s="7">
        <f t="shared" ref="J927" si="2028">J928+J929+J930</f>
        <v>0</v>
      </c>
      <c r="K927" s="8">
        <f t="shared" ref="K927" si="2029">K928+K929+K930</f>
        <v>0</v>
      </c>
      <c r="L927" s="57"/>
    </row>
    <row r="928" spans="1:12" ht="15.6" customHeight="1" x14ac:dyDescent="0.25">
      <c r="A928" s="205">
        <v>1</v>
      </c>
      <c r="B928" s="149" t="s">
        <v>8</v>
      </c>
      <c r="C928" s="81"/>
      <c r="D928" s="11">
        <f t="shared" ref="D928:E928" si="2030">D933+D936+D943+D947+D950+D953+D956</f>
        <v>0</v>
      </c>
      <c r="E928" s="217">
        <f t="shared" si="2030"/>
        <v>0</v>
      </c>
      <c r="F928" s="12">
        <f t="shared" ref="F928:J928" si="2031">F933+F936+F943+F947+F950+F953+F956</f>
        <v>0</v>
      </c>
      <c r="G928" s="11">
        <f t="shared" ref="G928:H928" si="2032">G933+G936+G943+G947+G950+G953+G956</f>
        <v>0</v>
      </c>
      <c r="H928" s="11">
        <f t="shared" si="2032"/>
        <v>0</v>
      </c>
      <c r="I928" s="11">
        <f t="shared" si="2031"/>
        <v>0</v>
      </c>
      <c r="J928" s="11">
        <f t="shared" si="2031"/>
        <v>0</v>
      </c>
      <c r="K928" s="12">
        <f t="shared" ref="K928" si="2033">K933+K936+K943+K947+K950+K953+K956</f>
        <v>0</v>
      </c>
      <c r="L928" s="58"/>
    </row>
    <row r="929" spans="1:12" ht="15.6" customHeight="1" x14ac:dyDescent="0.25">
      <c r="A929" s="205">
        <v>1</v>
      </c>
      <c r="B929" s="149" t="s">
        <v>9</v>
      </c>
      <c r="C929" s="81"/>
      <c r="D929" s="11">
        <f t="shared" ref="D929:E929" si="2034">D944</f>
        <v>0</v>
      </c>
      <c r="E929" s="217">
        <f t="shared" si="2034"/>
        <v>0</v>
      </c>
      <c r="F929" s="12">
        <f t="shared" ref="F929:J929" si="2035">F944</f>
        <v>0</v>
      </c>
      <c r="G929" s="11">
        <f t="shared" ref="G929:H929" si="2036">G944</f>
        <v>0</v>
      </c>
      <c r="H929" s="11">
        <f t="shared" si="2036"/>
        <v>0</v>
      </c>
      <c r="I929" s="11">
        <f t="shared" si="2035"/>
        <v>0</v>
      </c>
      <c r="J929" s="11">
        <f t="shared" si="2035"/>
        <v>0</v>
      </c>
      <c r="K929" s="12">
        <f t="shared" ref="K929" si="2037">K944</f>
        <v>0</v>
      </c>
      <c r="L929" s="58"/>
    </row>
    <row r="930" spans="1:12" ht="15.6" customHeight="1" x14ac:dyDescent="0.25">
      <c r="A930" s="205">
        <v>1</v>
      </c>
      <c r="B930" s="149" t="s">
        <v>10</v>
      </c>
      <c r="C930" s="81"/>
      <c r="D930" s="11">
        <f t="shared" ref="D930:E930" si="2038">D934+D937+D945+D948+D951+D954+D957</f>
        <v>0</v>
      </c>
      <c r="E930" s="217">
        <f t="shared" si="2038"/>
        <v>0</v>
      </c>
      <c r="F930" s="12">
        <f t="shared" ref="F930:J930" si="2039">F934+F937+F945+F948+F951+F954+F957</f>
        <v>0</v>
      </c>
      <c r="G930" s="11">
        <f t="shared" ref="G930:H930" si="2040">G934+G937+G945+G948+G951+G954+G957</f>
        <v>0</v>
      </c>
      <c r="H930" s="11">
        <f t="shared" si="2040"/>
        <v>0</v>
      </c>
      <c r="I930" s="11">
        <f t="shared" si="2039"/>
        <v>0</v>
      </c>
      <c r="J930" s="11">
        <f t="shared" si="2039"/>
        <v>0</v>
      </c>
      <c r="K930" s="12">
        <f t="shared" ref="K930" si="2041">K934+K937+K945+K948+K951+K954+K957</f>
        <v>0</v>
      </c>
      <c r="L930" s="58"/>
    </row>
    <row r="931" spans="1:12" ht="15.6" customHeight="1" x14ac:dyDescent="0.25">
      <c r="A931" s="205">
        <v>1</v>
      </c>
      <c r="B931" s="131" t="s">
        <v>19</v>
      </c>
      <c r="C931" s="78"/>
      <c r="D931" s="96" t="s">
        <v>2</v>
      </c>
      <c r="E931" s="218" t="s">
        <v>2</v>
      </c>
      <c r="F931" s="105" t="s">
        <v>2</v>
      </c>
      <c r="G931" s="96" t="s">
        <v>2</v>
      </c>
      <c r="H931" s="96" t="s">
        <v>2</v>
      </c>
      <c r="I931" s="96" t="s">
        <v>2</v>
      </c>
      <c r="J931" s="96" t="s">
        <v>2</v>
      </c>
      <c r="K931" s="105" t="s">
        <v>2</v>
      </c>
      <c r="L931" s="115"/>
    </row>
    <row r="932" spans="1:12" ht="15.6" hidden="1" customHeight="1" x14ac:dyDescent="0.25">
      <c r="A932" s="59"/>
      <c r="B932" s="131" t="s">
        <v>11</v>
      </c>
      <c r="C932" s="131"/>
      <c r="D932" s="96">
        <f t="shared" ref="D932" si="2042">D933+D934</f>
        <v>0</v>
      </c>
      <c r="E932" s="218">
        <f t="shared" ref="E932:F932" si="2043">E933+E934</f>
        <v>0</v>
      </c>
      <c r="F932" s="105">
        <f t="shared" si="2043"/>
        <v>0</v>
      </c>
      <c r="G932" s="96">
        <f t="shared" ref="G932" si="2044">G933+G934</f>
        <v>0</v>
      </c>
      <c r="H932" s="96">
        <f t="shared" ref="H932:I932" si="2045">H933+H934</f>
        <v>0</v>
      </c>
      <c r="I932" s="96">
        <f t="shared" si="2045"/>
        <v>0</v>
      </c>
      <c r="J932" s="96">
        <f t="shared" ref="J932" si="2046">J933+J934</f>
        <v>0</v>
      </c>
      <c r="K932" s="105">
        <f t="shared" ref="K932" si="2047">K933+K934</f>
        <v>0</v>
      </c>
      <c r="L932" s="115"/>
    </row>
    <row r="933" spans="1:12" ht="15.6" hidden="1" customHeight="1" x14ac:dyDescent="0.25">
      <c r="A933" s="59"/>
      <c r="B933" s="93" t="s">
        <v>8</v>
      </c>
      <c r="C933" s="93"/>
      <c r="D933" s="25"/>
      <c r="E933" s="228"/>
      <c r="F933" s="26"/>
      <c r="G933" s="25"/>
      <c r="H933" s="25"/>
      <c r="I933" s="25"/>
      <c r="J933" s="25"/>
      <c r="K933" s="26"/>
      <c r="L933" s="125"/>
    </row>
    <row r="934" spans="1:12" ht="15.6" hidden="1" customHeight="1" x14ac:dyDescent="0.25">
      <c r="A934" s="59"/>
      <c r="B934" s="93" t="s">
        <v>10</v>
      </c>
      <c r="C934" s="93"/>
      <c r="D934" s="25"/>
      <c r="E934" s="228"/>
      <c r="F934" s="26"/>
      <c r="G934" s="25"/>
      <c r="H934" s="25"/>
      <c r="I934" s="25"/>
      <c r="J934" s="25"/>
      <c r="K934" s="26"/>
      <c r="L934" s="125"/>
    </row>
    <row r="935" spans="1:12" ht="15.6" hidden="1" customHeight="1" x14ac:dyDescent="0.25">
      <c r="A935" s="59"/>
      <c r="B935" s="131" t="s">
        <v>12</v>
      </c>
      <c r="C935" s="131"/>
      <c r="D935" s="96">
        <f t="shared" ref="D935" si="2048">D936+D937</f>
        <v>0</v>
      </c>
      <c r="E935" s="218">
        <f t="shared" ref="E935:F935" si="2049">E936+E937</f>
        <v>0</v>
      </c>
      <c r="F935" s="105">
        <f t="shared" si="2049"/>
        <v>0</v>
      </c>
      <c r="G935" s="96">
        <f t="shared" ref="G935" si="2050">G936+G937</f>
        <v>0</v>
      </c>
      <c r="H935" s="96">
        <f t="shared" ref="H935:I935" si="2051">H936+H937</f>
        <v>0</v>
      </c>
      <c r="I935" s="96">
        <f t="shared" si="2051"/>
        <v>0</v>
      </c>
      <c r="J935" s="96">
        <f t="shared" ref="J935" si="2052">J936+J937</f>
        <v>0</v>
      </c>
      <c r="K935" s="105">
        <f t="shared" ref="K935" si="2053">K936+K937</f>
        <v>0</v>
      </c>
      <c r="L935" s="115"/>
    </row>
    <row r="936" spans="1:12" ht="15.6" hidden="1" customHeight="1" x14ac:dyDescent="0.25">
      <c r="A936" s="59"/>
      <c r="B936" s="93" t="s">
        <v>8</v>
      </c>
      <c r="C936" s="93"/>
      <c r="D936" s="25"/>
      <c r="E936" s="228"/>
      <c r="F936" s="26"/>
      <c r="G936" s="25"/>
      <c r="H936" s="25"/>
      <c r="I936" s="25"/>
      <c r="J936" s="25"/>
      <c r="K936" s="26"/>
      <c r="L936" s="125"/>
    </row>
    <row r="937" spans="1:12" ht="15.6" hidden="1" customHeight="1" x14ac:dyDescent="0.25">
      <c r="A937" s="59"/>
      <c r="B937" s="93" t="s">
        <v>10</v>
      </c>
      <c r="C937" s="93"/>
      <c r="D937" s="25"/>
      <c r="E937" s="228"/>
      <c r="F937" s="26"/>
      <c r="G937" s="25"/>
      <c r="H937" s="25"/>
      <c r="I937" s="25"/>
      <c r="J937" s="25"/>
      <c r="K937" s="26"/>
      <c r="L937" s="125"/>
    </row>
    <row r="938" spans="1:12" ht="15.6" customHeight="1" x14ac:dyDescent="0.25">
      <c r="A938" s="205">
        <v>1</v>
      </c>
      <c r="B938" s="131" t="s">
        <v>13</v>
      </c>
      <c r="C938" s="267" t="s">
        <v>236</v>
      </c>
      <c r="D938" s="96">
        <f t="shared" ref="D938:E938" si="2054">D939+D940+D941</f>
        <v>0</v>
      </c>
      <c r="E938" s="218">
        <f t="shared" si="2054"/>
        <v>0</v>
      </c>
      <c r="F938" s="105">
        <f t="shared" ref="F938:K938" si="2055">F939+F940+F941</f>
        <v>0</v>
      </c>
      <c r="G938" s="96">
        <f t="shared" ref="G938:H938" si="2056">G939+G940+G941</f>
        <v>0</v>
      </c>
      <c r="H938" s="96">
        <f t="shared" si="2056"/>
        <v>0</v>
      </c>
      <c r="I938" s="96">
        <f t="shared" si="2055"/>
        <v>0</v>
      </c>
      <c r="J938" s="96">
        <f t="shared" si="2055"/>
        <v>0</v>
      </c>
      <c r="K938" s="105">
        <f t="shared" si="2055"/>
        <v>0</v>
      </c>
      <c r="L938" s="115"/>
    </row>
    <row r="939" spans="1:12" ht="15.6" customHeight="1" x14ac:dyDescent="0.25">
      <c r="A939" s="205">
        <v>1</v>
      </c>
      <c r="B939" s="93" t="s">
        <v>8</v>
      </c>
      <c r="C939" s="267"/>
      <c r="D939" s="25"/>
      <c r="E939" s="228"/>
      <c r="F939" s="26"/>
      <c r="G939" s="25"/>
      <c r="H939" s="25"/>
      <c r="I939" s="25"/>
      <c r="J939" s="25"/>
      <c r="K939" s="26"/>
      <c r="L939" s="125"/>
    </row>
    <row r="940" spans="1:12" ht="15.6" customHeight="1" x14ac:dyDescent="0.25">
      <c r="A940" s="205">
        <v>1</v>
      </c>
      <c r="B940" s="93" t="s">
        <v>9</v>
      </c>
      <c r="C940" s="267"/>
      <c r="D940" s="25"/>
      <c r="E940" s="228"/>
      <c r="F940" s="26"/>
      <c r="G940" s="25"/>
      <c r="H940" s="25"/>
      <c r="I940" s="25"/>
      <c r="J940" s="25"/>
      <c r="K940" s="26"/>
      <c r="L940" s="125"/>
    </row>
    <row r="941" spans="1:12" ht="15.6" customHeight="1" x14ac:dyDescent="0.25">
      <c r="A941" s="205">
        <v>1</v>
      </c>
      <c r="B941" s="93" t="s">
        <v>10</v>
      </c>
      <c r="C941" s="267"/>
      <c r="D941" s="25"/>
      <c r="E941" s="228"/>
      <c r="F941" s="26"/>
      <c r="G941" s="25"/>
      <c r="H941" s="25"/>
      <c r="I941" s="25"/>
      <c r="J941" s="25"/>
      <c r="K941" s="26"/>
      <c r="L941" s="125"/>
    </row>
    <row r="942" spans="1:12" ht="15.6" customHeight="1" x14ac:dyDescent="0.25">
      <c r="A942" s="205">
        <v>1</v>
      </c>
      <c r="B942" s="131" t="s">
        <v>13</v>
      </c>
      <c r="C942" s="267" t="s">
        <v>96</v>
      </c>
      <c r="D942" s="96">
        <f t="shared" ref="D942" si="2057">D943+D944+D945</f>
        <v>0</v>
      </c>
      <c r="E942" s="218">
        <f t="shared" ref="E942:F942" si="2058">E943+E944+E945</f>
        <v>0</v>
      </c>
      <c r="F942" s="105">
        <f t="shared" si="2058"/>
        <v>0</v>
      </c>
      <c r="G942" s="96">
        <f t="shared" ref="G942" si="2059">G943+G944+G945</f>
        <v>0</v>
      </c>
      <c r="H942" s="96">
        <f t="shared" ref="H942:I942" si="2060">H943+H944+H945</f>
        <v>0</v>
      </c>
      <c r="I942" s="96">
        <f t="shared" si="2060"/>
        <v>0</v>
      </c>
      <c r="J942" s="96">
        <f t="shared" ref="J942" si="2061">J943+J944+J945</f>
        <v>0</v>
      </c>
      <c r="K942" s="105">
        <f t="shared" ref="K942" si="2062">K943+K944+K945</f>
        <v>0</v>
      </c>
      <c r="L942" s="115"/>
    </row>
    <row r="943" spans="1:12" ht="15.6" customHeight="1" x14ac:dyDescent="0.25">
      <c r="A943" s="205">
        <v>1</v>
      </c>
      <c r="B943" s="93" t="s">
        <v>8</v>
      </c>
      <c r="C943" s="267"/>
      <c r="D943" s="25"/>
      <c r="E943" s="228"/>
      <c r="F943" s="26"/>
      <c r="G943" s="25"/>
      <c r="H943" s="25"/>
      <c r="I943" s="25"/>
      <c r="J943" s="25"/>
      <c r="K943" s="26"/>
      <c r="L943" s="125"/>
    </row>
    <row r="944" spans="1:12" ht="15.6" customHeight="1" x14ac:dyDescent="0.25">
      <c r="A944" s="205">
        <v>1</v>
      </c>
      <c r="B944" s="93" t="s">
        <v>9</v>
      </c>
      <c r="C944" s="267"/>
      <c r="D944" s="25"/>
      <c r="E944" s="228"/>
      <c r="F944" s="26"/>
      <c r="G944" s="25"/>
      <c r="H944" s="25"/>
      <c r="I944" s="25"/>
      <c r="J944" s="25"/>
      <c r="K944" s="26"/>
      <c r="L944" s="125"/>
    </row>
    <row r="945" spans="1:12" ht="15.6" customHeight="1" x14ac:dyDescent="0.25">
      <c r="A945" s="205">
        <v>1</v>
      </c>
      <c r="B945" s="93" t="s">
        <v>10</v>
      </c>
      <c r="C945" s="267"/>
      <c r="D945" s="25"/>
      <c r="E945" s="228"/>
      <c r="F945" s="26"/>
      <c r="G945" s="25"/>
      <c r="H945" s="25"/>
      <c r="I945" s="25"/>
      <c r="J945" s="25"/>
      <c r="K945" s="26"/>
      <c r="L945" s="125"/>
    </row>
    <row r="946" spans="1:12" ht="15.6" hidden="1" customHeight="1" x14ac:dyDescent="0.25">
      <c r="A946" s="59"/>
      <c r="B946" s="131" t="s">
        <v>14</v>
      </c>
      <c r="C946" s="131"/>
      <c r="D946" s="96">
        <f t="shared" ref="D946" si="2063">D947+D948</f>
        <v>0</v>
      </c>
      <c r="E946" s="218">
        <f t="shared" ref="E946:F946" si="2064">E947+E948</f>
        <v>0</v>
      </c>
      <c r="F946" s="105">
        <f t="shared" si="2064"/>
        <v>0</v>
      </c>
      <c r="G946" s="96">
        <f t="shared" ref="G946" si="2065">G947+G948</f>
        <v>0</v>
      </c>
      <c r="H946" s="96">
        <f t="shared" ref="H946:I946" si="2066">H947+H948</f>
        <v>0</v>
      </c>
      <c r="I946" s="96">
        <f t="shared" si="2066"/>
        <v>0</v>
      </c>
      <c r="J946" s="96">
        <f t="shared" ref="J946" si="2067">J947+J948</f>
        <v>0</v>
      </c>
      <c r="K946" s="105">
        <f t="shared" ref="K946" si="2068">K947+K948</f>
        <v>0</v>
      </c>
      <c r="L946" s="115"/>
    </row>
    <row r="947" spans="1:12" ht="15.6" hidden="1" customHeight="1" x14ac:dyDescent="0.25">
      <c r="A947" s="59"/>
      <c r="B947" s="132" t="s">
        <v>8</v>
      </c>
      <c r="C947" s="132"/>
      <c r="D947" s="25"/>
      <c r="E947" s="228"/>
      <c r="F947" s="26"/>
      <c r="G947" s="25"/>
      <c r="H947" s="25"/>
      <c r="I947" s="25"/>
      <c r="J947" s="25"/>
      <c r="K947" s="26"/>
      <c r="L947" s="125"/>
    </row>
    <row r="948" spans="1:12" ht="15.6" hidden="1" customHeight="1" x14ac:dyDescent="0.25">
      <c r="A948" s="59"/>
      <c r="B948" s="132" t="s">
        <v>10</v>
      </c>
      <c r="C948" s="132"/>
      <c r="D948" s="25"/>
      <c r="E948" s="228"/>
      <c r="F948" s="26"/>
      <c r="G948" s="25"/>
      <c r="H948" s="25"/>
      <c r="I948" s="25"/>
      <c r="J948" s="25"/>
      <c r="K948" s="26"/>
      <c r="L948" s="125"/>
    </row>
    <row r="949" spans="1:12" ht="15.6" hidden="1" customHeight="1" x14ac:dyDescent="0.25">
      <c r="A949" s="59"/>
      <c r="B949" s="131" t="s">
        <v>15</v>
      </c>
      <c r="C949" s="131"/>
      <c r="D949" s="96">
        <f t="shared" ref="D949" si="2069">D950+D951</f>
        <v>0</v>
      </c>
      <c r="E949" s="218">
        <f t="shared" ref="E949:F949" si="2070">E950+E951</f>
        <v>0</v>
      </c>
      <c r="F949" s="105">
        <f t="shared" si="2070"/>
        <v>0</v>
      </c>
      <c r="G949" s="96">
        <f t="shared" ref="G949" si="2071">G950+G951</f>
        <v>0</v>
      </c>
      <c r="H949" s="96">
        <f t="shared" ref="H949:I949" si="2072">H950+H951</f>
        <v>0</v>
      </c>
      <c r="I949" s="96">
        <f t="shared" si="2072"/>
        <v>0</v>
      </c>
      <c r="J949" s="96">
        <f t="shared" ref="J949" si="2073">J950+J951</f>
        <v>0</v>
      </c>
      <c r="K949" s="105">
        <f t="shared" ref="K949" si="2074">K950+K951</f>
        <v>0</v>
      </c>
      <c r="L949" s="115"/>
    </row>
    <row r="950" spans="1:12" ht="15.6" hidden="1" customHeight="1" x14ac:dyDescent="0.25">
      <c r="A950" s="59"/>
      <c r="B950" s="93" t="s">
        <v>8</v>
      </c>
      <c r="C950" s="93"/>
      <c r="D950" s="25"/>
      <c r="E950" s="228"/>
      <c r="F950" s="26"/>
      <c r="G950" s="25"/>
      <c r="H950" s="25"/>
      <c r="I950" s="25"/>
      <c r="J950" s="25"/>
      <c r="K950" s="26"/>
      <c r="L950" s="125"/>
    </row>
    <row r="951" spans="1:12" ht="15.6" hidden="1" customHeight="1" x14ac:dyDescent="0.25">
      <c r="A951" s="59"/>
      <c r="B951" s="93" t="s">
        <v>10</v>
      </c>
      <c r="C951" s="93"/>
      <c r="D951" s="25"/>
      <c r="E951" s="228"/>
      <c r="F951" s="26"/>
      <c r="G951" s="25"/>
      <c r="H951" s="25"/>
      <c r="I951" s="25"/>
      <c r="J951" s="25"/>
      <c r="K951" s="26"/>
      <c r="L951" s="125"/>
    </row>
    <row r="952" spans="1:12" ht="15.6" hidden="1" customHeight="1" x14ac:dyDescent="0.25">
      <c r="A952" s="59"/>
      <c r="B952" s="133" t="s">
        <v>16</v>
      </c>
      <c r="C952" s="133"/>
      <c r="D952" s="96">
        <f t="shared" ref="D952" si="2075">D953+D954</f>
        <v>0</v>
      </c>
      <c r="E952" s="218">
        <f t="shared" ref="E952:F952" si="2076">E953+E954</f>
        <v>0</v>
      </c>
      <c r="F952" s="105">
        <f t="shared" si="2076"/>
        <v>0</v>
      </c>
      <c r="G952" s="96">
        <f t="shared" ref="G952" si="2077">G953+G954</f>
        <v>0</v>
      </c>
      <c r="H952" s="96">
        <f t="shared" ref="H952:I952" si="2078">H953+H954</f>
        <v>0</v>
      </c>
      <c r="I952" s="96">
        <f t="shared" si="2078"/>
        <v>0</v>
      </c>
      <c r="J952" s="96">
        <f t="shared" ref="J952" si="2079">J953+J954</f>
        <v>0</v>
      </c>
      <c r="K952" s="105">
        <f t="shared" ref="K952" si="2080">K953+K954</f>
        <v>0</v>
      </c>
      <c r="L952" s="115"/>
    </row>
    <row r="953" spans="1:12" ht="15.6" hidden="1" customHeight="1" x14ac:dyDescent="0.25">
      <c r="A953" s="59"/>
      <c r="B953" s="93" t="s">
        <v>8</v>
      </c>
      <c r="C953" s="93"/>
      <c r="D953" s="25"/>
      <c r="E953" s="228"/>
      <c r="F953" s="26"/>
      <c r="G953" s="25"/>
      <c r="H953" s="25"/>
      <c r="I953" s="25"/>
      <c r="J953" s="25"/>
      <c r="K953" s="26"/>
      <c r="L953" s="125"/>
    </row>
    <row r="954" spans="1:12" ht="15.6" hidden="1" customHeight="1" x14ac:dyDescent="0.25">
      <c r="A954" s="59"/>
      <c r="B954" s="93" t="s">
        <v>10</v>
      </c>
      <c r="C954" s="93"/>
      <c r="D954" s="25"/>
      <c r="E954" s="228"/>
      <c r="F954" s="26"/>
      <c r="G954" s="25"/>
      <c r="H954" s="25"/>
      <c r="I954" s="25"/>
      <c r="J954" s="25"/>
      <c r="K954" s="26"/>
      <c r="L954" s="125"/>
    </row>
    <row r="955" spans="1:12" ht="15.6" hidden="1" customHeight="1" x14ac:dyDescent="0.25">
      <c r="A955" s="59"/>
      <c r="B955" s="133" t="s">
        <v>17</v>
      </c>
      <c r="C955" s="133"/>
      <c r="D955" s="96">
        <f t="shared" ref="D955" si="2081">D956+D957</f>
        <v>0</v>
      </c>
      <c r="E955" s="218">
        <f t="shared" ref="E955:F955" si="2082">E956+E957</f>
        <v>0</v>
      </c>
      <c r="F955" s="105">
        <f t="shared" si="2082"/>
        <v>0</v>
      </c>
      <c r="G955" s="96">
        <f t="shared" ref="G955" si="2083">G956+G957</f>
        <v>0</v>
      </c>
      <c r="H955" s="96">
        <f t="shared" ref="H955:I955" si="2084">H956+H957</f>
        <v>0</v>
      </c>
      <c r="I955" s="96">
        <f t="shared" si="2084"/>
        <v>0</v>
      </c>
      <c r="J955" s="96">
        <f t="shared" ref="J955" si="2085">J956+J957</f>
        <v>0</v>
      </c>
      <c r="K955" s="105">
        <f t="shared" ref="K955" si="2086">K956+K957</f>
        <v>0</v>
      </c>
      <c r="L955" s="115"/>
    </row>
    <row r="956" spans="1:12" ht="15.6" hidden="1" customHeight="1" x14ac:dyDescent="0.25">
      <c r="A956" s="59"/>
      <c r="B956" s="93" t="s">
        <v>8</v>
      </c>
      <c r="C956" s="93"/>
      <c r="D956" s="25"/>
      <c r="E956" s="228"/>
      <c r="F956" s="26"/>
      <c r="G956" s="25"/>
      <c r="H956" s="25"/>
      <c r="I956" s="25"/>
      <c r="J956" s="25"/>
      <c r="K956" s="26"/>
      <c r="L956" s="125"/>
    </row>
    <row r="957" spans="1:12" ht="15.6" hidden="1" customHeight="1" x14ac:dyDescent="0.25">
      <c r="A957" s="59"/>
      <c r="B957" s="93" t="s">
        <v>10</v>
      </c>
      <c r="C957" s="93"/>
      <c r="D957" s="25"/>
      <c r="E957" s="228"/>
      <c r="F957" s="26"/>
      <c r="G957" s="25"/>
      <c r="H957" s="25"/>
      <c r="I957" s="25"/>
      <c r="J957" s="25"/>
      <c r="K957" s="26"/>
      <c r="L957" s="125"/>
    </row>
    <row r="958" spans="1:12" ht="42" customHeight="1" x14ac:dyDescent="0.25">
      <c r="A958" s="205">
        <v>1</v>
      </c>
      <c r="B958" s="152" t="s">
        <v>239</v>
      </c>
      <c r="C958" s="142"/>
      <c r="D958" s="101">
        <f t="shared" ref="D958" si="2087">D959+D960+D961+D962</f>
        <v>0</v>
      </c>
      <c r="E958" s="226">
        <f t="shared" ref="E958:F958" si="2088">E959+E960+E961+E962</f>
        <v>0</v>
      </c>
      <c r="F958" s="113">
        <f t="shared" si="2088"/>
        <v>0</v>
      </c>
      <c r="G958" s="101">
        <f t="shared" ref="G958" si="2089">G959+G960+G961+G962</f>
        <v>0</v>
      </c>
      <c r="H958" s="101">
        <f t="shared" ref="H958:I958" si="2090">H959+H960+H961+H962</f>
        <v>0</v>
      </c>
      <c r="I958" s="101">
        <f t="shared" si="2090"/>
        <v>0</v>
      </c>
      <c r="J958" s="101">
        <f t="shared" ref="J958" si="2091">J959+J960+J961+J962</f>
        <v>0</v>
      </c>
      <c r="K958" s="113">
        <f t="shared" ref="K958" si="2092">K959+K960+K961+K962</f>
        <v>0</v>
      </c>
      <c r="L958" s="123"/>
    </row>
    <row r="959" spans="1:12" ht="15.6" hidden="1" customHeight="1" x14ac:dyDescent="0.25">
      <c r="A959" s="59"/>
      <c r="B959" s="128" t="s">
        <v>1</v>
      </c>
      <c r="C959" s="128"/>
      <c r="D959" s="22"/>
      <c r="E959" s="227"/>
      <c r="F959" s="23"/>
      <c r="G959" s="22"/>
      <c r="H959" s="22"/>
      <c r="I959" s="22"/>
      <c r="J959" s="22"/>
      <c r="K959" s="23"/>
      <c r="L959" s="124"/>
    </row>
    <row r="960" spans="1:12" ht="15.6" hidden="1" customHeight="1" x14ac:dyDescent="0.25">
      <c r="A960" s="59"/>
      <c r="B960" s="129" t="s">
        <v>6</v>
      </c>
      <c r="C960" s="129"/>
      <c r="D960" s="7">
        <v>0</v>
      </c>
      <c r="E960" s="216">
        <v>0</v>
      </c>
      <c r="F960" s="8">
        <v>0</v>
      </c>
      <c r="G960" s="7">
        <v>0</v>
      </c>
      <c r="H960" s="7">
        <v>0</v>
      </c>
      <c r="I960" s="7">
        <v>0</v>
      </c>
      <c r="J960" s="7">
        <v>0</v>
      </c>
      <c r="K960" s="8">
        <v>0</v>
      </c>
      <c r="L960" s="57"/>
    </row>
    <row r="961" spans="1:12" ht="15.6" hidden="1" customHeight="1" x14ac:dyDescent="0.25">
      <c r="A961" s="59"/>
      <c r="B961" s="129" t="s">
        <v>7</v>
      </c>
      <c r="C961" s="129"/>
      <c r="D961" s="7">
        <v>0</v>
      </c>
      <c r="E961" s="216">
        <v>0</v>
      </c>
      <c r="F961" s="8">
        <v>0</v>
      </c>
      <c r="G961" s="7">
        <v>0</v>
      </c>
      <c r="H961" s="7">
        <v>0</v>
      </c>
      <c r="I961" s="7">
        <v>0</v>
      </c>
      <c r="J961" s="7">
        <v>0</v>
      </c>
      <c r="K961" s="8">
        <v>0</v>
      </c>
      <c r="L961" s="57"/>
    </row>
    <row r="962" spans="1:12" ht="15.6" customHeight="1" x14ac:dyDescent="0.25">
      <c r="A962" s="205">
        <v>1</v>
      </c>
      <c r="B962" s="128" t="s">
        <v>18</v>
      </c>
      <c r="C962" s="130"/>
      <c r="D962" s="7">
        <f t="shared" ref="D962" si="2093">D963+D964+D965</f>
        <v>0</v>
      </c>
      <c r="E962" s="216">
        <f t="shared" ref="E962:F962" si="2094">E963+E964+E965</f>
        <v>0</v>
      </c>
      <c r="F962" s="8">
        <f t="shared" si="2094"/>
        <v>0</v>
      </c>
      <c r="G962" s="7">
        <f t="shared" ref="G962" si="2095">G963+G964+G965</f>
        <v>0</v>
      </c>
      <c r="H962" s="7">
        <f t="shared" ref="H962:I962" si="2096">H963+H964+H965</f>
        <v>0</v>
      </c>
      <c r="I962" s="7">
        <f t="shared" si="2096"/>
        <v>0</v>
      </c>
      <c r="J962" s="7">
        <f t="shared" ref="J962" si="2097">J963+J964+J965</f>
        <v>0</v>
      </c>
      <c r="K962" s="8">
        <f t="shared" ref="K962" si="2098">K963+K964+K965</f>
        <v>0</v>
      </c>
      <c r="L962" s="57"/>
    </row>
    <row r="963" spans="1:12" ht="15.6" customHeight="1" x14ac:dyDescent="0.25">
      <c r="A963" s="205">
        <v>1</v>
      </c>
      <c r="B963" s="149" t="s">
        <v>8</v>
      </c>
      <c r="C963" s="81"/>
      <c r="D963" s="11">
        <f t="shared" ref="D963:E963" si="2099">D968+D971+D974+D978+D981+D984+D987</f>
        <v>0</v>
      </c>
      <c r="E963" s="217">
        <f t="shared" si="2099"/>
        <v>0</v>
      </c>
      <c r="F963" s="12">
        <f t="shared" ref="F963:J963" si="2100">F968+F971+F974+F978+F981+F984+F987</f>
        <v>0</v>
      </c>
      <c r="G963" s="11">
        <f t="shared" ref="G963:H963" si="2101">G968+G971+G974+G978+G981+G984+G987</f>
        <v>0</v>
      </c>
      <c r="H963" s="11">
        <f t="shared" si="2101"/>
        <v>0</v>
      </c>
      <c r="I963" s="11">
        <f t="shared" si="2100"/>
        <v>0</v>
      </c>
      <c r="J963" s="11">
        <f t="shared" si="2100"/>
        <v>0</v>
      </c>
      <c r="K963" s="12">
        <f t="shared" ref="K963" si="2102">K968+K971+K974+K978+K981+K984+K987</f>
        <v>0</v>
      </c>
      <c r="L963" s="58"/>
    </row>
    <row r="964" spans="1:12" ht="15.6" customHeight="1" x14ac:dyDescent="0.25">
      <c r="A964" s="205">
        <v>1</v>
      </c>
      <c r="B964" s="149" t="s">
        <v>9</v>
      </c>
      <c r="C964" s="81"/>
      <c r="D964" s="11">
        <f t="shared" ref="D964:E964" si="2103">D975</f>
        <v>0</v>
      </c>
      <c r="E964" s="217">
        <f t="shared" si="2103"/>
        <v>0</v>
      </c>
      <c r="F964" s="12">
        <f t="shared" ref="F964:J964" si="2104">F975</f>
        <v>0</v>
      </c>
      <c r="G964" s="11">
        <f t="shared" ref="G964:H964" si="2105">G975</f>
        <v>0</v>
      </c>
      <c r="H964" s="11">
        <f t="shared" si="2105"/>
        <v>0</v>
      </c>
      <c r="I964" s="11">
        <f t="shared" si="2104"/>
        <v>0</v>
      </c>
      <c r="J964" s="11">
        <f t="shared" si="2104"/>
        <v>0</v>
      </c>
      <c r="K964" s="12">
        <f t="shared" ref="K964" si="2106">K975</f>
        <v>0</v>
      </c>
      <c r="L964" s="58"/>
    </row>
    <row r="965" spans="1:12" ht="15.6" customHeight="1" x14ac:dyDescent="0.25">
      <c r="A965" s="205">
        <v>1</v>
      </c>
      <c r="B965" s="149" t="s">
        <v>10</v>
      </c>
      <c r="C965" s="81"/>
      <c r="D965" s="11">
        <f t="shared" ref="D965:E965" si="2107">D969+D972+D976+D979+D982+D985+D988</f>
        <v>0</v>
      </c>
      <c r="E965" s="217">
        <f t="shared" si="2107"/>
        <v>0</v>
      </c>
      <c r="F965" s="12">
        <f t="shared" ref="F965:J965" si="2108">F969+F972+F976+F979+F982+F985+F988</f>
        <v>0</v>
      </c>
      <c r="G965" s="11">
        <f t="shared" ref="G965:H965" si="2109">G969+G972+G976+G979+G982+G985+G988</f>
        <v>0</v>
      </c>
      <c r="H965" s="11">
        <f t="shared" si="2109"/>
        <v>0</v>
      </c>
      <c r="I965" s="11">
        <f t="shared" si="2108"/>
        <v>0</v>
      </c>
      <c r="J965" s="11">
        <f t="shared" si="2108"/>
        <v>0</v>
      </c>
      <c r="K965" s="12">
        <f t="shared" ref="K965" si="2110">K969+K972+K976+K979+K982+K985+K988</f>
        <v>0</v>
      </c>
      <c r="L965" s="58"/>
    </row>
    <row r="966" spans="1:12" ht="15.6" customHeight="1" x14ac:dyDescent="0.25">
      <c r="A966" s="205">
        <v>1</v>
      </c>
      <c r="B966" s="131" t="s">
        <v>19</v>
      </c>
      <c r="C966" s="78"/>
      <c r="D966" s="96" t="s">
        <v>2</v>
      </c>
      <c r="E966" s="218" t="s">
        <v>2</v>
      </c>
      <c r="F966" s="105" t="s">
        <v>2</v>
      </c>
      <c r="G966" s="96" t="s">
        <v>2</v>
      </c>
      <c r="H966" s="96" t="s">
        <v>2</v>
      </c>
      <c r="I966" s="96" t="s">
        <v>2</v>
      </c>
      <c r="J966" s="96" t="s">
        <v>2</v>
      </c>
      <c r="K966" s="105" t="s">
        <v>2</v>
      </c>
      <c r="L966" s="115"/>
    </row>
    <row r="967" spans="1:12" ht="15.6" hidden="1" customHeight="1" x14ac:dyDescent="0.25">
      <c r="A967" s="59"/>
      <c r="B967" s="131" t="s">
        <v>11</v>
      </c>
      <c r="C967" s="131"/>
      <c r="D967" s="96">
        <f t="shared" ref="D967" si="2111">D968+D969</f>
        <v>0</v>
      </c>
      <c r="E967" s="218">
        <f t="shared" ref="E967:F967" si="2112">E968+E969</f>
        <v>0</v>
      </c>
      <c r="F967" s="105">
        <f t="shared" si="2112"/>
        <v>0</v>
      </c>
      <c r="G967" s="96">
        <f t="shared" ref="G967" si="2113">G968+G969</f>
        <v>0</v>
      </c>
      <c r="H967" s="96">
        <f t="shared" ref="H967:I967" si="2114">H968+H969</f>
        <v>0</v>
      </c>
      <c r="I967" s="96">
        <f t="shared" si="2114"/>
        <v>0</v>
      </c>
      <c r="J967" s="96">
        <f t="shared" ref="J967" si="2115">J968+J969</f>
        <v>0</v>
      </c>
      <c r="K967" s="105">
        <f t="shared" ref="K967" si="2116">K968+K969</f>
        <v>0</v>
      </c>
      <c r="L967" s="115"/>
    </row>
    <row r="968" spans="1:12" ht="15.6" hidden="1" customHeight="1" x14ac:dyDescent="0.25">
      <c r="A968" s="59"/>
      <c r="B968" s="93" t="s">
        <v>8</v>
      </c>
      <c r="C968" s="93"/>
      <c r="D968" s="25"/>
      <c r="E968" s="228"/>
      <c r="F968" s="26"/>
      <c r="G968" s="25"/>
      <c r="H968" s="25"/>
      <c r="I968" s="25"/>
      <c r="J968" s="25"/>
      <c r="K968" s="26"/>
      <c r="L968" s="125"/>
    </row>
    <row r="969" spans="1:12" ht="15.6" hidden="1" customHeight="1" x14ac:dyDescent="0.25">
      <c r="A969" s="59"/>
      <c r="B969" s="93" t="s">
        <v>10</v>
      </c>
      <c r="C969" s="93"/>
      <c r="D969" s="25"/>
      <c r="E969" s="228"/>
      <c r="F969" s="26"/>
      <c r="G969" s="25"/>
      <c r="H969" s="25"/>
      <c r="I969" s="25"/>
      <c r="J969" s="25"/>
      <c r="K969" s="26"/>
      <c r="L969" s="125"/>
    </row>
    <row r="970" spans="1:12" ht="15.6" hidden="1" customHeight="1" x14ac:dyDescent="0.25">
      <c r="A970" s="59"/>
      <c r="B970" s="131" t="s">
        <v>12</v>
      </c>
      <c r="C970" s="131"/>
      <c r="D970" s="96">
        <f t="shared" ref="D970" si="2117">D971+D972</f>
        <v>0</v>
      </c>
      <c r="E970" s="218">
        <f t="shared" ref="E970:F970" si="2118">E971+E972</f>
        <v>0</v>
      </c>
      <c r="F970" s="105">
        <f t="shared" si="2118"/>
        <v>0</v>
      </c>
      <c r="G970" s="96">
        <f t="shared" ref="G970" si="2119">G971+G972</f>
        <v>0</v>
      </c>
      <c r="H970" s="96">
        <f t="shared" ref="H970:I970" si="2120">H971+H972</f>
        <v>0</v>
      </c>
      <c r="I970" s="96">
        <f t="shared" si="2120"/>
        <v>0</v>
      </c>
      <c r="J970" s="96">
        <f t="shared" ref="J970" si="2121">J971+J972</f>
        <v>0</v>
      </c>
      <c r="K970" s="105">
        <f t="shared" ref="K970" si="2122">K971+K972</f>
        <v>0</v>
      </c>
      <c r="L970" s="115"/>
    </row>
    <row r="971" spans="1:12" ht="15.6" hidden="1" customHeight="1" x14ac:dyDescent="0.25">
      <c r="A971" s="59"/>
      <c r="B971" s="93" t="s">
        <v>8</v>
      </c>
      <c r="C971" s="93"/>
      <c r="D971" s="25"/>
      <c r="E971" s="228"/>
      <c r="F971" s="26"/>
      <c r="G971" s="25"/>
      <c r="H971" s="25"/>
      <c r="I971" s="25"/>
      <c r="J971" s="25"/>
      <c r="K971" s="26"/>
      <c r="L971" s="125"/>
    </row>
    <row r="972" spans="1:12" ht="15.6" hidden="1" customHeight="1" x14ac:dyDescent="0.25">
      <c r="A972" s="59"/>
      <c r="B972" s="93" t="s">
        <v>10</v>
      </c>
      <c r="C972" s="93"/>
      <c r="D972" s="25"/>
      <c r="E972" s="228"/>
      <c r="F972" s="26"/>
      <c r="G972" s="25"/>
      <c r="H972" s="25"/>
      <c r="I972" s="25"/>
      <c r="J972" s="25"/>
      <c r="K972" s="26"/>
      <c r="L972" s="125"/>
    </row>
    <row r="973" spans="1:12" ht="15.6" customHeight="1" x14ac:dyDescent="0.25">
      <c r="A973" s="205">
        <v>1</v>
      </c>
      <c r="B973" s="131" t="s">
        <v>13</v>
      </c>
      <c r="C973" s="267" t="s">
        <v>95</v>
      </c>
      <c r="D973" s="96">
        <f t="shared" ref="D973" si="2123">D974+D975+D976</f>
        <v>0</v>
      </c>
      <c r="E973" s="218">
        <f t="shared" ref="E973:F973" si="2124">E974+E975+E976</f>
        <v>0</v>
      </c>
      <c r="F973" s="105">
        <f t="shared" si="2124"/>
        <v>0</v>
      </c>
      <c r="G973" s="96">
        <f t="shared" ref="G973" si="2125">G974+G975+G976</f>
        <v>0</v>
      </c>
      <c r="H973" s="96">
        <f t="shared" ref="H973:I973" si="2126">H974+H975+H976</f>
        <v>0</v>
      </c>
      <c r="I973" s="96">
        <f t="shared" si="2126"/>
        <v>0</v>
      </c>
      <c r="J973" s="96">
        <f t="shared" ref="J973" si="2127">J974+J975+J976</f>
        <v>0</v>
      </c>
      <c r="K973" s="105">
        <f t="shared" ref="K973" si="2128">K974+K975+K976</f>
        <v>0</v>
      </c>
      <c r="L973" s="115"/>
    </row>
    <row r="974" spans="1:12" ht="15.6" customHeight="1" x14ac:dyDescent="0.25">
      <c r="A974" s="205">
        <v>1</v>
      </c>
      <c r="B974" s="93" t="s">
        <v>8</v>
      </c>
      <c r="C974" s="267"/>
      <c r="D974" s="25"/>
      <c r="E974" s="228"/>
      <c r="F974" s="26"/>
      <c r="G974" s="25"/>
      <c r="H974" s="25"/>
      <c r="I974" s="25"/>
      <c r="J974" s="25"/>
      <c r="K974" s="26"/>
      <c r="L974" s="125"/>
    </row>
    <row r="975" spans="1:12" ht="15.6" customHeight="1" x14ac:dyDescent="0.25">
      <c r="A975" s="205">
        <v>1</v>
      </c>
      <c r="B975" s="93" t="s">
        <v>9</v>
      </c>
      <c r="C975" s="267"/>
      <c r="D975" s="25"/>
      <c r="E975" s="228"/>
      <c r="F975" s="26"/>
      <c r="G975" s="25"/>
      <c r="H975" s="25"/>
      <c r="I975" s="25"/>
      <c r="J975" s="25"/>
      <c r="K975" s="26"/>
      <c r="L975" s="125"/>
    </row>
    <row r="976" spans="1:12" ht="15.6" customHeight="1" x14ac:dyDescent="0.25">
      <c r="A976" s="205">
        <v>1</v>
      </c>
      <c r="B976" s="93" t="s">
        <v>10</v>
      </c>
      <c r="C976" s="267"/>
      <c r="D976" s="25"/>
      <c r="E976" s="228"/>
      <c r="F976" s="26"/>
      <c r="G976" s="25"/>
      <c r="H976" s="25"/>
      <c r="I976" s="25"/>
      <c r="J976" s="25"/>
      <c r="K976" s="26"/>
      <c r="L976" s="125"/>
    </row>
    <row r="977" spans="1:12" ht="15.6" hidden="1" customHeight="1" x14ac:dyDescent="0.25">
      <c r="A977" s="59"/>
      <c r="B977" s="131" t="s">
        <v>14</v>
      </c>
      <c r="C977" s="131"/>
      <c r="D977" s="96">
        <f t="shared" ref="D977" si="2129">D978+D979</f>
        <v>0</v>
      </c>
      <c r="E977" s="218">
        <f t="shared" ref="E977:F977" si="2130">E978+E979</f>
        <v>0</v>
      </c>
      <c r="F977" s="105">
        <f t="shared" si="2130"/>
        <v>0</v>
      </c>
      <c r="G977" s="96">
        <f t="shared" ref="G977" si="2131">G978+G979</f>
        <v>0</v>
      </c>
      <c r="H977" s="96">
        <f t="shared" ref="H977:I977" si="2132">H978+H979</f>
        <v>0</v>
      </c>
      <c r="I977" s="96">
        <f t="shared" si="2132"/>
        <v>0</v>
      </c>
      <c r="J977" s="96">
        <f t="shared" ref="J977" si="2133">J978+J979</f>
        <v>0</v>
      </c>
      <c r="K977" s="105">
        <f t="shared" ref="K977" si="2134">K978+K979</f>
        <v>0</v>
      </c>
      <c r="L977" s="115"/>
    </row>
    <row r="978" spans="1:12" ht="15.6" hidden="1" customHeight="1" x14ac:dyDescent="0.25">
      <c r="A978" s="59"/>
      <c r="B978" s="132" t="s">
        <v>8</v>
      </c>
      <c r="C978" s="132"/>
      <c r="D978" s="25"/>
      <c r="E978" s="228"/>
      <c r="F978" s="26"/>
      <c r="G978" s="25"/>
      <c r="H978" s="25"/>
      <c r="I978" s="25"/>
      <c r="J978" s="25"/>
      <c r="K978" s="26"/>
      <c r="L978" s="125"/>
    </row>
    <row r="979" spans="1:12" ht="15.6" hidden="1" customHeight="1" x14ac:dyDescent="0.25">
      <c r="A979" s="59"/>
      <c r="B979" s="132" t="s">
        <v>10</v>
      </c>
      <c r="C979" s="132"/>
      <c r="D979" s="25"/>
      <c r="E979" s="228"/>
      <c r="F979" s="26"/>
      <c r="G979" s="25"/>
      <c r="H979" s="25"/>
      <c r="I979" s="25"/>
      <c r="J979" s="25"/>
      <c r="K979" s="26"/>
      <c r="L979" s="125"/>
    </row>
    <row r="980" spans="1:12" ht="15.6" hidden="1" customHeight="1" x14ac:dyDescent="0.25">
      <c r="A980" s="59"/>
      <c r="B980" s="131" t="s">
        <v>15</v>
      </c>
      <c r="C980" s="131"/>
      <c r="D980" s="96">
        <f t="shared" ref="D980" si="2135">D981+D982</f>
        <v>0</v>
      </c>
      <c r="E980" s="218">
        <f t="shared" ref="E980:F980" si="2136">E981+E982</f>
        <v>0</v>
      </c>
      <c r="F980" s="105">
        <f t="shared" si="2136"/>
        <v>0</v>
      </c>
      <c r="G980" s="96">
        <f t="shared" ref="G980" si="2137">G981+G982</f>
        <v>0</v>
      </c>
      <c r="H980" s="96">
        <f t="shared" ref="H980:I980" si="2138">H981+H982</f>
        <v>0</v>
      </c>
      <c r="I980" s="96">
        <f t="shared" si="2138"/>
        <v>0</v>
      </c>
      <c r="J980" s="96">
        <f t="shared" ref="J980" si="2139">J981+J982</f>
        <v>0</v>
      </c>
      <c r="K980" s="105">
        <f t="shared" ref="K980" si="2140">K981+K982</f>
        <v>0</v>
      </c>
      <c r="L980" s="115"/>
    </row>
    <row r="981" spans="1:12" ht="15.6" hidden="1" customHeight="1" x14ac:dyDescent="0.25">
      <c r="A981" s="59"/>
      <c r="B981" s="93" t="s">
        <v>8</v>
      </c>
      <c r="C981" s="93"/>
      <c r="D981" s="25"/>
      <c r="E981" s="228"/>
      <c r="F981" s="26"/>
      <c r="G981" s="25"/>
      <c r="H981" s="25"/>
      <c r="I981" s="25"/>
      <c r="J981" s="25"/>
      <c r="K981" s="26"/>
      <c r="L981" s="125"/>
    </row>
    <row r="982" spans="1:12" ht="15.6" hidden="1" customHeight="1" x14ac:dyDescent="0.25">
      <c r="A982" s="59"/>
      <c r="B982" s="93" t="s">
        <v>10</v>
      </c>
      <c r="C982" s="93"/>
      <c r="D982" s="25"/>
      <c r="E982" s="228"/>
      <c r="F982" s="26"/>
      <c r="G982" s="25"/>
      <c r="H982" s="25"/>
      <c r="I982" s="25"/>
      <c r="J982" s="25"/>
      <c r="K982" s="26"/>
      <c r="L982" s="125"/>
    </row>
    <row r="983" spans="1:12" ht="15.6" hidden="1" customHeight="1" x14ac:dyDescent="0.25">
      <c r="A983" s="59"/>
      <c r="B983" s="133" t="s">
        <v>16</v>
      </c>
      <c r="C983" s="133"/>
      <c r="D983" s="96">
        <f t="shared" ref="D983" si="2141">D984+D985</f>
        <v>0</v>
      </c>
      <c r="E983" s="218">
        <f t="shared" ref="E983:F983" si="2142">E984+E985</f>
        <v>0</v>
      </c>
      <c r="F983" s="105">
        <f t="shared" si="2142"/>
        <v>0</v>
      </c>
      <c r="G983" s="96">
        <f t="shared" ref="G983" si="2143">G984+G985</f>
        <v>0</v>
      </c>
      <c r="H983" s="96">
        <f t="shared" ref="H983:I983" si="2144">H984+H985</f>
        <v>0</v>
      </c>
      <c r="I983" s="96">
        <f t="shared" si="2144"/>
        <v>0</v>
      </c>
      <c r="J983" s="96">
        <f t="shared" ref="J983" si="2145">J984+J985</f>
        <v>0</v>
      </c>
      <c r="K983" s="105">
        <f t="shared" ref="K983" si="2146">K984+K985</f>
        <v>0</v>
      </c>
      <c r="L983" s="115"/>
    </row>
    <row r="984" spans="1:12" ht="15.6" hidden="1" customHeight="1" x14ac:dyDescent="0.25">
      <c r="A984" s="59"/>
      <c r="B984" s="93" t="s">
        <v>8</v>
      </c>
      <c r="C984" s="93"/>
      <c r="D984" s="25"/>
      <c r="E984" s="228"/>
      <c r="F984" s="26"/>
      <c r="G984" s="25"/>
      <c r="H984" s="25"/>
      <c r="I984" s="25"/>
      <c r="J984" s="25"/>
      <c r="K984" s="26"/>
      <c r="L984" s="125"/>
    </row>
    <row r="985" spans="1:12" ht="15.6" hidden="1" customHeight="1" x14ac:dyDescent="0.25">
      <c r="A985" s="59"/>
      <c r="B985" s="93" t="s">
        <v>10</v>
      </c>
      <c r="C985" s="93"/>
      <c r="D985" s="25"/>
      <c r="E985" s="228"/>
      <c r="F985" s="26"/>
      <c r="G985" s="25"/>
      <c r="H985" s="25"/>
      <c r="I985" s="25"/>
      <c r="J985" s="25"/>
      <c r="K985" s="26"/>
      <c r="L985" s="125"/>
    </row>
    <row r="986" spans="1:12" ht="15.6" hidden="1" customHeight="1" x14ac:dyDescent="0.25">
      <c r="A986" s="59"/>
      <c r="B986" s="133" t="s">
        <v>17</v>
      </c>
      <c r="C986" s="133"/>
      <c r="D986" s="96">
        <f t="shared" ref="D986" si="2147">D987+D988</f>
        <v>0</v>
      </c>
      <c r="E986" s="218">
        <f t="shared" ref="E986:F986" si="2148">E987+E988</f>
        <v>0</v>
      </c>
      <c r="F986" s="105">
        <f t="shared" si="2148"/>
        <v>0</v>
      </c>
      <c r="G986" s="96">
        <f t="shared" ref="G986" si="2149">G987+G988</f>
        <v>0</v>
      </c>
      <c r="H986" s="96">
        <f t="shared" ref="H986:I986" si="2150">H987+H988</f>
        <v>0</v>
      </c>
      <c r="I986" s="96">
        <f t="shared" si="2150"/>
        <v>0</v>
      </c>
      <c r="J986" s="96">
        <f t="shared" ref="J986" si="2151">J987+J988</f>
        <v>0</v>
      </c>
      <c r="K986" s="105">
        <f t="shared" ref="K986" si="2152">K987+K988</f>
        <v>0</v>
      </c>
      <c r="L986" s="115"/>
    </row>
    <row r="987" spans="1:12" ht="15.6" hidden="1" customHeight="1" x14ac:dyDescent="0.25">
      <c r="A987" s="59"/>
      <c r="B987" s="93" t="s">
        <v>8</v>
      </c>
      <c r="C987" s="93"/>
      <c r="D987" s="25"/>
      <c r="E987" s="228"/>
      <c r="F987" s="26"/>
      <c r="G987" s="25"/>
      <c r="H987" s="25"/>
      <c r="I987" s="25"/>
      <c r="J987" s="25"/>
      <c r="K987" s="26"/>
      <c r="L987" s="125"/>
    </row>
    <row r="988" spans="1:12" ht="15.6" hidden="1" customHeight="1" x14ac:dyDescent="0.25">
      <c r="A988" s="59"/>
      <c r="B988" s="93" t="s">
        <v>10</v>
      </c>
      <c r="C988" s="93"/>
      <c r="D988" s="25"/>
      <c r="E988" s="228"/>
      <c r="F988" s="26"/>
      <c r="G988" s="25"/>
      <c r="H988" s="25"/>
      <c r="I988" s="25"/>
      <c r="J988" s="25"/>
      <c r="K988" s="26"/>
      <c r="L988" s="125"/>
    </row>
    <row r="989" spans="1:12" ht="42" customHeight="1" x14ac:dyDescent="0.25">
      <c r="A989" s="205">
        <v>1</v>
      </c>
      <c r="B989" s="152" t="s">
        <v>157</v>
      </c>
      <c r="C989" s="142"/>
      <c r="D989" s="101">
        <f t="shared" ref="D989:E989" si="2153">D990+D991+D992+D993</f>
        <v>0</v>
      </c>
      <c r="E989" s="226">
        <f t="shared" si="2153"/>
        <v>0</v>
      </c>
      <c r="F989" s="113">
        <f t="shared" ref="F989:K989" si="2154">F990+F991+F992+F993</f>
        <v>0</v>
      </c>
      <c r="G989" s="101">
        <f t="shared" ref="G989:H989" si="2155">G990+G991+G992+G993</f>
        <v>0</v>
      </c>
      <c r="H989" s="101">
        <f t="shared" si="2155"/>
        <v>0</v>
      </c>
      <c r="I989" s="101">
        <f t="shared" si="2154"/>
        <v>0</v>
      </c>
      <c r="J989" s="101">
        <f t="shared" si="2154"/>
        <v>0</v>
      </c>
      <c r="K989" s="113">
        <f t="shared" si="2154"/>
        <v>0</v>
      </c>
      <c r="L989" s="123"/>
    </row>
    <row r="990" spans="1:12" ht="15.6" hidden="1" customHeight="1" x14ac:dyDescent="0.25">
      <c r="A990" s="59"/>
      <c r="B990" s="128" t="s">
        <v>1</v>
      </c>
      <c r="C990" s="128"/>
      <c r="D990" s="22"/>
      <c r="E990" s="227"/>
      <c r="F990" s="23"/>
      <c r="G990" s="22"/>
      <c r="H990" s="22"/>
      <c r="I990" s="22"/>
      <c r="J990" s="22"/>
      <c r="K990" s="23"/>
      <c r="L990" s="124"/>
    </row>
    <row r="991" spans="1:12" ht="15.6" hidden="1" customHeight="1" x14ac:dyDescent="0.25">
      <c r="A991" s="59"/>
      <c r="B991" s="129" t="s">
        <v>6</v>
      </c>
      <c r="C991" s="129"/>
      <c r="D991" s="7">
        <v>0</v>
      </c>
      <c r="E991" s="216">
        <v>0</v>
      </c>
      <c r="F991" s="8">
        <v>0</v>
      </c>
      <c r="G991" s="7">
        <v>0</v>
      </c>
      <c r="H991" s="7">
        <v>0</v>
      </c>
      <c r="I991" s="7">
        <v>0</v>
      </c>
      <c r="J991" s="7">
        <v>0</v>
      </c>
      <c r="K991" s="8">
        <v>0</v>
      </c>
      <c r="L991" s="57"/>
    </row>
    <row r="992" spans="1:12" ht="15.6" hidden="1" customHeight="1" x14ac:dyDescent="0.25">
      <c r="A992" s="59"/>
      <c r="B992" s="129" t="s">
        <v>7</v>
      </c>
      <c r="C992" s="129"/>
      <c r="D992" s="7">
        <v>0</v>
      </c>
      <c r="E992" s="216">
        <v>0</v>
      </c>
      <c r="F992" s="8">
        <v>0</v>
      </c>
      <c r="G992" s="7">
        <v>0</v>
      </c>
      <c r="H992" s="7">
        <v>0</v>
      </c>
      <c r="I992" s="7">
        <v>0</v>
      </c>
      <c r="J992" s="7">
        <v>0</v>
      </c>
      <c r="K992" s="8">
        <v>0</v>
      </c>
      <c r="L992" s="57"/>
    </row>
    <row r="993" spans="1:12" ht="15.6" customHeight="1" x14ac:dyDescent="0.25">
      <c r="A993" s="205">
        <v>1</v>
      </c>
      <c r="B993" s="128" t="s">
        <v>18</v>
      </c>
      <c r="C993" s="130"/>
      <c r="D993" s="7">
        <f t="shared" ref="D993:E993" si="2156">D994+D995+D996</f>
        <v>0</v>
      </c>
      <c r="E993" s="216">
        <f t="shared" si="2156"/>
        <v>0</v>
      </c>
      <c r="F993" s="8">
        <f t="shared" ref="F993:K993" si="2157">F994+F995+F996</f>
        <v>0</v>
      </c>
      <c r="G993" s="7">
        <f t="shared" ref="G993:H993" si="2158">G994+G995+G996</f>
        <v>0</v>
      </c>
      <c r="H993" s="7">
        <f t="shared" si="2158"/>
        <v>0</v>
      </c>
      <c r="I993" s="7">
        <f t="shared" si="2157"/>
        <v>0</v>
      </c>
      <c r="J993" s="7">
        <f t="shared" si="2157"/>
        <v>0</v>
      </c>
      <c r="K993" s="8">
        <f t="shared" si="2157"/>
        <v>0</v>
      </c>
      <c r="L993" s="57"/>
    </row>
    <row r="994" spans="1:12" ht="15.6" customHeight="1" x14ac:dyDescent="0.25">
      <c r="A994" s="205">
        <v>1</v>
      </c>
      <c r="B994" s="149" t="s">
        <v>8</v>
      </c>
      <c r="C994" s="81"/>
      <c r="D994" s="11">
        <f t="shared" ref="D994:E994" si="2159">D999+D1002+D1005+D1009+D1012+D1015+D1018</f>
        <v>0</v>
      </c>
      <c r="E994" s="217">
        <f t="shared" si="2159"/>
        <v>0</v>
      </c>
      <c r="F994" s="12">
        <f t="shared" ref="F994:K994" si="2160">F999+F1002+F1005+F1009+F1012+F1015+F1018</f>
        <v>0</v>
      </c>
      <c r="G994" s="11">
        <f t="shared" ref="G994:H994" si="2161">G999+G1002+G1005+G1009+G1012+G1015+G1018</f>
        <v>0</v>
      </c>
      <c r="H994" s="11">
        <f t="shared" si="2161"/>
        <v>0</v>
      </c>
      <c r="I994" s="11">
        <f t="shared" si="2160"/>
        <v>0</v>
      </c>
      <c r="J994" s="11">
        <f t="shared" si="2160"/>
        <v>0</v>
      </c>
      <c r="K994" s="12">
        <f t="shared" si="2160"/>
        <v>0</v>
      </c>
      <c r="L994" s="58"/>
    </row>
    <row r="995" spans="1:12" ht="15.6" customHeight="1" x14ac:dyDescent="0.25">
      <c r="A995" s="205">
        <v>1</v>
      </c>
      <c r="B995" s="149" t="s">
        <v>9</v>
      </c>
      <c r="C995" s="81"/>
      <c r="D995" s="11">
        <f t="shared" ref="D995:E995" si="2162">D1006</f>
        <v>0</v>
      </c>
      <c r="E995" s="217">
        <f t="shared" si="2162"/>
        <v>0</v>
      </c>
      <c r="F995" s="12">
        <f t="shared" ref="F995:K995" si="2163">F1006</f>
        <v>0</v>
      </c>
      <c r="G995" s="11">
        <f t="shared" ref="G995:H995" si="2164">G1006</f>
        <v>0</v>
      </c>
      <c r="H995" s="11">
        <f t="shared" si="2164"/>
        <v>0</v>
      </c>
      <c r="I995" s="11">
        <f t="shared" si="2163"/>
        <v>0</v>
      </c>
      <c r="J995" s="11">
        <f t="shared" si="2163"/>
        <v>0</v>
      </c>
      <c r="K995" s="12">
        <f t="shared" si="2163"/>
        <v>0</v>
      </c>
      <c r="L995" s="58"/>
    </row>
    <row r="996" spans="1:12" ht="15.6" customHeight="1" x14ac:dyDescent="0.25">
      <c r="A996" s="205">
        <v>1</v>
      </c>
      <c r="B996" s="149" t="s">
        <v>10</v>
      </c>
      <c r="C996" s="81"/>
      <c r="D996" s="11">
        <f t="shared" ref="D996:E996" si="2165">D1000+D1003+D1007+D1010+D1013+D1016+D1019</f>
        <v>0</v>
      </c>
      <c r="E996" s="217">
        <f t="shared" si="2165"/>
        <v>0</v>
      </c>
      <c r="F996" s="12">
        <f t="shared" ref="F996:K996" si="2166">F1000+F1003+F1007+F1010+F1013+F1016+F1019</f>
        <v>0</v>
      </c>
      <c r="G996" s="11">
        <f t="shared" ref="G996:H996" si="2167">G1000+G1003+G1007+G1010+G1013+G1016+G1019</f>
        <v>0</v>
      </c>
      <c r="H996" s="11">
        <f t="shared" si="2167"/>
        <v>0</v>
      </c>
      <c r="I996" s="11">
        <f t="shared" si="2166"/>
        <v>0</v>
      </c>
      <c r="J996" s="11">
        <f t="shared" si="2166"/>
        <v>0</v>
      </c>
      <c r="K996" s="12">
        <f t="shared" si="2166"/>
        <v>0</v>
      </c>
      <c r="L996" s="58"/>
    </row>
    <row r="997" spans="1:12" ht="15.6" customHeight="1" x14ac:dyDescent="0.25">
      <c r="A997" s="205">
        <v>1</v>
      </c>
      <c r="B997" s="131" t="s">
        <v>19</v>
      </c>
      <c r="C997" s="78"/>
      <c r="D997" s="96" t="s">
        <v>2</v>
      </c>
      <c r="E997" s="218" t="s">
        <v>2</v>
      </c>
      <c r="F997" s="105" t="s">
        <v>2</v>
      </c>
      <c r="G997" s="96" t="s">
        <v>2</v>
      </c>
      <c r="H997" s="96" t="s">
        <v>2</v>
      </c>
      <c r="I997" s="96" t="s">
        <v>2</v>
      </c>
      <c r="J997" s="96" t="s">
        <v>2</v>
      </c>
      <c r="K997" s="105" t="s">
        <v>2</v>
      </c>
      <c r="L997" s="115"/>
    </row>
    <row r="998" spans="1:12" ht="15.6" hidden="1" customHeight="1" x14ac:dyDescent="0.25">
      <c r="A998" s="59"/>
      <c r="B998" s="131" t="s">
        <v>11</v>
      </c>
      <c r="C998" s="131"/>
      <c r="D998" s="96">
        <f t="shared" ref="D998:E998" si="2168">D999+D1000</f>
        <v>0</v>
      </c>
      <c r="E998" s="218">
        <f t="shared" si="2168"/>
        <v>0</v>
      </c>
      <c r="F998" s="105">
        <f t="shared" ref="F998:K998" si="2169">F999+F1000</f>
        <v>0</v>
      </c>
      <c r="G998" s="96">
        <f t="shared" ref="G998:H998" si="2170">G999+G1000</f>
        <v>0</v>
      </c>
      <c r="H998" s="96">
        <f t="shared" si="2170"/>
        <v>0</v>
      </c>
      <c r="I998" s="96">
        <f t="shared" si="2169"/>
        <v>0</v>
      </c>
      <c r="J998" s="96">
        <f t="shared" si="2169"/>
        <v>0</v>
      </c>
      <c r="K998" s="105">
        <f t="shared" si="2169"/>
        <v>0</v>
      </c>
      <c r="L998" s="115"/>
    </row>
    <row r="999" spans="1:12" ht="15.6" hidden="1" customHeight="1" x14ac:dyDescent="0.25">
      <c r="A999" s="59"/>
      <c r="B999" s="93" t="s">
        <v>8</v>
      </c>
      <c r="C999" s="93"/>
      <c r="D999" s="25"/>
      <c r="E999" s="228"/>
      <c r="F999" s="26"/>
      <c r="G999" s="25"/>
      <c r="H999" s="25"/>
      <c r="I999" s="25"/>
      <c r="J999" s="25"/>
      <c r="K999" s="26"/>
      <c r="L999" s="125"/>
    </row>
    <row r="1000" spans="1:12" ht="15.6" hidden="1" customHeight="1" x14ac:dyDescent="0.25">
      <c r="A1000" s="59"/>
      <c r="B1000" s="93" t="s">
        <v>10</v>
      </c>
      <c r="C1000" s="93"/>
      <c r="D1000" s="25"/>
      <c r="E1000" s="228"/>
      <c r="F1000" s="26"/>
      <c r="G1000" s="25"/>
      <c r="H1000" s="25"/>
      <c r="I1000" s="25"/>
      <c r="J1000" s="25"/>
      <c r="K1000" s="26"/>
      <c r="L1000" s="125"/>
    </row>
    <row r="1001" spans="1:12" ht="15.6" hidden="1" customHeight="1" x14ac:dyDescent="0.25">
      <c r="A1001" s="59"/>
      <c r="B1001" s="131" t="s">
        <v>12</v>
      </c>
      <c r="C1001" s="131"/>
      <c r="D1001" s="96">
        <f t="shared" ref="D1001:E1001" si="2171">D1002+D1003</f>
        <v>0</v>
      </c>
      <c r="E1001" s="218">
        <f t="shared" si="2171"/>
        <v>0</v>
      </c>
      <c r="F1001" s="105">
        <f t="shared" ref="F1001:K1001" si="2172">F1002+F1003</f>
        <v>0</v>
      </c>
      <c r="G1001" s="96">
        <f t="shared" ref="G1001:H1001" si="2173">G1002+G1003</f>
        <v>0</v>
      </c>
      <c r="H1001" s="96">
        <f t="shared" si="2173"/>
        <v>0</v>
      </c>
      <c r="I1001" s="96">
        <f t="shared" si="2172"/>
        <v>0</v>
      </c>
      <c r="J1001" s="96">
        <f t="shared" si="2172"/>
        <v>0</v>
      </c>
      <c r="K1001" s="105">
        <f t="shared" si="2172"/>
        <v>0</v>
      </c>
      <c r="L1001" s="115"/>
    </row>
    <row r="1002" spans="1:12" ht="15.6" hidden="1" customHeight="1" x14ac:dyDescent="0.25">
      <c r="A1002" s="59"/>
      <c r="B1002" s="93" t="s">
        <v>8</v>
      </c>
      <c r="C1002" s="93"/>
      <c r="D1002" s="25"/>
      <c r="E1002" s="228"/>
      <c r="F1002" s="26"/>
      <c r="G1002" s="25"/>
      <c r="H1002" s="25"/>
      <c r="I1002" s="25"/>
      <c r="J1002" s="25"/>
      <c r="K1002" s="26"/>
      <c r="L1002" s="125"/>
    </row>
    <row r="1003" spans="1:12" ht="15.6" hidden="1" customHeight="1" x14ac:dyDescent="0.25">
      <c r="A1003" s="59"/>
      <c r="B1003" s="93" t="s">
        <v>10</v>
      </c>
      <c r="C1003" s="93"/>
      <c r="D1003" s="25"/>
      <c r="E1003" s="228"/>
      <c r="F1003" s="26"/>
      <c r="G1003" s="25"/>
      <c r="H1003" s="25"/>
      <c r="I1003" s="25"/>
      <c r="J1003" s="25"/>
      <c r="K1003" s="26"/>
      <c r="L1003" s="125"/>
    </row>
    <row r="1004" spans="1:12" ht="15.6" customHeight="1" x14ac:dyDescent="0.25">
      <c r="A1004" s="205">
        <v>1</v>
      </c>
      <c r="B1004" s="131" t="s">
        <v>13</v>
      </c>
      <c r="C1004" s="267" t="s">
        <v>95</v>
      </c>
      <c r="D1004" s="96">
        <f t="shared" ref="D1004:E1004" si="2174">D1005+D1006+D1007</f>
        <v>0</v>
      </c>
      <c r="E1004" s="218">
        <f t="shared" si="2174"/>
        <v>0</v>
      </c>
      <c r="F1004" s="105">
        <f t="shared" ref="F1004:K1004" si="2175">F1005+F1006+F1007</f>
        <v>0</v>
      </c>
      <c r="G1004" s="96">
        <f t="shared" ref="G1004:H1004" si="2176">G1005+G1006+G1007</f>
        <v>0</v>
      </c>
      <c r="H1004" s="96">
        <f t="shared" si="2176"/>
        <v>0</v>
      </c>
      <c r="I1004" s="96">
        <f t="shared" si="2175"/>
        <v>0</v>
      </c>
      <c r="J1004" s="96">
        <f t="shared" si="2175"/>
        <v>0</v>
      </c>
      <c r="K1004" s="105">
        <f t="shared" si="2175"/>
        <v>0</v>
      </c>
      <c r="L1004" s="115"/>
    </row>
    <row r="1005" spans="1:12" ht="15.6" customHeight="1" x14ac:dyDescent="0.25">
      <c r="A1005" s="205">
        <v>1</v>
      </c>
      <c r="B1005" s="93" t="s">
        <v>8</v>
      </c>
      <c r="C1005" s="267"/>
      <c r="D1005" s="25"/>
      <c r="E1005" s="228"/>
      <c r="F1005" s="26"/>
      <c r="G1005" s="25"/>
      <c r="H1005" s="25"/>
      <c r="I1005" s="25"/>
      <c r="J1005" s="25"/>
      <c r="K1005" s="26"/>
      <c r="L1005" s="125"/>
    </row>
    <row r="1006" spans="1:12" ht="15.6" customHeight="1" x14ac:dyDescent="0.25">
      <c r="A1006" s="205">
        <v>1</v>
      </c>
      <c r="B1006" s="93" t="s">
        <v>9</v>
      </c>
      <c r="C1006" s="267"/>
      <c r="D1006" s="25"/>
      <c r="E1006" s="228"/>
      <c r="F1006" s="26"/>
      <c r="G1006" s="25"/>
      <c r="H1006" s="25"/>
      <c r="I1006" s="25"/>
      <c r="J1006" s="25"/>
      <c r="K1006" s="26"/>
      <c r="L1006" s="125"/>
    </row>
    <row r="1007" spans="1:12" ht="15.6" customHeight="1" x14ac:dyDescent="0.25">
      <c r="A1007" s="205">
        <v>1</v>
      </c>
      <c r="B1007" s="93" t="s">
        <v>10</v>
      </c>
      <c r="C1007" s="267"/>
      <c r="D1007" s="25"/>
      <c r="E1007" s="228"/>
      <c r="F1007" s="26"/>
      <c r="G1007" s="25"/>
      <c r="H1007" s="25"/>
      <c r="I1007" s="25"/>
      <c r="J1007" s="25"/>
      <c r="K1007" s="26"/>
      <c r="L1007" s="125"/>
    </row>
    <row r="1008" spans="1:12" ht="15.6" hidden="1" customHeight="1" x14ac:dyDescent="0.25">
      <c r="A1008" s="59"/>
      <c r="B1008" s="131" t="s">
        <v>14</v>
      </c>
      <c r="C1008" s="131"/>
      <c r="D1008" s="96">
        <f t="shared" ref="D1008:E1008" si="2177">D1009+D1010</f>
        <v>0</v>
      </c>
      <c r="E1008" s="218">
        <f t="shared" si="2177"/>
        <v>0</v>
      </c>
      <c r="F1008" s="105">
        <f t="shared" ref="F1008:K1008" si="2178">F1009+F1010</f>
        <v>0</v>
      </c>
      <c r="G1008" s="96">
        <f t="shared" ref="G1008:H1008" si="2179">G1009+G1010</f>
        <v>0</v>
      </c>
      <c r="H1008" s="96">
        <f t="shared" si="2179"/>
        <v>0</v>
      </c>
      <c r="I1008" s="96">
        <f t="shared" si="2178"/>
        <v>0</v>
      </c>
      <c r="J1008" s="96">
        <f t="shared" si="2178"/>
        <v>0</v>
      </c>
      <c r="K1008" s="105">
        <f t="shared" si="2178"/>
        <v>0</v>
      </c>
      <c r="L1008" s="115"/>
    </row>
    <row r="1009" spans="1:12" ht="15.6" hidden="1" customHeight="1" x14ac:dyDescent="0.25">
      <c r="A1009" s="59"/>
      <c r="B1009" s="132" t="s">
        <v>8</v>
      </c>
      <c r="C1009" s="132"/>
      <c r="D1009" s="25"/>
      <c r="E1009" s="228"/>
      <c r="F1009" s="26"/>
      <c r="G1009" s="25"/>
      <c r="H1009" s="25"/>
      <c r="I1009" s="25"/>
      <c r="J1009" s="25"/>
      <c r="K1009" s="26"/>
      <c r="L1009" s="125"/>
    </row>
    <row r="1010" spans="1:12" ht="15.6" hidden="1" customHeight="1" x14ac:dyDescent="0.25">
      <c r="A1010" s="59"/>
      <c r="B1010" s="132" t="s">
        <v>10</v>
      </c>
      <c r="C1010" s="132"/>
      <c r="D1010" s="25"/>
      <c r="E1010" s="228"/>
      <c r="F1010" s="26"/>
      <c r="G1010" s="25"/>
      <c r="H1010" s="25"/>
      <c r="I1010" s="25"/>
      <c r="J1010" s="25"/>
      <c r="K1010" s="26"/>
      <c r="L1010" s="125"/>
    </row>
    <row r="1011" spans="1:12" ht="15.6" hidden="1" customHeight="1" x14ac:dyDescent="0.25">
      <c r="A1011" s="59"/>
      <c r="B1011" s="131" t="s">
        <v>15</v>
      </c>
      <c r="C1011" s="131"/>
      <c r="D1011" s="96">
        <f t="shared" ref="D1011:E1011" si="2180">D1012+D1013</f>
        <v>0</v>
      </c>
      <c r="E1011" s="218">
        <f t="shared" si="2180"/>
        <v>0</v>
      </c>
      <c r="F1011" s="105">
        <f t="shared" ref="F1011:K1011" si="2181">F1012+F1013</f>
        <v>0</v>
      </c>
      <c r="G1011" s="96">
        <f t="shared" ref="G1011:H1011" si="2182">G1012+G1013</f>
        <v>0</v>
      </c>
      <c r="H1011" s="96">
        <f t="shared" si="2182"/>
        <v>0</v>
      </c>
      <c r="I1011" s="96">
        <f t="shared" si="2181"/>
        <v>0</v>
      </c>
      <c r="J1011" s="96">
        <f t="shared" si="2181"/>
        <v>0</v>
      </c>
      <c r="K1011" s="105">
        <f t="shared" si="2181"/>
        <v>0</v>
      </c>
      <c r="L1011" s="115"/>
    </row>
    <row r="1012" spans="1:12" ht="15.6" hidden="1" customHeight="1" x14ac:dyDescent="0.25">
      <c r="A1012" s="59"/>
      <c r="B1012" s="93" t="s">
        <v>8</v>
      </c>
      <c r="C1012" s="93"/>
      <c r="D1012" s="25"/>
      <c r="E1012" s="228"/>
      <c r="F1012" s="26"/>
      <c r="G1012" s="25"/>
      <c r="H1012" s="25"/>
      <c r="I1012" s="25"/>
      <c r="J1012" s="25"/>
      <c r="K1012" s="26"/>
      <c r="L1012" s="125"/>
    </row>
    <row r="1013" spans="1:12" ht="15.6" hidden="1" customHeight="1" x14ac:dyDescent="0.25">
      <c r="A1013" s="59"/>
      <c r="B1013" s="93" t="s">
        <v>10</v>
      </c>
      <c r="C1013" s="93"/>
      <c r="D1013" s="25"/>
      <c r="E1013" s="228"/>
      <c r="F1013" s="26"/>
      <c r="G1013" s="25"/>
      <c r="H1013" s="25"/>
      <c r="I1013" s="25"/>
      <c r="J1013" s="25"/>
      <c r="K1013" s="26"/>
      <c r="L1013" s="125"/>
    </row>
    <row r="1014" spans="1:12" ht="15.6" hidden="1" customHeight="1" x14ac:dyDescent="0.25">
      <c r="A1014" s="59"/>
      <c r="B1014" s="133" t="s">
        <v>16</v>
      </c>
      <c r="C1014" s="133"/>
      <c r="D1014" s="96">
        <f t="shared" ref="D1014:E1014" si="2183">D1015+D1016</f>
        <v>0</v>
      </c>
      <c r="E1014" s="218">
        <f t="shared" si="2183"/>
        <v>0</v>
      </c>
      <c r="F1014" s="105">
        <f t="shared" ref="F1014:K1014" si="2184">F1015+F1016</f>
        <v>0</v>
      </c>
      <c r="G1014" s="96">
        <f t="shared" ref="G1014:H1014" si="2185">G1015+G1016</f>
        <v>0</v>
      </c>
      <c r="H1014" s="96">
        <f t="shared" si="2185"/>
        <v>0</v>
      </c>
      <c r="I1014" s="96">
        <f t="shared" si="2184"/>
        <v>0</v>
      </c>
      <c r="J1014" s="96">
        <f t="shared" si="2184"/>
        <v>0</v>
      </c>
      <c r="K1014" s="105">
        <f t="shared" si="2184"/>
        <v>0</v>
      </c>
      <c r="L1014" s="115"/>
    </row>
    <row r="1015" spans="1:12" ht="15.6" hidden="1" customHeight="1" x14ac:dyDescent="0.25">
      <c r="A1015" s="59"/>
      <c r="B1015" s="93" t="s">
        <v>8</v>
      </c>
      <c r="C1015" s="93"/>
      <c r="D1015" s="25"/>
      <c r="E1015" s="228"/>
      <c r="F1015" s="26"/>
      <c r="G1015" s="25"/>
      <c r="H1015" s="25"/>
      <c r="I1015" s="25"/>
      <c r="J1015" s="25"/>
      <c r="K1015" s="26"/>
      <c r="L1015" s="125"/>
    </row>
    <row r="1016" spans="1:12" ht="15.6" hidden="1" customHeight="1" x14ac:dyDescent="0.25">
      <c r="A1016" s="59"/>
      <c r="B1016" s="93" t="s">
        <v>10</v>
      </c>
      <c r="C1016" s="93"/>
      <c r="D1016" s="25"/>
      <c r="E1016" s="228"/>
      <c r="F1016" s="26"/>
      <c r="G1016" s="25"/>
      <c r="H1016" s="25"/>
      <c r="I1016" s="25"/>
      <c r="J1016" s="25"/>
      <c r="K1016" s="26"/>
      <c r="L1016" s="125"/>
    </row>
    <row r="1017" spans="1:12" ht="15.6" hidden="1" customHeight="1" x14ac:dyDescent="0.25">
      <c r="A1017" s="59"/>
      <c r="B1017" s="133" t="s">
        <v>17</v>
      </c>
      <c r="C1017" s="133"/>
      <c r="D1017" s="96">
        <f t="shared" ref="D1017:E1017" si="2186">D1018+D1019</f>
        <v>0</v>
      </c>
      <c r="E1017" s="218">
        <f t="shared" si="2186"/>
        <v>0</v>
      </c>
      <c r="F1017" s="105">
        <f t="shared" ref="F1017:K1017" si="2187">F1018+F1019</f>
        <v>0</v>
      </c>
      <c r="G1017" s="96">
        <f t="shared" ref="G1017:H1017" si="2188">G1018+G1019</f>
        <v>0</v>
      </c>
      <c r="H1017" s="96">
        <f t="shared" si="2188"/>
        <v>0</v>
      </c>
      <c r="I1017" s="96">
        <f t="shared" si="2187"/>
        <v>0</v>
      </c>
      <c r="J1017" s="96">
        <f t="shared" si="2187"/>
        <v>0</v>
      </c>
      <c r="K1017" s="105">
        <f t="shared" si="2187"/>
        <v>0</v>
      </c>
      <c r="L1017" s="115"/>
    </row>
    <row r="1018" spans="1:12" ht="15.6" hidden="1" customHeight="1" x14ac:dyDescent="0.25">
      <c r="A1018" s="59"/>
      <c r="B1018" s="93" t="s">
        <v>8</v>
      </c>
      <c r="C1018" s="93"/>
      <c r="D1018" s="25"/>
      <c r="E1018" s="228"/>
      <c r="F1018" s="26"/>
      <c r="G1018" s="25"/>
      <c r="H1018" s="25"/>
      <c r="I1018" s="25"/>
      <c r="J1018" s="25"/>
      <c r="K1018" s="26"/>
      <c r="L1018" s="125"/>
    </row>
    <row r="1019" spans="1:12" ht="15.6" hidden="1" customHeight="1" x14ac:dyDescent="0.25">
      <c r="A1019" s="59"/>
      <c r="B1019" s="93" t="s">
        <v>10</v>
      </c>
      <c r="C1019" s="93"/>
      <c r="D1019" s="25"/>
      <c r="E1019" s="228"/>
      <c r="F1019" s="26"/>
      <c r="G1019" s="25"/>
      <c r="H1019" s="25"/>
      <c r="I1019" s="25"/>
      <c r="J1019" s="25"/>
      <c r="K1019" s="26"/>
      <c r="L1019" s="125"/>
    </row>
    <row r="1020" spans="1:12" ht="49.15" customHeight="1" x14ac:dyDescent="0.25">
      <c r="A1020" s="205">
        <v>1</v>
      </c>
      <c r="B1020" s="150" t="s">
        <v>27</v>
      </c>
      <c r="C1020" s="134"/>
      <c r="D1020" s="97">
        <f t="shared" ref="D1020:E1020" si="2189">D1051+D1272+D1369</f>
        <v>71346</v>
      </c>
      <c r="E1020" s="220">
        <f t="shared" si="2189"/>
        <v>32425000</v>
      </c>
      <c r="F1020" s="107">
        <f t="shared" ref="F1020:K1020" si="2190">F1051+F1272+F1369</f>
        <v>32439669</v>
      </c>
      <c r="G1020" s="97">
        <f t="shared" ref="G1020:H1020" si="2191">G1051+G1272+G1369</f>
        <v>0</v>
      </c>
      <c r="H1020" s="97">
        <f t="shared" si="2191"/>
        <v>0</v>
      </c>
      <c r="I1020" s="97">
        <f t="shared" si="2190"/>
        <v>0</v>
      </c>
      <c r="J1020" s="97">
        <f t="shared" si="2190"/>
        <v>0</v>
      </c>
      <c r="K1020" s="107">
        <f t="shared" si="2190"/>
        <v>0</v>
      </c>
      <c r="L1020" s="117"/>
    </row>
    <row r="1021" spans="1:12" ht="15.6" customHeight="1" x14ac:dyDescent="0.25">
      <c r="A1021" s="205">
        <v>1</v>
      </c>
      <c r="B1021" s="128" t="s">
        <v>1</v>
      </c>
      <c r="C1021" s="128"/>
      <c r="D1021" s="7">
        <f t="shared" ref="D1021:E1021" si="2192">D1052+D1273+D1370</f>
        <v>0</v>
      </c>
      <c r="E1021" s="216">
        <f t="shared" si="2192"/>
        <v>0</v>
      </c>
      <c r="F1021" s="8">
        <f t="shared" ref="F1021:K1021" si="2193">F1052+F1273+F1370</f>
        <v>0</v>
      </c>
      <c r="G1021" s="7">
        <f t="shared" ref="G1021:H1021" si="2194">G1052+G1273+G1370</f>
        <v>0</v>
      </c>
      <c r="H1021" s="7">
        <f t="shared" si="2194"/>
        <v>0</v>
      </c>
      <c r="I1021" s="7">
        <f t="shared" si="2193"/>
        <v>0</v>
      </c>
      <c r="J1021" s="7">
        <f t="shared" si="2193"/>
        <v>0</v>
      </c>
      <c r="K1021" s="8">
        <f t="shared" si="2193"/>
        <v>0</v>
      </c>
      <c r="L1021" s="57"/>
    </row>
    <row r="1022" spans="1:12" ht="15.6" hidden="1" customHeight="1" x14ac:dyDescent="0.25">
      <c r="A1022" s="59"/>
      <c r="B1022" s="129" t="s">
        <v>6</v>
      </c>
      <c r="C1022" s="129"/>
      <c r="D1022" s="7">
        <f t="shared" ref="D1022:E1022" si="2195">D1053+D1274+D1371</f>
        <v>0</v>
      </c>
      <c r="E1022" s="216">
        <f t="shared" si="2195"/>
        <v>0</v>
      </c>
      <c r="F1022" s="8">
        <f t="shared" ref="F1022:K1022" si="2196">F1053+F1274+F1371</f>
        <v>0</v>
      </c>
      <c r="G1022" s="7">
        <f t="shared" ref="G1022:H1022" si="2197">G1053+G1274+G1371</f>
        <v>0</v>
      </c>
      <c r="H1022" s="7">
        <f t="shared" si="2197"/>
        <v>0</v>
      </c>
      <c r="I1022" s="7">
        <f t="shared" si="2196"/>
        <v>0</v>
      </c>
      <c r="J1022" s="7">
        <f t="shared" si="2196"/>
        <v>0</v>
      </c>
      <c r="K1022" s="8">
        <f t="shared" si="2196"/>
        <v>0</v>
      </c>
      <c r="L1022" s="57"/>
    </row>
    <row r="1023" spans="1:12" ht="15.6" hidden="1" customHeight="1" x14ac:dyDescent="0.25">
      <c r="A1023" s="59"/>
      <c r="B1023" s="129" t="s">
        <v>7</v>
      </c>
      <c r="C1023" s="129"/>
      <c r="D1023" s="7">
        <f t="shared" ref="D1023:E1023" si="2198">D1054+D1275+D1372</f>
        <v>0</v>
      </c>
      <c r="E1023" s="216">
        <f t="shared" si="2198"/>
        <v>0</v>
      </c>
      <c r="F1023" s="8">
        <f t="shared" ref="F1023:K1023" si="2199">F1054+F1275+F1372</f>
        <v>0</v>
      </c>
      <c r="G1023" s="7">
        <f t="shared" ref="G1023:H1023" si="2200">G1054+G1275+G1372</f>
        <v>0</v>
      </c>
      <c r="H1023" s="7">
        <f t="shared" si="2200"/>
        <v>0</v>
      </c>
      <c r="I1023" s="7">
        <f t="shared" si="2199"/>
        <v>0</v>
      </c>
      <c r="J1023" s="7">
        <f t="shared" si="2199"/>
        <v>0</v>
      </c>
      <c r="K1023" s="8">
        <f t="shared" si="2199"/>
        <v>0</v>
      </c>
      <c r="L1023" s="57"/>
    </row>
    <row r="1024" spans="1:12" ht="15.6" customHeight="1" x14ac:dyDescent="0.25">
      <c r="A1024" s="205">
        <v>1</v>
      </c>
      <c r="B1024" s="128" t="s">
        <v>18</v>
      </c>
      <c r="C1024" s="130"/>
      <c r="D1024" s="7">
        <f t="shared" ref="D1024:E1024" si="2201">D1055+D1276+D1373</f>
        <v>71346</v>
      </c>
      <c r="E1024" s="216">
        <f t="shared" si="2201"/>
        <v>32425000</v>
      </c>
      <c r="F1024" s="8">
        <f t="shared" ref="F1024:K1024" si="2202">F1055+F1276+F1373</f>
        <v>32439669</v>
      </c>
      <c r="G1024" s="7">
        <f t="shared" ref="G1024:H1024" si="2203">G1055+G1276+G1373</f>
        <v>0</v>
      </c>
      <c r="H1024" s="7">
        <f t="shared" si="2203"/>
        <v>0</v>
      </c>
      <c r="I1024" s="7">
        <f t="shared" si="2202"/>
        <v>0</v>
      </c>
      <c r="J1024" s="7">
        <f t="shared" si="2202"/>
        <v>0</v>
      </c>
      <c r="K1024" s="8">
        <f t="shared" si="2202"/>
        <v>0</v>
      </c>
      <c r="L1024" s="57"/>
    </row>
    <row r="1025" spans="1:12" ht="15.6" customHeight="1" x14ac:dyDescent="0.25">
      <c r="A1025" s="205">
        <v>1</v>
      </c>
      <c r="B1025" s="149" t="s">
        <v>8</v>
      </c>
      <c r="C1025" s="81"/>
      <c r="D1025" s="11">
        <f t="shared" ref="D1025:E1025" si="2204">D1056+D1277+D1374</f>
        <v>0</v>
      </c>
      <c r="E1025" s="217">
        <f t="shared" si="2204"/>
        <v>0</v>
      </c>
      <c r="F1025" s="12">
        <f t="shared" ref="F1025:K1025" si="2205">F1056+F1277+F1374</f>
        <v>0</v>
      </c>
      <c r="G1025" s="11">
        <f t="shared" ref="G1025:H1025" si="2206">G1056+G1277+G1374</f>
        <v>0</v>
      </c>
      <c r="H1025" s="11">
        <f t="shared" si="2206"/>
        <v>0</v>
      </c>
      <c r="I1025" s="11">
        <f t="shared" si="2205"/>
        <v>0</v>
      </c>
      <c r="J1025" s="11">
        <f t="shared" si="2205"/>
        <v>0</v>
      </c>
      <c r="K1025" s="12">
        <f t="shared" si="2205"/>
        <v>0</v>
      </c>
      <c r="L1025" s="58"/>
    </row>
    <row r="1026" spans="1:12" ht="15.6" customHeight="1" x14ac:dyDescent="0.25">
      <c r="A1026" s="205">
        <v>1</v>
      </c>
      <c r="B1026" s="149" t="s">
        <v>9</v>
      </c>
      <c r="C1026" s="81"/>
      <c r="D1026" s="11">
        <f t="shared" ref="D1026:E1026" si="2207">D1057+D1278+D1375</f>
        <v>0</v>
      </c>
      <c r="E1026" s="217">
        <f t="shared" si="2207"/>
        <v>0</v>
      </c>
      <c r="F1026" s="12">
        <f t="shared" ref="F1026:K1026" si="2208">F1057+F1278+F1375</f>
        <v>0</v>
      </c>
      <c r="G1026" s="11">
        <f t="shared" ref="G1026:H1026" si="2209">G1057+G1278+G1375</f>
        <v>0</v>
      </c>
      <c r="H1026" s="11">
        <f t="shared" si="2209"/>
        <v>0</v>
      </c>
      <c r="I1026" s="11">
        <f t="shared" si="2208"/>
        <v>0</v>
      </c>
      <c r="J1026" s="11">
        <f t="shared" si="2208"/>
        <v>0</v>
      </c>
      <c r="K1026" s="12">
        <f t="shared" si="2208"/>
        <v>0</v>
      </c>
      <c r="L1026" s="58"/>
    </row>
    <row r="1027" spans="1:12" ht="15.6" customHeight="1" x14ac:dyDescent="0.25">
      <c r="A1027" s="205">
        <v>1</v>
      </c>
      <c r="B1027" s="149" t="s">
        <v>10</v>
      </c>
      <c r="C1027" s="81"/>
      <c r="D1027" s="11">
        <f t="shared" ref="D1027:E1027" si="2210">D1058+D1279+D1376</f>
        <v>71346</v>
      </c>
      <c r="E1027" s="217">
        <f t="shared" si="2210"/>
        <v>32425000</v>
      </c>
      <c r="F1027" s="12">
        <f t="shared" ref="F1027:K1027" si="2211">F1058+F1279+F1376</f>
        <v>32439669</v>
      </c>
      <c r="G1027" s="11">
        <f t="shared" ref="G1027:H1027" si="2212">G1058+G1279+G1376</f>
        <v>0</v>
      </c>
      <c r="H1027" s="11">
        <f t="shared" si="2212"/>
        <v>0</v>
      </c>
      <c r="I1027" s="11">
        <f t="shared" si="2211"/>
        <v>0</v>
      </c>
      <c r="J1027" s="11">
        <f t="shared" si="2211"/>
        <v>0</v>
      </c>
      <c r="K1027" s="12">
        <f t="shared" si="2211"/>
        <v>0</v>
      </c>
      <c r="L1027" s="58"/>
    </row>
    <row r="1028" spans="1:12" ht="15.6" customHeight="1" x14ac:dyDescent="0.25">
      <c r="A1028" s="205">
        <v>1</v>
      </c>
      <c r="B1028" s="135" t="s">
        <v>19</v>
      </c>
      <c r="C1028" s="79"/>
      <c r="D1028" s="98" t="s">
        <v>48</v>
      </c>
      <c r="E1028" s="221" t="s">
        <v>48</v>
      </c>
      <c r="F1028" s="109" t="s">
        <v>48</v>
      </c>
      <c r="G1028" s="98" t="s">
        <v>48</v>
      </c>
      <c r="H1028" s="98" t="s">
        <v>48</v>
      </c>
      <c r="I1028" s="98" t="s">
        <v>48</v>
      </c>
      <c r="J1028" s="98" t="s">
        <v>48</v>
      </c>
      <c r="K1028" s="109" t="s">
        <v>48</v>
      </c>
      <c r="L1028" s="118"/>
    </row>
    <row r="1029" spans="1:12" ht="15.6" hidden="1" customHeight="1" x14ac:dyDescent="0.25">
      <c r="A1029" s="59"/>
      <c r="B1029" s="135" t="s">
        <v>11</v>
      </c>
      <c r="C1029" s="135"/>
      <c r="D1029" s="98">
        <f t="shared" ref="D1029:E1029" si="2213">D1060+D1281+D1378</f>
        <v>0</v>
      </c>
      <c r="E1029" s="221">
        <f t="shared" si="2213"/>
        <v>0</v>
      </c>
      <c r="F1029" s="109">
        <f t="shared" ref="F1029:K1029" si="2214">F1060+F1281+F1378</f>
        <v>0</v>
      </c>
      <c r="G1029" s="98">
        <f t="shared" ref="G1029:H1029" si="2215">G1060+G1281+G1378</f>
        <v>0</v>
      </c>
      <c r="H1029" s="98">
        <f t="shared" si="2215"/>
        <v>0</v>
      </c>
      <c r="I1029" s="98">
        <f t="shared" si="2214"/>
        <v>0</v>
      </c>
      <c r="J1029" s="98">
        <f t="shared" si="2214"/>
        <v>0</v>
      </c>
      <c r="K1029" s="109">
        <f t="shared" si="2214"/>
        <v>0</v>
      </c>
      <c r="L1029" s="118"/>
    </row>
    <row r="1030" spans="1:12" ht="15.6" hidden="1" customHeight="1" x14ac:dyDescent="0.25">
      <c r="A1030" s="59"/>
      <c r="B1030" s="94" t="s">
        <v>8</v>
      </c>
      <c r="C1030" s="94"/>
      <c r="D1030" s="17">
        <f t="shared" ref="D1030:E1030" si="2216">D1061+D1282+D1379</f>
        <v>0</v>
      </c>
      <c r="E1030" s="222">
        <f t="shared" si="2216"/>
        <v>0</v>
      </c>
      <c r="F1030" s="18">
        <f t="shared" ref="F1030:K1030" si="2217">F1061+F1282+F1379</f>
        <v>0</v>
      </c>
      <c r="G1030" s="17">
        <f t="shared" ref="G1030:H1030" si="2218">G1061+G1282+G1379</f>
        <v>0</v>
      </c>
      <c r="H1030" s="17">
        <f t="shared" si="2218"/>
        <v>0</v>
      </c>
      <c r="I1030" s="17">
        <f t="shared" si="2217"/>
        <v>0</v>
      </c>
      <c r="J1030" s="17">
        <f t="shared" si="2217"/>
        <v>0</v>
      </c>
      <c r="K1030" s="18">
        <f t="shared" si="2217"/>
        <v>0</v>
      </c>
      <c r="L1030" s="119"/>
    </row>
    <row r="1031" spans="1:12" ht="15.6" hidden="1" customHeight="1" x14ac:dyDescent="0.25">
      <c r="A1031" s="59"/>
      <c r="B1031" s="94" t="s">
        <v>10</v>
      </c>
      <c r="C1031" s="94"/>
      <c r="D1031" s="17">
        <f t="shared" ref="D1031:E1031" si="2219">D1062+D1283+D1380</f>
        <v>0</v>
      </c>
      <c r="E1031" s="222">
        <f t="shared" si="2219"/>
        <v>0</v>
      </c>
      <c r="F1031" s="18">
        <f t="shared" ref="F1031:K1031" si="2220">F1062+F1283+F1380</f>
        <v>0</v>
      </c>
      <c r="G1031" s="17">
        <f t="shared" ref="G1031:H1031" si="2221">G1062+G1283+G1380</f>
        <v>0</v>
      </c>
      <c r="H1031" s="17">
        <f t="shared" si="2221"/>
        <v>0</v>
      </c>
      <c r="I1031" s="17">
        <f t="shared" si="2220"/>
        <v>0</v>
      </c>
      <c r="J1031" s="17">
        <f t="shared" si="2220"/>
        <v>0</v>
      </c>
      <c r="K1031" s="18">
        <f t="shared" si="2220"/>
        <v>0</v>
      </c>
      <c r="L1031" s="119"/>
    </row>
    <row r="1032" spans="1:12" ht="15.6" hidden="1" customHeight="1" x14ac:dyDescent="0.25">
      <c r="A1032" s="59"/>
      <c r="B1032" s="135" t="s">
        <v>12</v>
      </c>
      <c r="C1032" s="135"/>
      <c r="D1032" s="98">
        <f t="shared" ref="D1032:E1032" si="2222">D1063+D1284+D1381</f>
        <v>0</v>
      </c>
      <c r="E1032" s="221">
        <f t="shared" si="2222"/>
        <v>0</v>
      </c>
      <c r="F1032" s="109">
        <f t="shared" ref="F1032:K1032" si="2223">F1063+F1284+F1381</f>
        <v>0</v>
      </c>
      <c r="G1032" s="98">
        <f t="shared" ref="G1032:H1032" si="2224">G1063+G1284+G1381</f>
        <v>0</v>
      </c>
      <c r="H1032" s="98">
        <f t="shared" si="2224"/>
        <v>0</v>
      </c>
      <c r="I1032" s="98">
        <f t="shared" si="2223"/>
        <v>0</v>
      </c>
      <c r="J1032" s="98">
        <f t="shared" si="2223"/>
        <v>0</v>
      </c>
      <c r="K1032" s="109">
        <f t="shared" si="2223"/>
        <v>0</v>
      </c>
      <c r="L1032" s="118"/>
    </row>
    <row r="1033" spans="1:12" ht="15.6" hidden="1" customHeight="1" x14ac:dyDescent="0.25">
      <c r="A1033" s="59"/>
      <c r="B1033" s="94" t="s">
        <v>8</v>
      </c>
      <c r="C1033" s="94"/>
      <c r="D1033" s="17">
        <f t="shared" ref="D1033:E1033" si="2225">D1064+D1285+D1382</f>
        <v>0</v>
      </c>
      <c r="E1033" s="222">
        <f t="shared" si="2225"/>
        <v>0</v>
      </c>
      <c r="F1033" s="18">
        <f t="shared" ref="F1033:K1033" si="2226">F1064+F1285+F1382</f>
        <v>0</v>
      </c>
      <c r="G1033" s="17">
        <f t="shared" ref="G1033:H1033" si="2227">G1064+G1285+G1382</f>
        <v>0</v>
      </c>
      <c r="H1033" s="17">
        <f t="shared" si="2227"/>
        <v>0</v>
      </c>
      <c r="I1033" s="17">
        <f t="shared" si="2226"/>
        <v>0</v>
      </c>
      <c r="J1033" s="17">
        <f t="shared" si="2226"/>
        <v>0</v>
      </c>
      <c r="K1033" s="18">
        <f t="shared" si="2226"/>
        <v>0</v>
      </c>
      <c r="L1033" s="119"/>
    </row>
    <row r="1034" spans="1:12" ht="15.6" hidden="1" customHeight="1" x14ac:dyDescent="0.25">
      <c r="A1034" s="59"/>
      <c r="B1034" s="94" t="s">
        <v>10</v>
      </c>
      <c r="C1034" s="94"/>
      <c r="D1034" s="17">
        <f t="shared" ref="D1034:E1034" si="2228">D1065+D1286+D1383</f>
        <v>0</v>
      </c>
      <c r="E1034" s="222">
        <f t="shared" si="2228"/>
        <v>0</v>
      </c>
      <c r="F1034" s="18">
        <f t="shared" ref="F1034:K1034" si="2229">F1065+F1286+F1383</f>
        <v>0</v>
      </c>
      <c r="G1034" s="17">
        <f t="shared" ref="G1034:H1034" si="2230">G1065+G1286+G1383</f>
        <v>0</v>
      </c>
      <c r="H1034" s="17">
        <f t="shared" si="2230"/>
        <v>0</v>
      </c>
      <c r="I1034" s="17">
        <f t="shared" si="2229"/>
        <v>0</v>
      </c>
      <c r="J1034" s="17">
        <f t="shared" si="2229"/>
        <v>0</v>
      </c>
      <c r="K1034" s="18">
        <f t="shared" si="2229"/>
        <v>0</v>
      </c>
      <c r="L1034" s="119"/>
    </row>
    <row r="1035" spans="1:12" ht="15.6" customHeight="1" x14ac:dyDescent="0.25">
      <c r="A1035" s="205">
        <v>1</v>
      </c>
      <c r="B1035" s="135" t="s">
        <v>13</v>
      </c>
      <c r="C1035" s="79"/>
      <c r="D1035" s="98">
        <f t="shared" ref="D1035:E1035" si="2231">D1066+D1287+D1384</f>
        <v>71346</v>
      </c>
      <c r="E1035" s="221">
        <f t="shared" si="2231"/>
        <v>32425000</v>
      </c>
      <c r="F1035" s="109">
        <f t="shared" ref="F1035:K1035" si="2232">F1066+F1287+F1384</f>
        <v>32439669</v>
      </c>
      <c r="G1035" s="98">
        <f t="shared" ref="G1035:H1035" si="2233">G1066+G1287+G1384</f>
        <v>0</v>
      </c>
      <c r="H1035" s="98">
        <f t="shared" si="2233"/>
        <v>0</v>
      </c>
      <c r="I1035" s="98">
        <f t="shared" si="2232"/>
        <v>0</v>
      </c>
      <c r="J1035" s="98">
        <f t="shared" si="2232"/>
        <v>0</v>
      </c>
      <c r="K1035" s="109">
        <f t="shared" si="2232"/>
        <v>0</v>
      </c>
      <c r="L1035" s="118"/>
    </row>
    <row r="1036" spans="1:12" ht="15.6" customHeight="1" x14ac:dyDescent="0.25">
      <c r="A1036" s="205">
        <v>1</v>
      </c>
      <c r="B1036" s="94" t="s">
        <v>8</v>
      </c>
      <c r="C1036" s="79"/>
      <c r="D1036" s="17">
        <f t="shared" ref="D1036:E1036" si="2234">D1067+D1288+D1385</f>
        <v>0</v>
      </c>
      <c r="E1036" s="222">
        <f t="shared" si="2234"/>
        <v>0</v>
      </c>
      <c r="F1036" s="18">
        <f t="shared" ref="F1036:K1036" si="2235">F1067+F1288+F1385</f>
        <v>0</v>
      </c>
      <c r="G1036" s="17">
        <f t="shared" ref="G1036:H1036" si="2236">G1067+G1288+G1385</f>
        <v>0</v>
      </c>
      <c r="H1036" s="17">
        <f t="shared" si="2236"/>
        <v>0</v>
      </c>
      <c r="I1036" s="17">
        <f t="shared" si="2235"/>
        <v>0</v>
      </c>
      <c r="J1036" s="17">
        <f t="shared" si="2235"/>
        <v>0</v>
      </c>
      <c r="K1036" s="18">
        <f t="shared" si="2235"/>
        <v>0</v>
      </c>
      <c r="L1036" s="119"/>
    </row>
    <row r="1037" spans="1:12" ht="15.6" customHeight="1" x14ac:dyDescent="0.25">
      <c r="A1037" s="205">
        <v>1</v>
      </c>
      <c r="B1037" s="94" t="s">
        <v>9</v>
      </c>
      <c r="C1037" s="79"/>
      <c r="D1037" s="17">
        <f t="shared" ref="D1037:E1037" si="2237">D1068+D1289+D1386</f>
        <v>0</v>
      </c>
      <c r="E1037" s="222">
        <f t="shared" si="2237"/>
        <v>0</v>
      </c>
      <c r="F1037" s="18">
        <f t="shared" ref="F1037:K1037" si="2238">F1068+F1289+F1386</f>
        <v>0</v>
      </c>
      <c r="G1037" s="17">
        <f t="shared" ref="G1037:H1037" si="2239">G1068+G1289+G1386</f>
        <v>0</v>
      </c>
      <c r="H1037" s="17">
        <f t="shared" si="2239"/>
        <v>0</v>
      </c>
      <c r="I1037" s="17">
        <f t="shared" si="2238"/>
        <v>0</v>
      </c>
      <c r="J1037" s="17">
        <f t="shared" si="2238"/>
        <v>0</v>
      </c>
      <c r="K1037" s="18">
        <f t="shared" si="2238"/>
        <v>0</v>
      </c>
      <c r="L1037" s="119"/>
    </row>
    <row r="1038" spans="1:12" ht="15.6" customHeight="1" x14ac:dyDescent="0.25">
      <c r="A1038" s="205">
        <v>1</v>
      </c>
      <c r="B1038" s="94" t="s">
        <v>10</v>
      </c>
      <c r="C1038" s="79"/>
      <c r="D1038" s="17">
        <f t="shared" ref="D1038:E1038" si="2240">D1069+D1290+D1387</f>
        <v>71346</v>
      </c>
      <c r="E1038" s="222">
        <f t="shared" si="2240"/>
        <v>32425000</v>
      </c>
      <c r="F1038" s="18">
        <f t="shared" ref="F1038:K1038" si="2241">F1069+F1290+F1387</f>
        <v>32439669</v>
      </c>
      <c r="G1038" s="17">
        <f t="shared" ref="G1038:H1038" si="2242">G1069+G1290+G1387</f>
        <v>0</v>
      </c>
      <c r="H1038" s="17">
        <f t="shared" si="2242"/>
        <v>0</v>
      </c>
      <c r="I1038" s="17">
        <f t="shared" si="2241"/>
        <v>0</v>
      </c>
      <c r="J1038" s="17">
        <f t="shared" si="2241"/>
        <v>0</v>
      </c>
      <c r="K1038" s="18">
        <f t="shared" si="2241"/>
        <v>0</v>
      </c>
      <c r="L1038" s="119"/>
    </row>
    <row r="1039" spans="1:12" ht="15.6" hidden="1" customHeight="1" x14ac:dyDescent="0.25">
      <c r="A1039" s="59"/>
      <c r="B1039" s="135" t="s">
        <v>14</v>
      </c>
      <c r="C1039" s="135"/>
      <c r="D1039" s="98">
        <f t="shared" ref="D1039:E1039" si="2243">D1070+D1291+D1388</f>
        <v>0</v>
      </c>
      <c r="E1039" s="221">
        <f t="shared" si="2243"/>
        <v>0</v>
      </c>
      <c r="F1039" s="109">
        <f t="shared" ref="F1039:K1039" si="2244">F1070+F1291+F1388</f>
        <v>0</v>
      </c>
      <c r="G1039" s="98">
        <f t="shared" ref="G1039:H1039" si="2245">G1070+G1291+G1388</f>
        <v>0</v>
      </c>
      <c r="H1039" s="98">
        <f t="shared" si="2245"/>
        <v>0</v>
      </c>
      <c r="I1039" s="98">
        <f t="shared" si="2244"/>
        <v>0</v>
      </c>
      <c r="J1039" s="98">
        <f t="shared" si="2244"/>
        <v>0</v>
      </c>
      <c r="K1039" s="109">
        <f t="shared" si="2244"/>
        <v>0</v>
      </c>
      <c r="L1039" s="118"/>
    </row>
    <row r="1040" spans="1:12" ht="15.6" hidden="1" customHeight="1" x14ac:dyDescent="0.25">
      <c r="A1040" s="59"/>
      <c r="B1040" s="136" t="s">
        <v>8</v>
      </c>
      <c r="C1040" s="136"/>
      <c r="D1040" s="17">
        <f t="shared" ref="D1040:E1040" si="2246">D1071+D1292+D1389</f>
        <v>0</v>
      </c>
      <c r="E1040" s="222">
        <f t="shared" si="2246"/>
        <v>0</v>
      </c>
      <c r="F1040" s="18">
        <f t="shared" ref="F1040:K1040" si="2247">F1071+F1292+F1389</f>
        <v>0</v>
      </c>
      <c r="G1040" s="17">
        <f t="shared" ref="G1040:H1040" si="2248">G1071+G1292+G1389</f>
        <v>0</v>
      </c>
      <c r="H1040" s="17">
        <f t="shared" si="2248"/>
        <v>0</v>
      </c>
      <c r="I1040" s="17">
        <f t="shared" si="2247"/>
        <v>0</v>
      </c>
      <c r="J1040" s="17">
        <f t="shared" si="2247"/>
        <v>0</v>
      </c>
      <c r="K1040" s="18">
        <f t="shared" si="2247"/>
        <v>0</v>
      </c>
      <c r="L1040" s="119"/>
    </row>
    <row r="1041" spans="1:12" ht="15.6" hidden="1" customHeight="1" x14ac:dyDescent="0.25">
      <c r="A1041" s="59"/>
      <c r="B1041" s="136" t="s">
        <v>10</v>
      </c>
      <c r="C1041" s="136"/>
      <c r="D1041" s="17">
        <f t="shared" ref="D1041:E1041" si="2249">D1072+D1293+D1390</f>
        <v>0</v>
      </c>
      <c r="E1041" s="222">
        <f t="shared" si="2249"/>
        <v>0</v>
      </c>
      <c r="F1041" s="18">
        <f t="shared" ref="F1041:K1041" si="2250">F1072+F1293+F1390</f>
        <v>0</v>
      </c>
      <c r="G1041" s="17">
        <f t="shared" ref="G1041:H1041" si="2251">G1072+G1293+G1390</f>
        <v>0</v>
      </c>
      <c r="H1041" s="17">
        <f t="shared" si="2251"/>
        <v>0</v>
      </c>
      <c r="I1041" s="17">
        <f t="shared" si="2250"/>
        <v>0</v>
      </c>
      <c r="J1041" s="17">
        <f t="shared" si="2250"/>
        <v>0</v>
      </c>
      <c r="K1041" s="18">
        <f t="shared" si="2250"/>
        <v>0</v>
      </c>
      <c r="L1041" s="119"/>
    </row>
    <row r="1042" spans="1:12" ht="15.6" hidden="1" customHeight="1" x14ac:dyDescent="0.25">
      <c r="A1042" s="59"/>
      <c r="B1042" s="135" t="s">
        <v>15</v>
      </c>
      <c r="C1042" s="135"/>
      <c r="D1042" s="98">
        <f t="shared" ref="D1042:E1042" si="2252">D1073+D1294+D1391</f>
        <v>0</v>
      </c>
      <c r="E1042" s="221">
        <f t="shared" si="2252"/>
        <v>0</v>
      </c>
      <c r="F1042" s="109">
        <f t="shared" ref="F1042:K1042" si="2253">F1073+F1294+F1391</f>
        <v>0</v>
      </c>
      <c r="G1042" s="98">
        <f t="shared" ref="G1042:H1042" si="2254">G1073+G1294+G1391</f>
        <v>0</v>
      </c>
      <c r="H1042" s="98">
        <f t="shared" si="2254"/>
        <v>0</v>
      </c>
      <c r="I1042" s="98">
        <f t="shared" si="2253"/>
        <v>0</v>
      </c>
      <c r="J1042" s="98">
        <f t="shared" si="2253"/>
        <v>0</v>
      </c>
      <c r="K1042" s="109">
        <f t="shared" si="2253"/>
        <v>0</v>
      </c>
      <c r="L1042" s="118"/>
    </row>
    <row r="1043" spans="1:12" ht="15.6" hidden="1" customHeight="1" x14ac:dyDescent="0.25">
      <c r="A1043" s="59"/>
      <c r="B1043" s="94" t="s">
        <v>8</v>
      </c>
      <c r="C1043" s="94"/>
      <c r="D1043" s="17">
        <f t="shared" ref="D1043:E1043" si="2255">D1074+D1295+D1392</f>
        <v>0</v>
      </c>
      <c r="E1043" s="222">
        <f t="shared" si="2255"/>
        <v>0</v>
      </c>
      <c r="F1043" s="18">
        <f t="shared" ref="F1043:K1043" si="2256">F1074+F1295+F1392</f>
        <v>0</v>
      </c>
      <c r="G1043" s="17">
        <f t="shared" ref="G1043:H1043" si="2257">G1074+G1295+G1392</f>
        <v>0</v>
      </c>
      <c r="H1043" s="17">
        <f t="shared" si="2257"/>
        <v>0</v>
      </c>
      <c r="I1043" s="17">
        <f t="shared" si="2256"/>
        <v>0</v>
      </c>
      <c r="J1043" s="17">
        <f t="shared" si="2256"/>
        <v>0</v>
      </c>
      <c r="K1043" s="18">
        <f t="shared" si="2256"/>
        <v>0</v>
      </c>
      <c r="L1043" s="119"/>
    </row>
    <row r="1044" spans="1:12" ht="15.6" hidden="1" customHeight="1" x14ac:dyDescent="0.25">
      <c r="A1044" s="59"/>
      <c r="B1044" s="94" t="s">
        <v>10</v>
      </c>
      <c r="C1044" s="94"/>
      <c r="D1044" s="17">
        <f t="shared" ref="D1044:E1044" si="2258">D1075+D1296+D1393</f>
        <v>0</v>
      </c>
      <c r="E1044" s="222">
        <f t="shared" si="2258"/>
        <v>0</v>
      </c>
      <c r="F1044" s="18">
        <f t="shared" ref="F1044:K1044" si="2259">F1075+F1296+F1393</f>
        <v>0</v>
      </c>
      <c r="G1044" s="17">
        <f t="shared" ref="G1044:H1044" si="2260">G1075+G1296+G1393</f>
        <v>0</v>
      </c>
      <c r="H1044" s="17">
        <f t="shared" si="2260"/>
        <v>0</v>
      </c>
      <c r="I1044" s="17">
        <f t="shared" si="2259"/>
        <v>0</v>
      </c>
      <c r="J1044" s="17">
        <f t="shared" si="2259"/>
        <v>0</v>
      </c>
      <c r="K1044" s="18">
        <f t="shared" si="2259"/>
        <v>0</v>
      </c>
      <c r="L1044" s="119"/>
    </row>
    <row r="1045" spans="1:12" ht="15.6" hidden="1" customHeight="1" x14ac:dyDescent="0.25">
      <c r="A1045" s="59"/>
      <c r="B1045" s="137" t="s">
        <v>16</v>
      </c>
      <c r="C1045" s="137"/>
      <c r="D1045" s="98">
        <f t="shared" ref="D1045:E1045" si="2261">D1076+D1297+D1394</f>
        <v>0</v>
      </c>
      <c r="E1045" s="221">
        <f t="shared" si="2261"/>
        <v>0</v>
      </c>
      <c r="F1045" s="109">
        <f t="shared" ref="F1045:K1045" si="2262">F1076+F1297+F1394</f>
        <v>0</v>
      </c>
      <c r="G1045" s="98">
        <f t="shared" ref="G1045:H1045" si="2263">G1076+G1297+G1394</f>
        <v>0</v>
      </c>
      <c r="H1045" s="98">
        <f t="shared" si="2263"/>
        <v>0</v>
      </c>
      <c r="I1045" s="98">
        <f t="shared" si="2262"/>
        <v>0</v>
      </c>
      <c r="J1045" s="98">
        <f t="shared" si="2262"/>
        <v>0</v>
      </c>
      <c r="K1045" s="109">
        <f t="shared" si="2262"/>
        <v>0</v>
      </c>
      <c r="L1045" s="118"/>
    </row>
    <row r="1046" spans="1:12" ht="15.6" hidden="1" customHeight="1" x14ac:dyDescent="0.25">
      <c r="A1046" s="59"/>
      <c r="B1046" s="94" t="s">
        <v>8</v>
      </c>
      <c r="C1046" s="94"/>
      <c r="D1046" s="17">
        <f t="shared" ref="D1046:E1046" si="2264">D1077+D1298+D1395</f>
        <v>0</v>
      </c>
      <c r="E1046" s="222">
        <f t="shared" si="2264"/>
        <v>0</v>
      </c>
      <c r="F1046" s="18">
        <f t="shared" ref="F1046:K1046" si="2265">F1077+F1298+F1395</f>
        <v>0</v>
      </c>
      <c r="G1046" s="17">
        <f t="shared" ref="G1046:H1046" si="2266">G1077+G1298+G1395</f>
        <v>0</v>
      </c>
      <c r="H1046" s="17">
        <f t="shared" si="2266"/>
        <v>0</v>
      </c>
      <c r="I1046" s="17">
        <f t="shared" si="2265"/>
        <v>0</v>
      </c>
      <c r="J1046" s="17">
        <f t="shared" si="2265"/>
        <v>0</v>
      </c>
      <c r="K1046" s="18">
        <f t="shared" si="2265"/>
        <v>0</v>
      </c>
      <c r="L1046" s="119"/>
    </row>
    <row r="1047" spans="1:12" ht="15.6" hidden="1" customHeight="1" x14ac:dyDescent="0.25">
      <c r="A1047" s="59"/>
      <c r="B1047" s="94" t="s">
        <v>10</v>
      </c>
      <c r="C1047" s="94"/>
      <c r="D1047" s="17">
        <f t="shared" ref="D1047:E1047" si="2267">D1078+D1299+D1396</f>
        <v>0</v>
      </c>
      <c r="E1047" s="222">
        <f t="shared" si="2267"/>
        <v>0</v>
      </c>
      <c r="F1047" s="18">
        <f t="shared" ref="F1047:K1047" si="2268">F1078+F1299+F1396</f>
        <v>0</v>
      </c>
      <c r="G1047" s="17">
        <f t="shared" ref="G1047:H1047" si="2269">G1078+G1299+G1396</f>
        <v>0</v>
      </c>
      <c r="H1047" s="17">
        <f t="shared" si="2269"/>
        <v>0</v>
      </c>
      <c r="I1047" s="17">
        <f t="shared" si="2268"/>
        <v>0</v>
      </c>
      <c r="J1047" s="17">
        <f t="shared" si="2268"/>
        <v>0</v>
      </c>
      <c r="K1047" s="18">
        <f t="shared" si="2268"/>
        <v>0</v>
      </c>
      <c r="L1047" s="119"/>
    </row>
    <row r="1048" spans="1:12" ht="15.6" hidden="1" customHeight="1" x14ac:dyDescent="0.25">
      <c r="A1048" s="59"/>
      <c r="B1048" s="137" t="s">
        <v>17</v>
      </c>
      <c r="C1048" s="137"/>
      <c r="D1048" s="98">
        <f t="shared" ref="D1048:E1048" si="2270">D1079+D1300+D1397</f>
        <v>0</v>
      </c>
      <c r="E1048" s="221">
        <f t="shared" si="2270"/>
        <v>0</v>
      </c>
      <c r="F1048" s="109">
        <f t="shared" ref="F1048:K1048" si="2271">F1079+F1300+F1397</f>
        <v>0</v>
      </c>
      <c r="G1048" s="98">
        <f t="shared" ref="G1048:H1048" si="2272">G1079+G1300+G1397</f>
        <v>0</v>
      </c>
      <c r="H1048" s="98">
        <f t="shared" si="2272"/>
        <v>0</v>
      </c>
      <c r="I1048" s="98">
        <f t="shared" si="2271"/>
        <v>0</v>
      </c>
      <c r="J1048" s="98">
        <f t="shared" si="2271"/>
        <v>0</v>
      </c>
      <c r="K1048" s="109">
        <f t="shared" si="2271"/>
        <v>0</v>
      </c>
      <c r="L1048" s="118"/>
    </row>
    <row r="1049" spans="1:12" ht="15.6" hidden="1" customHeight="1" x14ac:dyDescent="0.25">
      <c r="A1049" s="59"/>
      <c r="B1049" s="94" t="s">
        <v>8</v>
      </c>
      <c r="C1049" s="94"/>
      <c r="D1049" s="17">
        <f t="shared" ref="D1049:E1049" si="2273">D1080+D1301+D1398</f>
        <v>0</v>
      </c>
      <c r="E1049" s="222">
        <f t="shared" si="2273"/>
        <v>0</v>
      </c>
      <c r="F1049" s="18">
        <f t="shared" ref="F1049:K1049" si="2274">F1080+F1301+F1398</f>
        <v>0</v>
      </c>
      <c r="G1049" s="17">
        <f t="shared" ref="G1049:H1049" si="2275">G1080+G1301+G1398</f>
        <v>0</v>
      </c>
      <c r="H1049" s="17">
        <f t="shared" si="2275"/>
        <v>0</v>
      </c>
      <c r="I1049" s="17">
        <f t="shared" si="2274"/>
        <v>0</v>
      </c>
      <c r="J1049" s="17">
        <f t="shared" si="2274"/>
        <v>0</v>
      </c>
      <c r="K1049" s="18">
        <f t="shared" si="2274"/>
        <v>0</v>
      </c>
      <c r="L1049" s="119"/>
    </row>
    <row r="1050" spans="1:12" ht="15.6" hidden="1" customHeight="1" x14ac:dyDescent="0.25">
      <c r="A1050" s="59"/>
      <c r="B1050" s="94" t="s">
        <v>10</v>
      </c>
      <c r="C1050" s="94"/>
      <c r="D1050" s="17">
        <f t="shared" ref="D1050:E1050" si="2276">D1081+D1302+D1399</f>
        <v>0</v>
      </c>
      <c r="E1050" s="222">
        <f t="shared" si="2276"/>
        <v>0</v>
      </c>
      <c r="F1050" s="18">
        <f t="shared" ref="F1050:K1050" si="2277">F1081+F1302+F1399</f>
        <v>0</v>
      </c>
      <c r="G1050" s="17">
        <f t="shared" ref="G1050:H1050" si="2278">G1081+G1302+G1399</f>
        <v>0</v>
      </c>
      <c r="H1050" s="17">
        <f t="shared" si="2278"/>
        <v>0</v>
      </c>
      <c r="I1050" s="17">
        <f t="shared" si="2277"/>
        <v>0</v>
      </c>
      <c r="J1050" s="17">
        <f t="shared" si="2277"/>
        <v>0</v>
      </c>
      <c r="K1050" s="18">
        <f t="shared" si="2277"/>
        <v>0</v>
      </c>
      <c r="L1050" s="119"/>
    </row>
    <row r="1051" spans="1:12" ht="41.45" customHeight="1" x14ac:dyDescent="0.25">
      <c r="A1051" s="205">
        <v>1</v>
      </c>
      <c r="B1051" s="151" t="s">
        <v>28</v>
      </c>
      <c r="C1051" s="138"/>
      <c r="D1051" s="99">
        <f t="shared" ref="D1051:E1051" si="2279">D1082+D1117+D1148+D1179+D1210+D1241</f>
        <v>0</v>
      </c>
      <c r="E1051" s="223">
        <f t="shared" si="2279"/>
        <v>0</v>
      </c>
      <c r="F1051" s="110">
        <f t="shared" ref="F1051:K1051" si="2280">F1082+F1117+F1148+F1179+F1210+F1241</f>
        <v>0</v>
      </c>
      <c r="G1051" s="99">
        <f t="shared" ref="G1051:H1051" si="2281">G1082+G1117+G1148+G1179+G1210+G1241</f>
        <v>0</v>
      </c>
      <c r="H1051" s="99">
        <f t="shared" si="2281"/>
        <v>0</v>
      </c>
      <c r="I1051" s="99">
        <f t="shared" si="2280"/>
        <v>0</v>
      </c>
      <c r="J1051" s="99">
        <f t="shared" si="2280"/>
        <v>0</v>
      </c>
      <c r="K1051" s="110">
        <f t="shared" si="2280"/>
        <v>0</v>
      </c>
      <c r="L1051" s="120"/>
    </row>
    <row r="1052" spans="1:12" ht="15.6" customHeight="1" x14ac:dyDescent="0.25">
      <c r="A1052" s="205">
        <v>1</v>
      </c>
      <c r="B1052" s="128" t="s">
        <v>1</v>
      </c>
      <c r="C1052" s="128"/>
      <c r="D1052" s="7">
        <f t="shared" ref="D1052:E1052" si="2282">D1083+D1118+D1149+D1180+D1211+D1242</f>
        <v>0</v>
      </c>
      <c r="E1052" s="216">
        <f t="shared" si="2282"/>
        <v>0</v>
      </c>
      <c r="F1052" s="8">
        <f t="shared" ref="F1052:K1052" si="2283">F1083+F1118+F1149+F1180+F1211+F1242</f>
        <v>0</v>
      </c>
      <c r="G1052" s="7">
        <f t="shared" ref="G1052:H1052" si="2284">G1083+G1118+G1149+G1180+G1211+G1242</f>
        <v>0</v>
      </c>
      <c r="H1052" s="7">
        <f t="shared" si="2284"/>
        <v>0</v>
      </c>
      <c r="I1052" s="7">
        <f t="shared" si="2283"/>
        <v>0</v>
      </c>
      <c r="J1052" s="7">
        <f t="shared" si="2283"/>
        <v>0</v>
      </c>
      <c r="K1052" s="8">
        <f t="shared" si="2283"/>
        <v>0</v>
      </c>
      <c r="L1052" s="57"/>
    </row>
    <row r="1053" spans="1:12" ht="15.6" hidden="1" customHeight="1" x14ac:dyDescent="0.25">
      <c r="A1053" s="59"/>
      <c r="B1053" s="129" t="s">
        <v>6</v>
      </c>
      <c r="C1053" s="129"/>
      <c r="D1053" s="7">
        <f t="shared" ref="D1053:E1053" si="2285">D1084+D1119+D1150+D1181+D1212+D1243</f>
        <v>0</v>
      </c>
      <c r="E1053" s="216">
        <f t="shared" si="2285"/>
        <v>0</v>
      </c>
      <c r="F1053" s="8">
        <f t="shared" ref="F1053:K1053" si="2286">F1084+F1119+F1150+F1181+F1212+F1243</f>
        <v>0</v>
      </c>
      <c r="G1053" s="7">
        <f t="shared" ref="G1053:H1053" si="2287">G1084+G1119+G1150+G1181+G1212+G1243</f>
        <v>0</v>
      </c>
      <c r="H1053" s="7">
        <f t="shared" si="2287"/>
        <v>0</v>
      </c>
      <c r="I1053" s="7">
        <f t="shared" si="2286"/>
        <v>0</v>
      </c>
      <c r="J1053" s="7">
        <f t="shared" si="2286"/>
        <v>0</v>
      </c>
      <c r="K1053" s="8">
        <f t="shared" si="2286"/>
        <v>0</v>
      </c>
      <c r="L1053" s="57"/>
    </row>
    <row r="1054" spans="1:12" ht="15.6" hidden="1" customHeight="1" x14ac:dyDescent="0.25">
      <c r="A1054" s="59"/>
      <c r="B1054" s="129" t="s">
        <v>7</v>
      </c>
      <c r="C1054" s="129"/>
      <c r="D1054" s="7">
        <f t="shared" ref="D1054:E1054" si="2288">D1085+D1120+D1151+D1182+D1213+D1244</f>
        <v>0</v>
      </c>
      <c r="E1054" s="216">
        <f t="shared" si="2288"/>
        <v>0</v>
      </c>
      <c r="F1054" s="8">
        <f t="shared" ref="F1054:K1054" si="2289">F1085+F1120+F1151+F1182+F1213+F1244</f>
        <v>0</v>
      </c>
      <c r="G1054" s="7">
        <f t="shared" ref="G1054:H1054" si="2290">G1085+G1120+G1151+G1182+G1213+G1244</f>
        <v>0</v>
      </c>
      <c r="H1054" s="7">
        <f t="shared" si="2290"/>
        <v>0</v>
      </c>
      <c r="I1054" s="7">
        <f t="shared" si="2289"/>
        <v>0</v>
      </c>
      <c r="J1054" s="7">
        <f t="shared" si="2289"/>
        <v>0</v>
      </c>
      <c r="K1054" s="8">
        <f t="shared" si="2289"/>
        <v>0</v>
      </c>
      <c r="L1054" s="57"/>
    </row>
    <row r="1055" spans="1:12" ht="15.6" customHeight="1" x14ac:dyDescent="0.25">
      <c r="A1055" s="205">
        <v>1</v>
      </c>
      <c r="B1055" s="128" t="s">
        <v>18</v>
      </c>
      <c r="C1055" s="130"/>
      <c r="D1055" s="7">
        <f t="shared" ref="D1055:E1055" si="2291">D1086+D1121+D1152+D1183+D1214+D1245</f>
        <v>0</v>
      </c>
      <c r="E1055" s="216">
        <f t="shared" si="2291"/>
        <v>0</v>
      </c>
      <c r="F1055" s="8">
        <f t="shared" ref="F1055:K1055" si="2292">F1086+F1121+F1152+F1183+F1214+F1245</f>
        <v>0</v>
      </c>
      <c r="G1055" s="7">
        <f t="shared" ref="G1055:H1055" si="2293">G1086+G1121+G1152+G1183+G1214+G1245</f>
        <v>0</v>
      </c>
      <c r="H1055" s="7">
        <f t="shared" si="2293"/>
        <v>0</v>
      </c>
      <c r="I1055" s="7">
        <f t="shared" si="2292"/>
        <v>0</v>
      </c>
      <c r="J1055" s="7">
        <f t="shared" si="2292"/>
        <v>0</v>
      </c>
      <c r="K1055" s="8">
        <f t="shared" si="2292"/>
        <v>0</v>
      </c>
      <c r="L1055" s="57"/>
    </row>
    <row r="1056" spans="1:12" ht="15.6" customHeight="1" x14ac:dyDescent="0.25">
      <c r="A1056" s="205">
        <v>1</v>
      </c>
      <c r="B1056" s="149" t="s">
        <v>8</v>
      </c>
      <c r="C1056" s="81"/>
      <c r="D1056" s="11">
        <f t="shared" ref="D1056:E1056" si="2294">D1087+D1122+D1153+D1184+D1215+D1246</f>
        <v>0</v>
      </c>
      <c r="E1056" s="217">
        <f t="shared" si="2294"/>
        <v>0</v>
      </c>
      <c r="F1056" s="12">
        <f t="shared" ref="F1056:K1056" si="2295">F1087+F1122+F1153+F1184+F1215+F1246</f>
        <v>0</v>
      </c>
      <c r="G1056" s="11">
        <f t="shared" ref="G1056:H1056" si="2296">G1087+G1122+G1153+G1184+G1215+G1246</f>
        <v>0</v>
      </c>
      <c r="H1056" s="11">
        <f t="shared" si="2296"/>
        <v>0</v>
      </c>
      <c r="I1056" s="11">
        <f t="shared" si="2295"/>
        <v>0</v>
      </c>
      <c r="J1056" s="11">
        <f t="shared" si="2295"/>
        <v>0</v>
      </c>
      <c r="K1056" s="12">
        <f t="shared" si="2295"/>
        <v>0</v>
      </c>
      <c r="L1056" s="58"/>
    </row>
    <row r="1057" spans="1:12" ht="15.6" customHeight="1" x14ac:dyDescent="0.25">
      <c r="A1057" s="205">
        <v>1</v>
      </c>
      <c r="B1057" s="149" t="s">
        <v>9</v>
      </c>
      <c r="C1057" s="81"/>
      <c r="D1057" s="11">
        <f t="shared" ref="D1057:E1057" si="2297">D1088+D1123+D1154+D1185+D1216+D1247</f>
        <v>0</v>
      </c>
      <c r="E1057" s="217">
        <f t="shared" si="2297"/>
        <v>0</v>
      </c>
      <c r="F1057" s="12">
        <f t="shared" ref="F1057:K1057" si="2298">F1088+F1123+F1154+F1185+F1216+F1247</f>
        <v>0</v>
      </c>
      <c r="G1057" s="11">
        <f t="shared" ref="G1057:H1057" si="2299">G1088+G1123+G1154+G1185+G1216+G1247</f>
        <v>0</v>
      </c>
      <c r="H1057" s="11">
        <f t="shared" si="2299"/>
        <v>0</v>
      </c>
      <c r="I1057" s="11">
        <f t="shared" si="2298"/>
        <v>0</v>
      </c>
      <c r="J1057" s="11">
        <f t="shared" si="2298"/>
        <v>0</v>
      </c>
      <c r="K1057" s="12">
        <f t="shared" si="2298"/>
        <v>0</v>
      </c>
      <c r="L1057" s="58"/>
    </row>
    <row r="1058" spans="1:12" ht="15.6" customHeight="1" x14ac:dyDescent="0.25">
      <c r="A1058" s="205">
        <v>1</v>
      </c>
      <c r="B1058" s="149" t="s">
        <v>10</v>
      </c>
      <c r="C1058" s="81"/>
      <c r="D1058" s="11">
        <f t="shared" ref="D1058:E1058" si="2300">D1089+D1124+D1155+D1186+D1217+D1248</f>
        <v>0</v>
      </c>
      <c r="E1058" s="217">
        <f t="shared" si="2300"/>
        <v>0</v>
      </c>
      <c r="F1058" s="12">
        <f t="shared" ref="F1058:K1058" si="2301">F1089+F1124+F1155+F1186+F1217+F1248</f>
        <v>0</v>
      </c>
      <c r="G1058" s="11">
        <f t="shared" ref="G1058:H1058" si="2302">G1089+G1124+G1155+G1186+G1217+G1248</f>
        <v>0</v>
      </c>
      <c r="H1058" s="11">
        <f t="shared" si="2302"/>
        <v>0</v>
      </c>
      <c r="I1058" s="11">
        <f t="shared" si="2301"/>
        <v>0</v>
      </c>
      <c r="J1058" s="11">
        <f t="shared" si="2301"/>
        <v>0</v>
      </c>
      <c r="K1058" s="12">
        <f t="shared" si="2301"/>
        <v>0</v>
      </c>
      <c r="L1058" s="58"/>
    </row>
    <row r="1059" spans="1:12" ht="15.6" customHeight="1" x14ac:dyDescent="0.25">
      <c r="A1059" s="205">
        <v>1</v>
      </c>
      <c r="B1059" s="139" t="s">
        <v>19</v>
      </c>
      <c r="C1059" s="82"/>
      <c r="D1059" s="100" t="s">
        <v>2</v>
      </c>
      <c r="E1059" s="224" t="s">
        <v>2</v>
      </c>
      <c r="F1059" s="111" t="s">
        <v>2</v>
      </c>
      <c r="G1059" s="100" t="s">
        <v>2</v>
      </c>
      <c r="H1059" s="100" t="s">
        <v>2</v>
      </c>
      <c r="I1059" s="100" t="s">
        <v>2</v>
      </c>
      <c r="J1059" s="100" t="s">
        <v>2</v>
      </c>
      <c r="K1059" s="111" t="s">
        <v>2</v>
      </c>
      <c r="L1059" s="121"/>
    </row>
    <row r="1060" spans="1:12" ht="15.6" hidden="1" customHeight="1" x14ac:dyDescent="0.25">
      <c r="A1060" s="59"/>
      <c r="B1060" s="139" t="s">
        <v>11</v>
      </c>
      <c r="C1060" s="139"/>
      <c r="D1060" s="100">
        <f t="shared" ref="D1060:E1060" si="2303">D1091+D1126+D1157+D1188+D1219+D1250</f>
        <v>0</v>
      </c>
      <c r="E1060" s="224">
        <f t="shared" si="2303"/>
        <v>0</v>
      </c>
      <c r="F1060" s="111">
        <f t="shared" ref="F1060:K1060" si="2304">F1091+F1126+F1157+F1188+F1219+F1250</f>
        <v>0</v>
      </c>
      <c r="G1060" s="100">
        <f t="shared" ref="G1060:H1060" si="2305">G1091+G1126+G1157+G1188+G1219+G1250</f>
        <v>0</v>
      </c>
      <c r="H1060" s="100">
        <f t="shared" si="2305"/>
        <v>0</v>
      </c>
      <c r="I1060" s="100">
        <f t="shared" si="2304"/>
        <v>0</v>
      </c>
      <c r="J1060" s="100">
        <f t="shared" si="2304"/>
        <v>0</v>
      </c>
      <c r="K1060" s="111">
        <f t="shared" si="2304"/>
        <v>0</v>
      </c>
      <c r="L1060" s="121"/>
    </row>
    <row r="1061" spans="1:12" ht="15.6" hidden="1" customHeight="1" x14ac:dyDescent="0.25">
      <c r="A1061" s="59"/>
      <c r="B1061" s="91" t="s">
        <v>8</v>
      </c>
      <c r="C1061" s="91"/>
      <c r="D1061" s="19">
        <f t="shared" ref="D1061:E1061" si="2306">D1092+D1127+D1158+D1189+D1220+D1251</f>
        <v>0</v>
      </c>
      <c r="E1061" s="225">
        <f t="shared" si="2306"/>
        <v>0</v>
      </c>
      <c r="F1061" s="20">
        <f t="shared" ref="F1061:K1061" si="2307">F1092+F1127+F1158+F1189+F1220+F1251</f>
        <v>0</v>
      </c>
      <c r="G1061" s="19">
        <f t="shared" ref="G1061:H1061" si="2308">G1092+G1127+G1158+G1189+G1220+G1251</f>
        <v>0</v>
      </c>
      <c r="H1061" s="19">
        <f t="shared" si="2308"/>
        <v>0</v>
      </c>
      <c r="I1061" s="19">
        <f t="shared" si="2307"/>
        <v>0</v>
      </c>
      <c r="J1061" s="19">
        <f t="shared" si="2307"/>
        <v>0</v>
      </c>
      <c r="K1061" s="20">
        <f t="shared" si="2307"/>
        <v>0</v>
      </c>
      <c r="L1061" s="122"/>
    </row>
    <row r="1062" spans="1:12" ht="15.6" hidden="1" customHeight="1" x14ac:dyDescent="0.25">
      <c r="A1062" s="59"/>
      <c r="B1062" s="91" t="s">
        <v>10</v>
      </c>
      <c r="C1062" s="91"/>
      <c r="D1062" s="19">
        <f t="shared" ref="D1062:E1062" si="2309">D1093+D1128+D1159+D1190+D1221+D1252</f>
        <v>0</v>
      </c>
      <c r="E1062" s="225">
        <f t="shared" si="2309"/>
        <v>0</v>
      </c>
      <c r="F1062" s="20">
        <f t="shared" ref="F1062:K1062" si="2310">F1093+F1128+F1159+F1190+F1221+F1252</f>
        <v>0</v>
      </c>
      <c r="G1062" s="19">
        <f t="shared" ref="G1062:H1062" si="2311">G1093+G1128+G1159+G1190+G1221+G1252</f>
        <v>0</v>
      </c>
      <c r="H1062" s="19">
        <f t="shared" si="2311"/>
        <v>0</v>
      </c>
      <c r="I1062" s="19">
        <f t="shared" si="2310"/>
        <v>0</v>
      </c>
      <c r="J1062" s="19">
        <f t="shared" si="2310"/>
        <v>0</v>
      </c>
      <c r="K1062" s="20">
        <f t="shared" si="2310"/>
        <v>0</v>
      </c>
      <c r="L1062" s="122"/>
    </row>
    <row r="1063" spans="1:12" ht="15.6" hidden="1" customHeight="1" x14ac:dyDescent="0.25">
      <c r="A1063" s="59"/>
      <c r="B1063" s="139" t="s">
        <v>12</v>
      </c>
      <c r="C1063" s="139"/>
      <c r="D1063" s="100">
        <f t="shared" ref="D1063:E1063" si="2312">D1094+D1129+D1160+D1191+D1222+D1253</f>
        <v>0</v>
      </c>
      <c r="E1063" s="224">
        <f t="shared" si="2312"/>
        <v>0</v>
      </c>
      <c r="F1063" s="111">
        <f t="shared" ref="F1063:K1063" si="2313">F1094+F1129+F1160+F1191+F1222+F1253</f>
        <v>0</v>
      </c>
      <c r="G1063" s="100">
        <f t="shared" ref="G1063:H1063" si="2314">G1094+G1129+G1160+G1191+G1222+G1253</f>
        <v>0</v>
      </c>
      <c r="H1063" s="100">
        <f t="shared" si="2314"/>
        <v>0</v>
      </c>
      <c r="I1063" s="100">
        <f t="shared" si="2313"/>
        <v>0</v>
      </c>
      <c r="J1063" s="100">
        <f t="shared" si="2313"/>
        <v>0</v>
      </c>
      <c r="K1063" s="111">
        <f t="shared" si="2313"/>
        <v>0</v>
      </c>
      <c r="L1063" s="121"/>
    </row>
    <row r="1064" spans="1:12" ht="15.6" hidden="1" customHeight="1" x14ac:dyDescent="0.25">
      <c r="A1064" s="59"/>
      <c r="B1064" s="91" t="s">
        <v>8</v>
      </c>
      <c r="C1064" s="91"/>
      <c r="D1064" s="19">
        <f t="shared" ref="D1064:E1064" si="2315">D1095+D1130+D1161+D1192+D1223+D1254</f>
        <v>0</v>
      </c>
      <c r="E1064" s="225">
        <f t="shared" si="2315"/>
        <v>0</v>
      </c>
      <c r="F1064" s="20">
        <f t="shared" ref="F1064:K1064" si="2316">F1095+F1130+F1161+F1192+F1223+F1254</f>
        <v>0</v>
      </c>
      <c r="G1064" s="19">
        <f t="shared" ref="G1064:H1064" si="2317">G1095+G1130+G1161+G1192+G1223+G1254</f>
        <v>0</v>
      </c>
      <c r="H1064" s="19">
        <f t="shared" si="2317"/>
        <v>0</v>
      </c>
      <c r="I1064" s="19">
        <f t="shared" si="2316"/>
        <v>0</v>
      </c>
      <c r="J1064" s="19">
        <f t="shared" si="2316"/>
        <v>0</v>
      </c>
      <c r="K1064" s="20">
        <f t="shared" si="2316"/>
        <v>0</v>
      </c>
      <c r="L1064" s="122"/>
    </row>
    <row r="1065" spans="1:12" ht="15.6" hidden="1" customHeight="1" x14ac:dyDescent="0.25">
      <c r="A1065" s="59"/>
      <c r="B1065" s="91" t="s">
        <v>10</v>
      </c>
      <c r="C1065" s="91"/>
      <c r="D1065" s="19">
        <f t="shared" ref="D1065:E1065" si="2318">D1096+D1131+D1162+D1193+D1224+D1255</f>
        <v>0</v>
      </c>
      <c r="E1065" s="225">
        <f t="shared" si="2318"/>
        <v>0</v>
      </c>
      <c r="F1065" s="20">
        <f t="shared" ref="F1065:K1065" si="2319">F1096+F1131+F1162+F1193+F1224+F1255</f>
        <v>0</v>
      </c>
      <c r="G1065" s="19">
        <f t="shared" ref="G1065:H1065" si="2320">G1096+G1131+G1162+G1193+G1224+G1255</f>
        <v>0</v>
      </c>
      <c r="H1065" s="19">
        <f t="shared" si="2320"/>
        <v>0</v>
      </c>
      <c r="I1065" s="19">
        <f t="shared" si="2319"/>
        <v>0</v>
      </c>
      <c r="J1065" s="19">
        <f t="shared" si="2319"/>
        <v>0</v>
      </c>
      <c r="K1065" s="20">
        <f t="shared" si="2319"/>
        <v>0</v>
      </c>
      <c r="L1065" s="122"/>
    </row>
    <row r="1066" spans="1:12" ht="15.6" customHeight="1" x14ac:dyDescent="0.25">
      <c r="A1066" s="205">
        <v>1</v>
      </c>
      <c r="B1066" s="139" t="s">
        <v>13</v>
      </c>
      <c r="C1066" s="82"/>
      <c r="D1066" s="100">
        <f t="shared" ref="D1066:E1066" si="2321">D1101+D1132+D1163+D1194+D1225+D1256</f>
        <v>0</v>
      </c>
      <c r="E1066" s="224">
        <f t="shared" si="2321"/>
        <v>0</v>
      </c>
      <c r="F1066" s="111">
        <f t="shared" ref="F1066:K1066" si="2322">F1101+F1132+F1163+F1194+F1225+F1256</f>
        <v>0</v>
      </c>
      <c r="G1066" s="100">
        <f t="shared" ref="G1066:H1066" si="2323">G1101+G1132+G1163+G1194+G1225+G1256</f>
        <v>0</v>
      </c>
      <c r="H1066" s="100">
        <f t="shared" si="2323"/>
        <v>0</v>
      </c>
      <c r="I1066" s="100">
        <f t="shared" si="2322"/>
        <v>0</v>
      </c>
      <c r="J1066" s="100">
        <f t="shared" si="2322"/>
        <v>0</v>
      </c>
      <c r="K1066" s="111">
        <f t="shared" si="2322"/>
        <v>0</v>
      </c>
      <c r="L1066" s="121"/>
    </row>
    <row r="1067" spans="1:12" ht="15.6" customHeight="1" x14ac:dyDescent="0.25">
      <c r="A1067" s="205">
        <v>1</v>
      </c>
      <c r="B1067" s="91" t="s">
        <v>8</v>
      </c>
      <c r="C1067" s="82"/>
      <c r="D1067" s="19">
        <f t="shared" ref="D1067:E1067" si="2324">D1102+D1133+D1164+D1195+D1226+D1257</f>
        <v>0</v>
      </c>
      <c r="E1067" s="225">
        <f t="shared" si="2324"/>
        <v>0</v>
      </c>
      <c r="F1067" s="20">
        <f t="shared" ref="F1067:K1067" si="2325">F1102+F1133+F1164+F1195+F1226+F1257</f>
        <v>0</v>
      </c>
      <c r="G1067" s="19">
        <f t="shared" ref="G1067:H1067" si="2326">G1102+G1133+G1164+G1195+G1226+G1257</f>
        <v>0</v>
      </c>
      <c r="H1067" s="19">
        <f t="shared" si="2326"/>
        <v>0</v>
      </c>
      <c r="I1067" s="19">
        <f t="shared" si="2325"/>
        <v>0</v>
      </c>
      <c r="J1067" s="19">
        <f t="shared" si="2325"/>
        <v>0</v>
      </c>
      <c r="K1067" s="20">
        <f t="shared" si="2325"/>
        <v>0</v>
      </c>
      <c r="L1067" s="122"/>
    </row>
    <row r="1068" spans="1:12" ht="15.6" customHeight="1" x14ac:dyDescent="0.25">
      <c r="A1068" s="205">
        <v>1</v>
      </c>
      <c r="B1068" s="91" t="s">
        <v>9</v>
      </c>
      <c r="C1068" s="82"/>
      <c r="D1068" s="19">
        <f t="shared" ref="D1068:E1068" si="2327">D1103+D1134+D1165+D1196+D1227+D1258</f>
        <v>0</v>
      </c>
      <c r="E1068" s="225">
        <f t="shared" si="2327"/>
        <v>0</v>
      </c>
      <c r="F1068" s="20">
        <f t="shared" ref="F1068:K1068" si="2328">F1103+F1134+F1165+F1196+F1227+F1258</f>
        <v>0</v>
      </c>
      <c r="G1068" s="19">
        <f t="shared" ref="G1068:H1068" si="2329">G1103+G1134+G1165+G1196+G1227+G1258</f>
        <v>0</v>
      </c>
      <c r="H1068" s="19">
        <f t="shared" si="2329"/>
        <v>0</v>
      </c>
      <c r="I1068" s="19">
        <f t="shared" si="2328"/>
        <v>0</v>
      </c>
      <c r="J1068" s="19">
        <f t="shared" si="2328"/>
        <v>0</v>
      </c>
      <c r="K1068" s="20">
        <f t="shared" si="2328"/>
        <v>0</v>
      </c>
      <c r="L1068" s="122"/>
    </row>
    <row r="1069" spans="1:12" ht="15.6" customHeight="1" x14ac:dyDescent="0.25">
      <c r="A1069" s="205">
        <v>1</v>
      </c>
      <c r="B1069" s="91" t="s">
        <v>10</v>
      </c>
      <c r="C1069" s="82"/>
      <c r="D1069" s="19">
        <f t="shared" ref="D1069:E1069" si="2330">D1104+D1135+D1166+D1197+D1228+D1259</f>
        <v>0</v>
      </c>
      <c r="E1069" s="225">
        <f t="shared" si="2330"/>
        <v>0</v>
      </c>
      <c r="F1069" s="20">
        <f t="shared" ref="F1069:K1069" si="2331">F1104+F1135+F1166+F1197+F1228+F1259</f>
        <v>0</v>
      </c>
      <c r="G1069" s="19">
        <f t="shared" ref="G1069:H1069" si="2332">G1104+G1135+G1166+G1197+G1228+G1259</f>
        <v>0</v>
      </c>
      <c r="H1069" s="19">
        <f t="shared" si="2332"/>
        <v>0</v>
      </c>
      <c r="I1069" s="19">
        <f t="shared" si="2331"/>
        <v>0</v>
      </c>
      <c r="J1069" s="19">
        <f t="shared" si="2331"/>
        <v>0</v>
      </c>
      <c r="K1069" s="20">
        <f t="shared" si="2331"/>
        <v>0</v>
      </c>
      <c r="L1069" s="122"/>
    </row>
    <row r="1070" spans="1:12" ht="15.6" hidden="1" customHeight="1" x14ac:dyDescent="0.25">
      <c r="A1070" s="59"/>
      <c r="B1070" s="139" t="s">
        <v>14</v>
      </c>
      <c r="C1070" s="139"/>
      <c r="D1070" s="100">
        <f t="shared" ref="D1070:E1070" si="2333">D1105+D1136+D1167+D1198+D1229+D1260</f>
        <v>0</v>
      </c>
      <c r="E1070" s="224">
        <f t="shared" si="2333"/>
        <v>0</v>
      </c>
      <c r="F1070" s="111">
        <f t="shared" ref="F1070:K1070" si="2334">F1105+F1136+F1167+F1198+F1229+F1260</f>
        <v>0</v>
      </c>
      <c r="G1070" s="100">
        <f t="shared" ref="G1070:H1070" si="2335">G1105+G1136+G1167+G1198+G1229+G1260</f>
        <v>0</v>
      </c>
      <c r="H1070" s="100">
        <f t="shared" si="2335"/>
        <v>0</v>
      </c>
      <c r="I1070" s="100">
        <f t="shared" si="2334"/>
        <v>0</v>
      </c>
      <c r="J1070" s="100">
        <f t="shared" si="2334"/>
        <v>0</v>
      </c>
      <c r="K1070" s="111">
        <f t="shared" si="2334"/>
        <v>0</v>
      </c>
      <c r="L1070" s="121"/>
    </row>
    <row r="1071" spans="1:12" ht="15.6" hidden="1" customHeight="1" x14ac:dyDescent="0.25">
      <c r="A1071" s="59"/>
      <c r="B1071" s="140" t="s">
        <v>8</v>
      </c>
      <c r="C1071" s="140"/>
      <c r="D1071" s="19">
        <f t="shared" ref="D1071:E1071" si="2336">D1106+D1137+D1168+D1199+D1230+D1261</f>
        <v>0</v>
      </c>
      <c r="E1071" s="225">
        <f t="shared" si="2336"/>
        <v>0</v>
      </c>
      <c r="F1071" s="20">
        <f t="shared" ref="F1071:K1071" si="2337">F1106+F1137+F1168+F1199+F1230+F1261</f>
        <v>0</v>
      </c>
      <c r="G1071" s="19">
        <f t="shared" ref="G1071:H1071" si="2338">G1106+G1137+G1168+G1199+G1230+G1261</f>
        <v>0</v>
      </c>
      <c r="H1071" s="19">
        <f t="shared" si="2338"/>
        <v>0</v>
      </c>
      <c r="I1071" s="19">
        <f t="shared" si="2337"/>
        <v>0</v>
      </c>
      <c r="J1071" s="19">
        <f t="shared" si="2337"/>
        <v>0</v>
      </c>
      <c r="K1071" s="20">
        <f t="shared" si="2337"/>
        <v>0</v>
      </c>
      <c r="L1071" s="122"/>
    </row>
    <row r="1072" spans="1:12" ht="15.6" hidden="1" customHeight="1" x14ac:dyDescent="0.25">
      <c r="A1072" s="59"/>
      <c r="B1072" s="140" t="s">
        <v>10</v>
      </c>
      <c r="C1072" s="140"/>
      <c r="D1072" s="19">
        <f t="shared" ref="D1072:E1072" si="2339">D1107+D1138+D1169+D1200+D1231+D1262</f>
        <v>0</v>
      </c>
      <c r="E1072" s="225">
        <f t="shared" si="2339"/>
        <v>0</v>
      </c>
      <c r="F1072" s="20">
        <f t="shared" ref="F1072:K1072" si="2340">F1107+F1138+F1169+F1200+F1231+F1262</f>
        <v>0</v>
      </c>
      <c r="G1072" s="19">
        <f t="shared" ref="G1072:H1072" si="2341">G1107+G1138+G1169+G1200+G1231+G1262</f>
        <v>0</v>
      </c>
      <c r="H1072" s="19">
        <f t="shared" si="2341"/>
        <v>0</v>
      </c>
      <c r="I1072" s="19">
        <f t="shared" si="2340"/>
        <v>0</v>
      </c>
      <c r="J1072" s="19">
        <f t="shared" si="2340"/>
        <v>0</v>
      </c>
      <c r="K1072" s="20">
        <f t="shared" si="2340"/>
        <v>0</v>
      </c>
      <c r="L1072" s="122"/>
    </row>
    <row r="1073" spans="1:12" ht="15.6" hidden="1" customHeight="1" x14ac:dyDescent="0.25">
      <c r="A1073" s="59"/>
      <c r="B1073" s="139" t="s">
        <v>15</v>
      </c>
      <c r="C1073" s="139"/>
      <c r="D1073" s="100">
        <f t="shared" ref="D1073:E1073" si="2342">D1108+D1139+D1170+D1201+D1232+D1263</f>
        <v>0</v>
      </c>
      <c r="E1073" s="224">
        <f t="shared" si="2342"/>
        <v>0</v>
      </c>
      <c r="F1073" s="111">
        <f t="shared" ref="F1073:K1073" si="2343">F1108+F1139+F1170+F1201+F1232+F1263</f>
        <v>0</v>
      </c>
      <c r="G1073" s="100">
        <f t="shared" ref="G1073:H1073" si="2344">G1108+G1139+G1170+G1201+G1232+G1263</f>
        <v>0</v>
      </c>
      <c r="H1073" s="100">
        <f t="shared" si="2344"/>
        <v>0</v>
      </c>
      <c r="I1073" s="100">
        <f t="shared" si="2343"/>
        <v>0</v>
      </c>
      <c r="J1073" s="100">
        <f t="shared" si="2343"/>
        <v>0</v>
      </c>
      <c r="K1073" s="111">
        <f t="shared" si="2343"/>
        <v>0</v>
      </c>
      <c r="L1073" s="121"/>
    </row>
    <row r="1074" spans="1:12" ht="15.6" hidden="1" customHeight="1" x14ac:dyDescent="0.25">
      <c r="A1074" s="59"/>
      <c r="B1074" s="91" t="s">
        <v>8</v>
      </c>
      <c r="C1074" s="91"/>
      <c r="D1074" s="19">
        <f t="shared" ref="D1074:E1074" si="2345">D1109+D1140+D1171+D1202+D1233+D1264</f>
        <v>0</v>
      </c>
      <c r="E1074" s="225">
        <f t="shared" si="2345"/>
        <v>0</v>
      </c>
      <c r="F1074" s="20">
        <f t="shared" ref="F1074:K1074" si="2346">F1109+F1140+F1171+F1202+F1233+F1264</f>
        <v>0</v>
      </c>
      <c r="G1074" s="19">
        <f t="shared" ref="G1074:H1074" si="2347">G1109+G1140+G1171+G1202+G1233+G1264</f>
        <v>0</v>
      </c>
      <c r="H1074" s="19">
        <f t="shared" si="2347"/>
        <v>0</v>
      </c>
      <c r="I1074" s="19">
        <f t="shared" si="2346"/>
        <v>0</v>
      </c>
      <c r="J1074" s="19">
        <f t="shared" si="2346"/>
        <v>0</v>
      </c>
      <c r="K1074" s="20">
        <f t="shared" si="2346"/>
        <v>0</v>
      </c>
      <c r="L1074" s="122"/>
    </row>
    <row r="1075" spans="1:12" ht="15.6" hidden="1" customHeight="1" x14ac:dyDescent="0.25">
      <c r="A1075" s="59"/>
      <c r="B1075" s="91" t="s">
        <v>10</v>
      </c>
      <c r="C1075" s="91"/>
      <c r="D1075" s="19">
        <f t="shared" ref="D1075:E1075" si="2348">D1110+D1141+D1172+D1203+D1234+D1265</f>
        <v>0</v>
      </c>
      <c r="E1075" s="225">
        <f t="shared" si="2348"/>
        <v>0</v>
      </c>
      <c r="F1075" s="20">
        <f t="shared" ref="F1075:K1075" si="2349">F1110+F1141+F1172+F1203+F1234+F1265</f>
        <v>0</v>
      </c>
      <c r="G1075" s="19">
        <f t="shared" ref="G1075:H1075" si="2350">G1110+G1141+G1172+G1203+G1234+G1265</f>
        <v>0</v>
      </c>
      <c r="H1075" s="19">
        <f t="shared" si="2350"/>
        <v>0</v>
      </c>
      <c r="I1075" s="19">
        <f t="shared" si="2349"/>
        <v>0</v>
      </c>
      <c r="J1075" s="19">
        <f t="shared" si="2349"/>
        <v>0</v>
      </c>
      <c r="K1075" s="20">
        <f t="shared" si="2349"/>
        <v>0</v>
      </c>
      <c r="L1075" s="122"/>
    </row>
    <row r="1076" spans="1:12" ht="15.6" hidden="1" customHeight="1" x14ac:dyDescent="0.25">
      <c r="A1076" s="59"/>
      <c r="B1076" s="141" t="s">
        <v>16</v>
      </c>
      <c r="C1076" s="141"/>
      <c r="D1076" s="100">
        <f t="shared" ref="D1076:E1076" si="2351">D1111+D1142+D1173+D1204+D1235+D1266</f>
        <v>0</v>
      </c>
      <c r="E1076" s="224">
        <f t="shared" si="2351"/>
        <v>0</v>
      </c>
      <c r="F1076" s="111">
        <f t="shared" ref="F1076:K1076" si="2352">F1111+F1142+F1173+F1204+F1235+F1266</f>
        <v>0</v>
      </c>
      <c r="G1076" s="100">
        <f t="shared" ref="G1076:H1076" si="2353">G1111+G1142+G1173+G1204+G1235+G1266</f>
        <v>0</v>
      </c>
      <c r="H1076" s="100">
        <f t="shared" si="2353"/>
        <v>0</v>
      </c>
      <c r="I1076" s="100">
        <f t="shared" si="2352"/>
        <v>0</v>
      </c>
      <c r="J1076" s="100">
        <f t="shared" si="2352"/>
        <v>0</v>
      </c>
      <c r="K1076" s="111">
        <f t="shared" si="2352"/>
        <v>0</v>
      </c>
      <c r="L1076" s="121"/>
    </row>
    <row r="1077" spans="1:12" ht="15.6" hidden="1" customHeight="1" x14ac:dyDescent="0.25">
      <c r="A1077" s="59"/>
      <c r="B1077" s="91" t="s">
        <v>8</v>
      </c>
      <c r="C1077" s="91"/>
      <c r="D1077" s="19">
        <f t="shared" ref="D1077:E1077" si="2354">D1112+D1143+D1174+D1205+D1236+D1267</f>
        <v>0</v>
      </c>
      <c r="E1077" s="225">
        <f t="shared" si="2354"/>
        <v>0</v>
      </c>
      <c r="F1077" s="20">
        <f t="shared" ref="F1077:K1077" si="2355">F1112+F1143+F1174+F1205+F1236+F1267</f>
        <v>0</v>
      </c>
      <c r="G1077" s="19">
        <f t="shared" ref="G1077:H1077" si="2356">G1112+G1143+G1174+G1205+G1236+G1267</f>
        <v>0</v>
      </c>
      <c r="H1077" s="19">
        <f t="shared" si="2356"/>
        <v>0</v>
      </c>
      <c r="I1077" s="19">
        <f t="shared" si="2355"/>
        <v>0</v>
      </c>
      <c r="J1077" s="19">
        <f t="shared" si="2355"/>
        <v>0</v>
      </c>
      <c r="K1077" s="20">
        <f t="shared" si="2355"/>
        <v>0</v>
      </c>
      <c r="L1077" s="122"/>
    </row>
    <row r="1078" spans="1:12" ht="15.6" hidden="1" customHeight="1" x14ac:dyDescent="0.25">
      <c r="A1078" s="59"/>
      <c r="B1078" s="91" t="s">
        <v>10</v>
      </c>
      <c r="C1078" s="91"/>
      <c r="D1078" s="19">
        <f t="shared" ref="D1078:E1078" si="2357">D1113+D1144+D1175+D1206+D1237+D1268</f>
        <v>0</v>
      </c>
      <c r="E1078" s="225">
        <f t="shared" si="2357"/>
        <v>0</v>
      </c>
      <c r="F1078" s="20">
        <f t="shared" ref="F1078:K1078" si="2358">F1113+F1144+F1175+F1206+F1237+F1268</f>
        <v>0</v>
      </c>
      <c r="G1078" s="19">
        <f t="shared" ref="G1078:H1078" si="2359">G1113+G1144+G1175+G1206+G1237+G1268</f>
        <v>0</v>
      </c>
      <c r="H1078" s="19">
        <f t="shared" si="2359"/>
        <v>0</v>
      </c>
      <c r="I1078" s="19">
        <f t="shared" si="2358"/>
        <v>0</v>
      </c>
      <c r="J1078" s="19">
        <f t="shared" si="2358"/>
        <v>0</v>
      </c>
      <c r="K1078" s="20">
        <f t="shared" si="2358"/>
        <v>0</v>
      </c>
      <c r="L1078" s="122"/>
    </row>
    <row r="1079" spans="1:12" ht="15.6" hidden="1" customHeight="1" x14ac:dyDescent="0.25">
      <c r="A1079" s="59"/>
      <c r="B1079" s="141" t="s">
        <v>17</v>
      </c>
      <c r="C1079" s="141"/>
      <c r="D1079" s="100">
        <f t="shared" ref="D1079:E1079" si="2360">D1114+D1145+D1176+D1207+D1238+D1269</f>
        <v>0</v>
      </c>
      <c r="E1079" s="224">
        <f t="shared" si="2360"/>
        <v>0</v>
      </c>
      <c r="F1079" s="111">
        <f t="shared" ref="F1079:K1079" si="2361">F1114+F1145+F1176+F1207+F1238+F1269</f>
        <v>0</v>
      </c>
      <c r="G1079" s="100">
        <f t="shared" ref="G1079:H1079" si="2362">G1114+G1145+G1176+G1207+G1238+G1269</f>
        <v>0</v>
      </c>
      <c r="H1079" s="100">
        <f t="shared" si="2362"/>
        <v>0</v>
      </c>
      <c r="I1079" s="100">
        <f t="shared" si="2361"/>
        <v>0</v>
      </c>
      <c r="J1079" s="100">
        <f t="shared" si="2361"/>
        <v>0</v>
      </c>
      <c r="K1079" s="111">
        <f t="shared" si="2361"/>
        <v>0</v>
      </c>
      <c r="L1079" s="121"/>
    </row>
    <row r="1080" spans="1:12" ht="15.6" hidden="1" customHeight="1" x14ac:dyDescent="0.25">
      <c r="A1080" s="59"/>
      <c r="B1080" s="91" t="s">
        <v>8</v>
      </c>
      <c r="C1080" s="91"/>
      <c r="D1080" s="19">
        <f t="shared" ref="D1080:E1080" si="2363">D1115+D1146+D1177+D1208+D1239+D1270</f>
        <v>0</v>
      </c>
      <c r="E1080" s="225">
        <f t="shared" si="2363"/>
        <v>0</v>
      </c>
      <c r="F1080" s="20">
        <f t="shared" ref="F1080:K1080" si="2364">F1115+F1146+F1177+F1208+F1239+F1270</f>
        <v>0</v>
      </c>
      <c r="G1080" s="19">
        <f t="shared" ref="G1080:H1080" si="2365">G1115+G1146+G1177+G1208+G1239+G1270</f>
        <v>0</v>
      </c>
      <c r="H1080" s="19">
        <f t="shared" si="2365"/>
        <v>0</v>
      </c>
      <c r="I1080" s="19">
        <f t="shared" si="2364"/>
        <v>0</v>
      </c>
      <c r="J1080" s="19">
        <f t="shared" si="2364"/>
        <v>0</v>
      </c>
      <c r="K1080" s="20">
        <f t="shared" si="2364"/>
        <v>0</v>
      </c>
      <c r="L1080" s="122"/>
    </row>
    <row r="1081" spans="1:12" ht="15.6" hidden="1" customHeight="1" x14ac:dyDescent="0.25">
      <c r="A1081" s="59"/>
      <c r="B1081" s="91" t="s">
        <v>10</v>
      </c>
      <c r="C1081" s="91"/>
      <c r="D1081" s="19">
        <f t="shared" ref="D1081:E1081" si="2366">D1116+D1147+D1178+D1209+D1240+D1271</f>
        <v>0</v>
      </c>
      <c r="E1081" s="225">
        <f t="shared" si="2366"/>
        <v>0</v>
      </c>
      <c r="F1081" s="20">
        <f t="shared" ref="F1081:K1081" si="2367">F1116+F1147+F1178+F1209+F1240+F1271</f>
        <v>0</v>
      </c>
      <c r="G1081" s="19">
        <f t="shared" ref="G1081:H1081" si="2368">G1116+G1147+G1178+G1209+G1240+G1271</f>
        <v>0</v>
      </c>
      <c r="H1081" s="19">
        <f t="shared" si="2368"/>
        <v>0</v>
      </c>
      <c r="I1081" s="19">
        <f t="shared" si="2367"/>
        <v>0</v>
      </c>
      <c r="J1081" s="19">
        <f t="shared" si="2367"/>
        <v>0</v>
      </c>
      <c r="K1081" s="20">
        <f t="shared" si="2367"/>
        <v>0</v>
      </c>
      <c r="L1081" s="122"/>
    </row>
    <row r="1082" spans="1:12" ht="27" customHeight="1" x14ac:dyDescent="0.25">
      <c r="A1082" s="205">
        <v>1</v>
      </c>
      <c r="B1082" s="152" t="s">
        <v>159</v>
      </c>
      <c r="C1082" s="142"/>
      <c r="D1082" s="101">
        <f t="shared" ref="D1082" si="2369">D1083+D1084+D1085+D1086</f>
        <v>0</v>
      </c>
      <c r="E1082" s="226">
        <f t="shared" ref="E1082:F1082" si="2370">E1083+E1084+E1085+E1086</f>
        <v>0</v>
      </c>
      <c r="F1082" s="113">
        <f t="shared" si="2370"/>
        <v>0</v>
      </c>
      <c r="G1082" s="101">
        <f t="shared" ref="G1082" si="2371">G1083+G1084+G1085+G1086</f>
        <v>0</v>
      </c>
      <c r="H1082" s="101">
        <f t="shared" ref="H1082:I1082" si="2372">H1083+H1084+H1085+H1086</f>
        <v>0</v>
      </c>
      <c r="I1082" s="101">
        <f t="shared" si="2372"/>
        <v>0</v>
      </c>
      <c r="J1082" s="101">
        <f t="shared" ref="J1082" si="2373">J1083+J1084+J1085+J1086</f>
        <v>0</v>
      </c>
      <c r="K1082" s="113">
        <f t="shared" ref="K1082" si="2374">K1083+K1084+K1085+K1086</f>
        <v>0</v>
      </c>
      <c r="L1082" s="123"/>
    </row>
    <row r="1083" spans="1:12" ht="15.6" customHeight="1" x14ac:dyDescent="0.25">
      <c r="A1083" s="205">
        <v>1</v>
      </c>
      <c r="B1083" s="128" t="s">
        <v>1</v>
      </c>
      <c r="C1083" s="143" t="str">
        <f>B1083</f>
        <v>Pašvaldību budžets</v>
      </c>
      <c r="D1083" s="22"/>
      <c r="E1083" s="227"/>
      <c r="F1083" s="23"/>
      <c r="G1083" s="22"/>
      <c r="H1083" s="22"/>
      <c r="I1083" s="22"/>
      <c r="J1083" s="22"/>
      <c r="K1083" s="23"/>
      <c r="L1083" s="124"/>
    </row>
    <row r="1084" spans="1:12" ht="15.6" hidden="1" customHeight="1" x14ac:dyDescent="0.25">
      <c r="A1084" s="59"/>
      <c r="B1084" s="129" t="s">
        <v>6</v>
      </c>
      <c r="C1084" s="129"/>
      <c r="D1084" s="7">
        <v>0</v>
      </c>
      <c r="E1084" s="216">
        <v>0</v>
      </c>
      <c r="F1084" s="8">
        <v>0</v>
      </c>
      <c r="G1084" s="7">
        <v>0</v>
      </c>
      <c r="H1084" s="7">
        <v>0</v>
      </c>
      <c r="I1084" s="7">
        <v>0</v>
      </c>
      <c r="J1084" s="7">
        <v>0</v>
      </c>
      <c r="K1084" s="8">
        <v>0</v>
      </c>
      <c r="L1084" s="57"/>
    </row>
    <row r="1085" spans="1:12" ht="15.6" hidden="1" customHeight="1" x14ac:dyDescent="0.25">
      <c r="A1085" s="59"/>
      <c r="B1085" s="129" t="s">
        <v>7</v>
      </c>
      <c r="C1085" s="129"/>
      <c r="D1085" s="7">
        <v>0</v>
      </c>
      <c r="E1085" s="216">
        <v>0</v>
      </c>
      <c r="F1085" s="8">
        <v>0</v>
      </c>
      <c r="G1085" s="7">
        <v>0</v>
      </c>
      <c r="H1085" s="7">
        <v>0</v>
      </c>
      <c r="I1085" s="7">
        <v>0</v>
      </c>
      <c r="J1085" s="7">
        <v>0</v>
      </c>
      <c r="K1085" s="8">
        <v>0</v>
      </c>
      <c r="L1085" s="57"/>
    </row>
    <row r="1086" spans="1:12" ht="15.6" customHeight="1" x14ac:dyDescent="0.25">
      <c r="A1086" s="205">
        <v>1</v>
      </c>
      <c r="B1086" s="128" t="s">
        <v>18</v>
      </c>
      <c r="C1086" s="130"/>
      <c r="D1086" s="7">
        <f t="shared" ref="D1086" si="2375">D1087+D1088+D1089</f>
        <v>0</v>
      </c>
      <c r="E1086" s="216">
        <f t="shared" ref="E1086:F1086" si="2376">E1087+E1088+E1089</f>
        <v>0</v>
      </c>
      <c r="F1086" s="8">
        <f t="shared" si="2376"/>
        <v>0</v>
      </c>
      <c r="G1086" s="7">
        <f t="shared" ref="G1086" si="2377">G1087+G1088+G1089</f>
        <v>0</v>
      </c>
      <c r="H1086" s="7">
        <f t="shared" ref="H1086:I1086" si="2378">H1087+H1088+H1089</f>
        <v>0</v>
      </c>
      <c r="I1086" s="7">
        <f t="shared" si="2378"/>
        <v>0</v>
      </c>
      <c r="J1086" s="7">
        <f t="shared" ref="J1086" si="2379">J1087+J1088+J1089</f>
        <v>0</v>
      </c>
      <c r="K1086" s="8">
        <f t="shared" ref="K1086" si="2380">K1087+K1088+K1089</f>
        <v>0</v>
      </c>
      <c r="L1086" s="57"/>
    </row>
    <row r="1087" spans="1:12" ht="15.6" customHeight="1" x14ac:dyDescent="0.25">
      <c r="A1087" s="205">
        <v>1</v>
      </c>
      <c r="B1087" s="149" t="s">
        <v>8</v>
      </c>
      <c r="C1087" s="81"/>
      <c r="D1087" s="11">
        <f t="shared" ref="D1087:E1087" si="2381">D1092+D1095+D1102+D1106+D1109+D1112+D1115</f>
        <v>0</v>
      </c>
      <c r="E1087" s="217">
        <f t="shared" si="2381"/>
        <v>0</v>
      </c>
      <c r="F1087" s="12">
        <f t="shared" ref="F1087:J1087" si="2382">F1092+F1095+F1102+F1106+F1109+F1112+F1115</f>
        <v>0</v>
      </c>
      <c r="G1087" s="11">
        <f t="shared" ref="G1087:H1087" si="2383">G1092+G1095+G1102+G1106+G1109+G1112+G1115</f>
        <v>0</v>
      </c>
      <c r="H1087" s="11">
        <f t="shared" si="2383"/>
        <v>0</v>
      </c>
      <c r="I1087" s="11">
        <f t="shared" si="2382"/>
        <v>0</v>
      </c>
      <c r="J1087" s="11">
        <f t="shared" si="2382"/>
        <v>0</v>
      </c>
      <c r="K1087" s="12">
        <f t="shared" ref="K1087" si="2384">K1092+K1095+K1102+K1106+K1109+K1112+K1115</f>
        <v>0</v>
      </c>
      <c r="L1087" s="58"/>
    </row>
    <row r="1088" spans="1:12" ht="15.6" customHeight="1" x14ac:dyDescent="0.25">
      <c r="A1088" s="205">
        <v>1</v>
      </c>
      <c r="B1088" s="149" t="s">
        <v>9</v>
      </c>
      <c r="C1088" s="81"/>
      <c r="D1088" s="11">
        <f t="shared" ref="D1088:E1088" si="2385">D1103</f>
        <v>0</v>
      </c>
      <c r="E1088" s="217">
        <f t="shared" si="2385"/>
        <v>0</v>
      </c>
      <c r="F1088" s="12">
        <f t="shared" ref="F1088:J1088" si="2386">F1103</f>
        <v>0</v>
      </c>
      <c r="G1088" s="11">
        <f t="shared" ref="G1088:H1088" si="2387">G1103</f>
        <v>0</v>
      </c>
      <c r="H1088" s="11">
        <f t="shared" si="2387"/>
        <v>0</v>
      </c>
      <c r="I1088" s="11">
        <f t="shared" si="2386"/>
        <v>0</v>
      </c>
      <c r="J1088" s="11">
        <f t="shared" si="2386"/>
        <v>0</v>
      </c>
      <c r="K1088" s="12">
        <f t="shared" ref="K1088" si="2388">K1103</f>
        <v>0</v>
      </c>
      <c r="L1088" s="58"/>
    </row>
    <row r="1089" spans="1:12" ht="15.6" customHeight="1" x14ac:dyDescent="0.25">
      <c r="A1089" s="205">
        <v>1</v>
      </c>
      <c r="B1089" s="149" t="s">
        <v>10</v>
      </c>
      <c r="C1089" s="81"/>
      <c r="D1089" s="11">
        <f t="shared" ref="D1089:E1089" si="2389">D1093+D1096+D1104+D1107+D1110+D1113+D1116</f>
        <v>0</v>
      </c>
      <c r="E1089" s="217">
        <f t="shared" si="2389"/>
        <v>0</v>
      </c>
      <c r="F1089" s="12">
        <f t="shared" ref="F1089:J1089" si="2390">F1093+F1096+F1104+F1107+F1110+F1113+F1116</f>
        <v>0</v>
      </c>
      <c r="G1089" s="11">
        <f t="shared" ref="G1089:H1089" si="2391">G1093+G1096+G1104+G1107+G1110+G1113+G1116</f>
        <v>0</v>
      </c>
      <c r="H1089" s="11">
        <f t="shared" si="2391"/>
        <v>0</v>
      </c>
      <c r="I1089" s="11">
        <f t="shared" si="2390"/>
        <v>0</v>
      </c>
      <c r="J1089" s="11">
        <f t="shared" si="2390"/>
        <v>0</v>
      </c>
      <c r="K1089" s="12">
        <f t="shared" ref="K1089" si="2392">K1093+K1096+K1104+K1107+K1110+K1113+K1116</f>
        <v>0</v>
      </c>
      <c r="L1089" s="58"/>
    </row>
    <row r="1090" spans="1:12" ht="15.6" customHeight="1" x14ac:dyDescent="0.25">
      <c r="A1090" s="205">
        <v>1</v>
      </c>
      <c r="B1090" s="131" t="s">
        <v>19</v>
      </c>
      <c r="C1090" s="78"/>
      <c r="D1090" s="96" t="s">
        <v>2</v>
      </c>
      <c r="E1090" s="218" t="s">
        <v>2</v>
      </c>
      <c r="F1090" s="105" t="s">
        <v>2</v>
      </c>
      <c r="G1090" s="96" t="s">
        <v>2</v>
      </c>
      <c r="H1090" s="96" t="s">
        <v>2</v>
      </c>
      <c r="I1090" s="96" t="s">
        <v>2</v>
      </c>
      <c r="J1090" s="96" t="s">
        <v>2</v>
      </c>
      <c r="K1090" s="105" t="s">
        <v>2</v>
      </c>
      <c r="L1090" s="115"/>
    </row>
    <row r="1091" spans="1:12" ht="15.6" hidden="1" customHeight="1" x14ac:dyDescent="0.25">
      <c r="A1091" s="59"/>
      <c r="B1091" s="131" t="s">
        <v>11</v>
      </c>
      <c r="C1091" s="131"/>
      <c r="D1091" s="96">
        <f t="shared" ref="D1091" si="2393">D1092+D1093</f>
        <v>0</v>
      </c>
      <c r="E1091" s="218">
        <f t="shared" ref="E1091:F1091" si="2394">E1092+E1093</f>
        <v>0</v>
      </c>
      <c r="F1091" s="105">
        <f t="shared" si="2394"/>
        <v>0</v>
      </c>
      <c r="G1091" s="96">
        <f t="shared" ref="G1091" si="2395">G1092+G1093</f>
        <v>0</v>
      </c>
      <c r="H1091" s="96">
        <f t="shared" ref="H1091:I1091" si="2396">H1092+H1093</f>
        <v>0</v>
      </c>
      <c r="I1091" s="96">
        <f t="shared" si="2396"/>
        <v>0</v>
      </c>
      <c r="J1091" s="96">
        <f t="shared" ref="J1091" si="2397">J1092+J1093</f>
        <v>0</v>
      </c>
      <c r="K1091" s="105">
        <f t="shared" ref="K1091" si="2398">K1092+K1093</f>
        <v>0</v>
      </c>
      <c r="L1091" s="115"/>
    </row>
    <row r="1092" spans="1:12" ht="15.6" hidden="1" customHeight="1" x14ac:dyDescent="0.25">
      <c r="A1092" s="59"/>
      <c r="B1092" s="93" t="s">
        <v>8</v>
      </c>
      <c r="C1092" s="93"/>
      <c r="D1092" s="25"/>
      <c r="E1092" s="228"/>
      <c r="F1092" s="26"/>
      <c r="G1092" s="25"/>
      <c r="H1092" s="25"/>
      <c r="I1092" s="25"/>
      <c r="J1092" s="25"/>
      <c r="K1092" s="26"/>
      <c r="L1092" s="125"/>
    </row>
    <row r="1093" spans="1:12" ht="15.6" hidden="1" customHeight="1" x14ac:dyDescent="0.25">
      <c r="A1093" s="59"/>
      <c r="B1093" s="93" t="s">
        <v>10</v>
      </c>
      <c r="C1093" s="93"/>
      <c r="D1093" s="25"/>
      <c r="E1093" s="228"/>
      <c r="F1093" s="26"/>
      <c r="G1093" s="25"/>
      <c r="H1093" s="25"/>
      <c r="I1093" s="25"/>
      <c r="J1093" s="25"/>
      <c r="K1093" s="26"/>
      <c r="L1093" s="125"/>
    </row>
    <row r="1094" spans="1:12" ht="15.6" hidden="1" customHeight="1" x14ac:dyDescent="0.25">
      <c r="A1094" s="59"/>
      <c r="B1094" s="131" t="s">
        <v>12</v>
      </c>
      <c r="C1094" s="131"/>
      <c r="D1094" s="96">
        <f t="shared" ref="D1094" si="2399">D1095+D1096</f>
        <v>0</v>
      </c>
      <c r="E1094" s="218">
        <f t="shared" ref="E1094:F1094" si="2400">E1095+E1096</f>
        <v>0</v>
      </c>
      <c r="F1094" s="105">
        <f t="shared" si="2400"/>
        <v>0</v>
      </c>
      <c r="G1094" s="96">
        <f t="shared" ref="G1094" si="2401">G1095+G1096</f>
        <v>0</v>
      </c>
      <c r="H1094" s="96">
        <f t="shared" ref="H1094:I1094" si="2402">H1095+H1096</f>
        <v>0</v>
      </c>
      <c r="I1094" s="96">
        <f t="shared" si="2402"/>
        <v>0</v>
      </c>
      <c r="J1094" s="96">
        <f t="shared" ref="J1094" si="2403">J1095+J1096</f>
        <v>0</v>
      </c>
      <c r="K1094" s="105">
        <f t="shared" ref="K1094" si="2404">K1095+K1096</f>
        <v>0</v>
      </c>
      <c r="L1094" s="115"/>
    </row>
    <row r="1095" spans="1:12" ht="15.6" hidden="1" customHeight="1" x14ac:dyDescent="0.25">
      <c r="A1095" s="59"/>
      <c r="B1095" s="93" t="s">
        <v>8</v>
      </c>
      <c r="C1095" s="93"/>
      <c r="D1095" s="25"/>
      <c r="E1095" s="228"/>
      <c r="F1095" s="26"/>
      <c r="G1095" s="25"/>
      <c r="H1095" s="25"/>
      <c r="I1095" s="25"/>
      <c r="J1095" s="25"/>
      <c r="K1095" s="26"/>
      <c r="L1095" s="125"/>
    </row>
    <row r="1096" spans="1:12" ht="15.6" hidden="1" customHeight="1" x14ac:dyDescent="0.25">
      <c r="A1096" s="59"/>
      <c r="B1096" s="93" t="s">
        <v>10</v>
      </c>
      <c r="C1096" s="93"/>
      <c r="D1096" s="25"/>
      <c r="E1096" s="228"/>
      <c r="F1096" s="26"/>
      <c r="G1096" s="25"/>
      <c r="H1096" s="25"/>
      <c r="I1096" s="25"/>
      <c r="J1096" s="25"/>
      <c r="K1096" s="26"/>
      <c r="L1096" s="125"/>
    </row>
    <row r="1097" spans="1:12" ht="15.6" customHeight="1" x14ac:dyDescent="0.25">
      <c r="A1097" s="205">
        <v>1</v>
      </c>
      <c r="B1097" s="131" t="s">
        <v>13</v>
      </c>
      <c r="C1097" s="267" t="s">
        <v>236</v>
      </c>
      <c r="D1097" s="96">
        <f t="shared" ref="D1097:E1097" si="2405">D1098+D1099+D1100</f>
        <v>0</v>
      </c>
      <c r="E1097" s="218">
        <f t="shared" si="2405"/>
        <v>0</v>
      </c>
      <c r="F1097" s="105">
        <f t="shared" ref="F1097:K1097" si="2406">F1098+F1099+F1100</f>
        <v>0</v>
      </c>
      <c r="G1097" s="96">
        <f t="shared" ref="G1097:H1097" si="2407">G1098+G1099+G1100</f>
        <v>0</v>
      </c>
      <c r="H1097" s="96">
        <f t="shared" si="2407"/>
        <v>0</v>
      </c>
      <c r="I1097" s="96">
        <f t="shared" si="2406"/>
        <v>0</v>
      </c>
      <c r="J1097" s="96">
        <f t="shared" si="2406"/>
        <v>0</v>
      </c>
      <c r="K1097" s="105">
        <f t="shared" si="2406"/>
        <v>0</v>
      </c>
      <c r="L1097" s="115"/>
    </row>
    <row r="1098" spans="1:12" ht="15.6" customHeight="1" x14ac:dyDescent="0.25">
      <c r="A1098" s="205">
        <v>1</v>
      </c>
      <c r="B1098" s="93" t="s">
        <v>8</v>
      </c>
      <c r="C1098" s="267"/>
      <c r="D1098" s="25"/>
      <c r="E1098" s="228"/>
      <c r="F1098" s="26"/>
      <c r="G1098" s="25"/>
      <c r="H1098" s="25"/>
      <c r="I1098" s="25"/>
      <c r="J1098" s="25"/>
      <c r="K1098" s="26"/>
      <c r="L1098" s="125"/>
    </row>
    <row r="1099" spans="1:12" ht="15.6" customHeight="1" x14ac:dyDescent="0.25">
      <c r="A1099" s="205">
        <v>1</v>
      </c>
      <c r="B1099" s="93" t="s">
        <v>9</v>
      </c>
      <c r="C1099" s="267"/>
      <c r="D1099" s="25"/>
      <c r="E1099" s="228"/>
      <c r="F1099" s="26"/>
      <c r="G1099" s="25"/>
      <c r="H1099" s="25"/>
      <c r="I1099" s="25"/>
      <c r="J1099" s="25"/>
      <c r="K1099" s="26"/>
      <c r="L1099" s="125"/>
    </row>
    <row r="1100" spans="1:12" ht="15.6" customHeight="1" x14ac:dyDescent="0.25">
      <c r="A1100" s="205">
        <v>1</v>
      </c>
      <c r="B1100" s="93" t="s">
        <v>10</v>
      </c>
      <c r="C1100" s="267"/>
      <c r="D1100" s="25"/>
      <c r="E1100" s="228"/>
      <c r="F1100" s="26"/>
      <c r="G1100" s="25"/>
      <c r="H1100" s="25"/>
      <c r="I1100" s="25"/>
      <c r="J1100" s="25"/>
      <c r="K1100" s="26"/>
      <c r="L1100" s="125"/>
    </row>
    <row r="1101" spans="1:12" ht="15.6" customHeight="1" x14ac:dyDescent="0.25">
      <c r="A1101" s="205">
        <v>1</v>
      </c>
      <c r="B1101" s="131" t="s">
        <v>13</v>
      </c>
      <c r="C1101" s="267" t="s">
        <v>158</v>
      </c>
      <c r="D1101" s="96">
        <f t="shared" ref="D1101" si="2408">D1102+D1103+D1104</f>
        <v>0</v>
      </c>
      <c r="E1101" s="218">
        <f t="shared" ref="E1101:F1101" si="2409">E1102+E1103+E1104</f>
        <v>0</v>
      </c>
      <c r="F1101" s="105">
        <f t="shared" si="2409"/>
        <v>0</v>
      </c>
      <c r="G1101" s="96">
        <f t="shared" ref="G1101" si="2410">G1102+G1103+G1104</f>
        <v>0</v>
      </c>
      <c r="H1101" s="96">
        <f t="shared" ref="H1101:I1101" si="2411">H1102+H1103+H1104</f>
        <v>0</v>
      </c>
      <c r="I1101" s="96">
        <f t="shared" si="2411"/>
        <v>0</v>
      </c>
      <c r="J1101" s="96">
        <f t="shared" ref="J1101" si="2412">J1102+J1103+J1104</f>
        <v>0</v>
      </c>
      <c r="K1101" s="105">
        <f t="shared" ref="K1101" si="2413">K1102+K1103+K1104</f>
        <v>0</v>
      </c>
      <c r="L1101" s="115"/>
    </row>
    <row r="1102" spans="1:12" ht="15.6" customHeight="1" x14ac:dyDescent="0.25">
      <c r="A1102" s="205">
        <v>1</v>
      </c>
      <c r="B1102" s="93" t="s">
        <v>8</v>
      </c>
      <c r="C1102" s="267"/>
      <c r="D1102" s="25"/>
      <c r="E1102" s="228"/>
      <c r="F1102" s="26"/>
      <c r="G1102" s="25"/>
      <c r="H1102" s="25"/>
      <c r="I1102" s="25"/>
      <c r="J1102" s="25"/>
      <c r="K1102" s="26"/>
      <c r="L1102" s="125"/>
    </row>
    <row r="1103" spans="1:12" ht="15.6" customHeight="1" x14ac:dyDescent="0.25">
      <c r="A1103" s="205">
        <v>1</v>
      </c>
      <c r="B1103" s="93" t="s">
        <v>9</v>
      </c>
      <c r="C1103" s="267"/>
      <c r="D1103" s="25"/>
      <c r="E1103" s="228"/>
      <c r="F1103" s="26"/>
      <c r="G1103" s="25"/>
      <c r="H1103" s="25"/>
      <c r="I1103" s="25"/>
      <c r="J1103" s="25"/>
      <c r="K1103" s="26"/>
      <c r="L1103" s="125"/>
    </row>
    <row r="1104" spans="1:12" ht="15.6" customHeight="1" x14ac:dyDescent="0.25">
      <c r="A1104" s="205">
        <v>1</v>
      </c>
      <c r="B1104" s="93" t="s">
        <v>10</v>
      </c>
      <c r="C1104" s="267"/>
      <c r="D1104" s="25"/>
      <c r="E1104" s="228"/>
      <c r="F1104" s="26"/>
      <c r="G1104" s="25"/>
      <c r="H1104" s="25"/>
      <c r="I1104" s="25"/>
      <c r="J1104" s="25"/>
      <c r="K1104" s="26"/>
      <c r="L1104" s="125"/>
    </row>
    <row r="1105" spans="1:12" ht="15.6" hidden="1" customHeight="1" x14ac:dyDescent="0.25">
      <c r="A1105" s="59"/>
      <c r="B1105" s="131" t="s">
        <v>14</v>
      </c>
      <c r="C1105" s="131"/>
      <c r="D1105" s="96">
        <f t="shared" ref="D1105" si="2414">D1106+D1107</f>
        <v>0</v>
      </c>
      <c r="E1105" s="218">
        <f t="shared" ref="E1105:F1105" si="2415">E1106+E1107</f>
        <v>0</v>
      </c>
      <c r="F1105" s="105">
        <f t="shared" si="2415"/>
        <v>0</v>
      </c>
      <c r="G1105" s="96">
        <f t="shared" ref="G1105" si="2416">G1106+G1107</f>
        <v>0</v>
      </c>
      <c r="H1105" s="96">
        <f t="shared" ref="H1105:I1105" si="2417">H1106+H1107</f>
        <v>0</v>
      </c>
      <c r="I1105" s="96">
        <f t="shared" si="2417"/>
        <v>0</v>
      </c>
      <c r="J1105" s="96">
        <f t="shared" ref="J1105" si="2418">J1106+J1107</f>
        <v>0</v>
      </c>
      <c r="K1105" s="105">
        <f t="shared" ref="K1105" si="2419">K1106+K1107</f>
        <v>0</v>
      </c>
      <c r="L1105" s="115"/>
    </row>
    <row r="1106" spans="1:12" ht="15.6" hidden="1" customHeight="1" x14ac:dyDescent="0.25">
      <c r="A1106" s="59"/>
      <c r="B1106" s="132" t="s">
        <v>8</v>
      </c>
      <c r="C1106" s="132"/>
      <c r="D1106" s="25"/>
      <c r="E1106" s="228"/>
      <c r="F1106" s="26"/>
      <c r="G1106" s="25"/>
      <c r="H1106" s="25"/>
      <c r="I1106" s="25"/>
      <c r="J1106" s="25"/>
      <c r="K1106" s="26"/>
      <c r="L1106" s="125"/>
    </row>
    <row r="1107" spans="1:12" ht="15.6" hidden="1" customHeight="1" x14ac:dyDescent="0.25">
      <c r="A1107" s="59"/>
      <c r="B1107" s="132" t="s">
        <v>10</v>
      </c>
      <c r="C1107" s="132"/>
      <c r="D1107" s="25"/>
      <c r="E1107" s="228"/>
      <c r="F1107" s="26"/>
      <c r="G1107" s="25"/>
      <c r="H1107" s="25"/>
      <c r="I1107" s="25"/>
      <c r="J1107" s="25"/>
      <c r="K1107" s="26"/>
      <c r="L1107" s="125"/>
    </row>
    <row r="1108" spans="1:12" ht="15.6" hidden="1" customHeight="1" x14ac:dyDescent="0.25">
      <c r="A1108" s="59"/>
      <c r="B1108" s="131" t="s">
        <v>15</v>
      </c>
      <c r="C1108" s="131"/>
      <c r="D1108" s="96">
        <f t="shared" ref="D1108" si="2420">D1109+D1110</f>
        <v>0</v>
      </c>
      <c r="E1108" s="218">
        <f t="shared" ref="E1108:F1108" si="2421">E1109+E1110</f>
        <v>0</v>
      </c>
      <c r="F1108" s="105">
        <f t="shared" si="2421"/>
        <v>0</v>
      </c>
      <c r="G1108" s="96">
        <f t="shared" ref="G1108" si="2422">G1109+G1110</f>
        <v>0</v>
      </c>
      <c r="H1108" s="96">
        <f t="shared" ref="H1108:I1108" si="2423">H1109+H1110</f>
        <v>0</v>
      </c>
      <c r="I1108" s="96">
        <f t="shared" si="2423"/>
        <v>0</v>
      </c>
      <c r="J1108" s="96">
        <f t="shared" ref="J1108" si="2424">J1109+J1110</f>
        <v>0</v>
      </c>
      <c r="K1108" s="105">
        <f t="shared" ref="K1108" si="2425">K1109+K1110</f>
        <v>0</v>
      </c>
      <c r="L1108" s="115"/>
    </row>
    <row r="1109" spans="1:12" ht="15.6" hidden="1" customHeight="1" x14ac:dyDescent="0.25">
      <c r="A1109" s="59"/>
      <c r="B1109" s="93" t="s">
        <v>8</v>
      </c>
      <c r="C1109" s="93"/>
      <c r="D1109" s="25"/>
      <c r="E1109" s="228"/>
      <c r="F1109" s="26"/>
      <c r="G1109" s="25"/>
      <c r="H1109" s="25"/>
      <c r="I1109" s="25"/>
      <c r="J1109" s="25"/>
      <c r="K1109" s="26"/>
      <c r="L1109" s="125"/>
    </row>
    <row r="1110" spans="1:12" ht="15.6" hidden="1" customHeight="1" x14ac:dyDescent="0.25">
      <c r="A1110" s="59"/>
      <c r="B1110" s="93" t="s">
        <v>10</v>
      </c>
      <c r="C1110" s="93"/>
      <c r="D1110" s="25"/>
      <c r="E1110" s="228"/>
      <c r="F1110" s="26"/>
      <c r="G1110" s="25"/>
      <c r="H1110" s="25"/>
      <c r="I1110" s="25"/>
      <c r="J1110" s="25"/>
      <c r="K1110" s="26"/>
      <c r="L1110" s="125"/>
    </row>
    <row r="1111" spans="1:12" ht="15.6" hidden="1" customHeight="1" x14ac:dyDescent="0.25">
      <c r="A1111" s="59"/>
      <c r="B1111" s="133" t="s">
        <v>16</v>
      </c>
      <c r="C1111" s="133"/>
      <c r="D1111" s="96">
        <f t="shared" ref="D1111" si="2426">D1112+D1113</f>
        <v>0</v>
      </c>
      <c r="E1111" s="218">
        <f t="shared" ref="E1111:F1111" si="2427">E1112+E1113</f>
        <v>0</v>
      </c>
      <c r="F1111" s="105">
        <f t="shared" si="2427"/>
        <v>0</v>
      </c>
      <c r="G1111" s="96">
        <f t="shared" ref="G1111" si="2428">G1112+G1113</f>
        <v>0</v>
      </c>
      <c r="H1111" s="96">
        <f t="shared" ref="H1111:I1111" si="2429">H1112+H1113</f>
        <v>0</v>
      </c>
      <c r="I1111" s="96">
        <f t="shared" si="2429"/>
        <v>0</v>
      </c>
      <c r="J1111" s="96">
        <f t="shared" ref="J1111" si="2430">J1112+J1113</f>
        <v>0</v>
      </c>
      <c r="K1111" s="105">
        <f t="shared" ref="K1111" si="2431">K1112+K1113</f>
        <v>0</v>
      </c>
      <c r="L1111" s="115"/>
    </row>
    <row r="1112" spans="1:12" ht="15.6" hidden="1" customHeight="1" x14ac:dyDescent="0.25">
      <c r="A1112" s="59"/>
      <c r="B1112" s="93" t="s">
        <v>8</v>
      </c>
      <c r="C1112" s="93"/>
      <c r="D1112" s="25"/>
      <c r="E1112" s="228"/>
      <c r="F1112" s="26"/>
      <c r="G1112" s="25"/>
      <c r="H1112" s="25"/>
      <c r="I1112" s="25"/>
      <c r="J1112" s="25"/>
      <c r="K1112" s="26"/>
      <c r="L1112" s="125"/>
    </row>
    <row r="1113" spans="1:12" ht="15.6" hidden="1" customHeight="1" x14ac:dyDescent="0.25">
      <c r="A1113" s="59"/>
      <c r="B1113" s="93" t="s">
        <v>10</v>
      </c>
      <c r="C1113" s="93"/>
      <c r="D1113" s="25"/>
      <c r="E1113" s="228"/>
      <c r="F1113" s="26"/>
      <c r="G1113" s="25"/>
      <c r="H1113" s="25"/>
      <c r="I1113" s="25"/>
      <c r="J1113" s="25"/>
      <c r="K1113" s="26"/>
      <c r="L1113" s="125"/>
    </row>
    <row r="1114" spans="1:12" ht="15.6" hidden="1" customHeight="1" x14ac:dyDescent="0.25">
      <c r="A1114" s="59"/>
      <c r="B1114" s="133" t="s">
        <v>17</v>
      </c>
      <c r="C1114" s="133"/>
      <c r="D1114" s="96">
        <f t="shared" ref="D1114" si="2432">D1115+D1116</f>
        <v>0</v>
      </c>
      <c r="E1114" s="218">
        <f t="shared" ref="E1114:F1114" si="2433">E1115+E1116</f>
        <v>0</v>
      </c>
      <c r="F1114" s="105">
        <f t="shared" si="2433"/>
        <v>0</v>
      </c>
      <c r="G1114" s="96">
        <f t="shared" ref="G1114" si="2434">G1115+G1116</f>
        <v>0</v>
      </c>
      <c r="H1114" s="96">
        <f t="shared" ref="H1114:I1114" si="2435">H1115+H1116</f>
        <v>0</v>
      </c>
      <c r="I1114" s="96">
        <f t="shared" si="2435"/>
        <v>0</v>
      </c>
      <c r="J1114" s="96">
        <f t="shared" ref="J1114" si="2436">J1115+J1116</f>
        <v>0</v>
      </c>
      <c r="K1114" s="105">
        <f t="shared" ref="K1114" si="2437">K1115+K1116</f>
        <v>0</v>
      </c>
      <c r="L1114" s="115"/>
    </row>
    <row r="1115" spans="1:12" ht="15.6" hidden="1" customHeight="1" x14ac:dyDescent="0.25">
      <c r="A1115" s="59"/>
      <c r="B1115" s="93" t="s">
        <v>8</v>
      </c>
      <c r="C1115" s="93"/>
      <c r="D1115" s="25"/>
      <c r="E1115" s="228"/>
      <c r="F1115" s="26"/>
      <c r="G1115" s="25"/>
      <c r="H1115" s="25"/>
      <c r="I1115" s="25"/>
      <c r="J1115" s="25"/>
      <c r="K1115" s="26"/>
      <c r="L1115" s="125"/>
    </row>
    <row r="1116" spans="1:12" ht="15.6" hidden="1" customHeight="1" x14ac:dyDescent="0.25">
      <c r="A1116" s="59"/>
      <c r="B1116" s="93" t="s">
        <v>10</v>
      </c>
      <c r="C1116" s="93"/>
      <c r="D1116" s="25"/>
      <c r="E1116" s="228"/>
      <c r="F1116" s="26"/>
      <c r="G1116" s="25"/>
      <c r="H1116" s="25"/>
      <c r="I1116" s="25"/>
      <c r="J1116" s="25"/>
      <c r="K1116" s="26"/>
      <c r="L1116" s="125"/>
    </row>
    <row r="1117" spans="1:12" ht="37.15" hidden="1" customHeight="1" x14ac:dyDescent="0.25">
      <c r="A1117" s="205"/>
      <c r="B1117" s="152"/>
      <c r="C1117" s="142"/>
      <c r="D1117" s="101">
        <f t="shared" ref="D1117" si="2438">D1118+D1119+D1120+D1121</f>
        <v>0</v>
      </c>
      <c r="E1117" s="226">
        <f t="shared" ref="E1117:F1117" si="2439">E1118+E1119+E1120+E1121</f>
        <v>0</v>
      </c>
      <c r="F1117" s="113">
        <f t="shared" si="2439"/>
        <v>0</v>
      </c>
      <c r="G1117" s="101">
        <f t="shared" ref="G1117" si="2440">G1118+G1119+G1120+G1121</f>
        <v>0</v>
      </c>
      <c r="H1117" s="101">
        <f t="shared" ref="H1117:I1117" si="2441">H1118+H1119+H1120+H1121</f>
        <v>0</v>
      </c>
      <c r="I1117" s="101">
        <f t="shared" si="2441"/>
        <v>0</v>
      </c>
      <c r="J1117" s="101">
        <f t="shared" ref="J1117" si="2442">J1118+J1119+J1120+J1121</f>
        <v>0</v>
      </c>
      <c r="K1117" s="113">
        <f t="shared" ref="K1117" si="2443">K1118+K1119+K1120+K1121</f>
        <v>0</v>
      </c>
      <c r="L1117" s="123"/>
    </row>
    <row r="1118" spans="1:12" ht="15.6" hidden="1" customHeight="1" x14ac:dyDescent="0.25">
      <c r="A1118" s="59"/>
      <c r="B1118" s="128" t="s">
        <v>1</v>
      </c>
      <c r="C1118" s="128"/>
      <c r="D1118" s="22"/>
      <c r="E1118" s="227"/>
      <c r="F1118" s="23"/>
      <c r="G1118" s="22"/>
      <c r="H1118" s="22"/>
      <c r="I1118" s="22"/>
      <c r="J1118" s="22"/>
      <c r="K1118" s="23"/>
      <c r="L1118" s="124"/>
    </row>
    <row r="1119" spans="1:12" ht="15.6" hidden="1" customHeight="1" x14ac:dyDescent="0.25">
      <c r="A1119" s="59"/>
      <c r="B1119" s="129" t="s">
        <v>6</v>
      </c>
      <c r="C1119" s="129"/>
      <c r="D1119" s="7">
        <v>0</v>
      </c>
      <c r="E1119" s="216">
        <v>0</v>
      </c>
      <c r="F1119" s="8">
        <v>0</v>
      </c>
      <c r="G1119" s="7">
        <v>0</v>
      </c>
      <c r="H1119" s="7">
        <v>0</v>
      </c>
      <c r="I1119" s="7">
        <v>0</v>
      </c>
      <c r="J1119" s="7">
        <v>0</v>
      </c>
      <c r="K1119" s="8">
        <v>0</v>
      </c>
      <c r="L1119" s="57"/>
    </row>
    <row r="1120" spans="1:12" ht="15.6" hidden="1" customHeight="1" x14ac:dyDescent="0.25">
      <c r="A1120" s="59"/>
      <c r="B1120" s="129" t="s">
        <v>7</v>
      </c>
      <c r="C1120" s="129"/>
      <c r="D1120" s="7">
        <v>0</v>
      </c>
      <c r="E1120" s="216">
        <v>0</v>
      </c>
      <c r="F1120" s="8">
        <v>0</v>
      </c>
      <c r="G1120" s="7">
        <v>0</v>
      </c>
      <c r="H1120" s="7">
        <v>0</v>
      </c>
      <c r="I1120" s="7">
        <v>0</v>
      </c>
      <c r="J1120" s="7">
        <v>0</v>
      </c>
      <c r="K1120" s="8">
        <v>0</v>
      </c>
      <c r="L1120" s="57"/>
    </row>
    <row r="1121" spans="1:12" ht="15.6" hidden="1" customHeight="1" x14ac:dyDescent="0.25">
      <c r="A1121" s="205"/>
      <c r="B1121" s="128" t="s">
        <v>18</v>
      </c>
      <c r="C1121" s="130"/>
      <c r="D1121" s="7">
        <f t="shared" ref="D1121" si="2444">D1122+D1123+D1124</f>
        <v>0</v>
      </c>
      <c r="E1121" s="216">
        <f t="shared" ref="E1121:F1121" si="2445">E1122+E1123+E1124</f>
        <v>0</v>
      </c>
      <c r="F1121" s="8">
        <f t="shared" si="2445"/>
        <v>0</v>
      </c>
      <c r="G1121" s="7">
        <f t="shared" ref="G1121" si="2446">G1122+G1123+G1124</f>
        <v>0</v>
      </c>
      <c r="H1121" s="7">
        <f t="shared" ref="H1121:I1121" si="2447">H1122+H1123+H1124</f>
        <v>0</v>
      </c>
      <c r="I1121" s="7">
        <f t="shared" si="2447"/>
        <v>0</v>
      </c>
      <c r="J1121" s="7">
        <f t="shared" ref="J1121" si="2448">J1122+J1123+J1124</f>
        <v>0</v>
      </c>
      <c r="K1121" s="8">
        <f t="shared" ref="K1121" si="2449">K1122+K1123+K1124</f>
        <v>0</v>
      </c>
      <c r="L1121" s="57"/>
    </row>
    <row r="1122" spans="1:12" ht="15.6" hidden="1" customHeight="1" x14ac:dyDescent="0.25">
      <c r="A1122" s="205"/>
      <c r="B1122" s="149" t="s">
        <v>8</v>
      </c>
      <c r="C1122" s="81"/>
      <c r="D1122" s="11">
        <f t="shared" ref="D1122:E1122" si="2450">D1127+D1130+D1133+D1137+D1140+D1143+D1146</f>
        <v>0</v>
      </c>
      <c r="E1122" s="217">
        <f t="shared" si="2450"/>
        <v>0</v>
      </c>
      <c r="F1122" s="12">
        <f t="shared" ref="F1122:J1122" si="2451">F1127+F1130+F1133+F1137+F1140+F1143+F1146</f>
        <v>0</v>
      </c>
      <c r="G1122" s="11">
        <f t="shared" ref="G1122:H1122" si="2452">G1127+G1130+G1133+G1137+G1140+G1143+G1146</f>
        <v>0</v>
      </c>
      <c r="H1122" s="11">
        <f t="shared" si="2452"/>
        <v>0</v>
      </c>
      <c r="I1122" s="11">
        <f t="shared" si="2451"/>
        <v>0</v>
      </c>
      <c r="J1122" s="11">
        <f t="shared" si="2451"/>
        <v>0</v>
      </c>
      <c r="K1122" s="12">
        <f t="shared" ref="K1122" si="2453">K1127+K1130+K1133+K1137+K1140+K1143+K1146</f>
        <v>0</v>
      </c>
      <c r="L1122" s="58"/>
    </row>
    <row r="1123" spans="1:12" ht="15.6" hidden="1" customHeight="1" x14ac:dyDescent="0.25">
      <c r="A1123" s="205"/>
      <c r="B1123" s="149" t="s">
        <v>9</v>
      </c>
      <c r="C1123" s="81"/>
      <c r="D1123" s="11">
        <f t="shared" ref="D1123:E1123" si="2454">D1134</f>
        <v>0</v>
      </c>
      <c r="E1123" s="217">
        <f t="shared" si="2454"/>
        <v>0</v>
      </c>
      <c r="F1123" s="12">
        <f t="shared" ref="F1123:J1123" si="2455">F1134</f>
        <v>0</v>
      </c>
      <c r="G1123" s="11">
        <f t="shared" ref="G1123:H1123" si="2456">G1134</f>
        <v>0</v>
      </c>
      <c r="H1123" s="11">
        <f t="shared" si="2456"/>
        <v>0</v>
      </c>
      <c r="I1123" s="11">
        <f t="shared" si="2455"/>
        <v>0</v>
      </c>
      <c r="J1123" s="11">
        <f t="shared" si="2455"/>
        <v>0</v>
      </c>
      <c r="K1123" s="12">
        <f t="shared" ref="K1123" si="2457">K1134</f>
        <v>0</v>
      </c>
      <c r="L1123" s="58"/>
    </row>
    <row r="1124" spans="1:12" ht="15.6" hidden="1" customHeight="1" x14ac:dyDescent="0.25">
      <c r="A1124" s="205"/>
      <c r="B1124" s="149" t="s">
        <v>10</v>
      </c>
      <c r="C1124" s="81"/>
      <c r="D1124" s="11">
        <f t="shared" ref="D1124:E1124" si="2458">D1128+D1131+D1135+D1138+D1141+D1144+D1147</f>
        <v>0</v>
      </c>
      <c r="E1124" s="217">
        <f t="shared" si="2458"/>
        <v>0</v>
      </c>
      <c r="F1124" s="12">
        <f t="shared" ref="F1124:J1124" si="2459">F1128+F1131+F1135+F1138+F1141+F1144+F1147</f>
        <v>0</v>
      </c>
      <c r="G1124" s="11">
        <f t="shared" ref="G1124:H1124" si="2460">G1128+G1131+G1135+G1138+G1141+G1144+G1147</f>
        <v>0</v>
      </c>
      <c r="H1124" s="11">
        <f t="shared" si="2460"/>
        <v>0</v>
      </c>
      <c r="I1124" s="11">
        <f t="shared" si="2459"/>
        <v>0</v>
      </c>
      <c r="J1124" s="11">
        <f t="shared" si="2459"/>
        <v>0</v>
      </c>
      <c r="K1124" s="12">
        <f t="shared" ref="K1124" si="2461">K1128+K1131+K1135+K1138+K1141+K1144+K1147</f>
        <v>0</v>
      </c>
      <c r="L1124" s="58"/>
    </row>
    <row r="1125" spans="1:12" ht="15.6" hidden="1" customHeight="1" x14ac:dyDescent="0.25">
      <c r="A1125" s="205"/>
      <c r="B1125" s="131" t="s">
        <v>19</v>
      </c>
      <c r="C1125" s="78"/>
      <c r="D1125" s="96" t="s">
        <v>2</v>
      </c>
      <c r="E1125" s="218" t="s">
        <v>2</v>
      </c>
      <c r="F1125" s="105" t="s">
        <v>2</v>
      </c>
      <c r="G1125" s="96" t="s">
        <v>2</v>
      </c>
      <c r="H1125" s="96" t="s">
        <v>2</v>
      </c>
      <c r="I1125" s="96" t="s">
        <v>2</v>
      </c>
      <c r="J1125" s="96" t="s">
        <v>2</v>
      </c>
      <c r="K1125" s="105" t="s">
        <v>2</v>
      </c>
      <c r="L1125" s="115"/>
    </row>
    <row r="1126" spans="1:12" ht="15.6" hidden="1" customHeight="1" x14ac:dyDescent="0.25">
      <c r="A1126" s="59"/>
      <c r="B1126" s="131" t="s">
        <v>11</v>
      </c>
      <c r="C1126" s="131"/>
      <c r="D1126" s="96">
        <f t="shared" ref="D1126" si="2462">D1127+D1128</f>
        <v>0</v>
      </c>
      <c r="E1126" s="218">
        <f t="shared" ref="E1126:F1126" si="2463">E1127+E1128</f>
        <v>0</v>
      </c>
      <c r="F1126" s="105">
        <f t="shared" si="2463"/>
        <v>0</v>
      </c>
      <c r="G1126" s="96">
        <f t="shared" ref="G1126" si="2464">G1127+G1128</f>
        <v>0</v>
      </c>
      <c r="H1126" s="96">
        <f t="shared" ref="H1126:I1126" si="2465">H1127+H1128</f>
        <v>0</v>
      </c>
      <c r="I1126" s="96">
        <f t="shared" si="2465"/>
        <v>0</v>
      </c>
      <c r="J1126" s="96">
        <f t="shared" ref="J1126" si="2466">J1127+J1128</f>
        <v>0</v>
      </c>
      <c r="K1126" s="105">
        <f t="shared" ref="K1126" si="2467">K1127+K1128</f>
        <v>0</v>
      </c>
      <c r="L1126" s="115"/>
    </row>
    <row r="1127" spans="1:12" ht="15.6" hidden="1" customHeight="1" x14ac:dyDescent="0.25">
      <c r="A1127" s="59"/>
      <c r="B1127" s="93" t="s">
        <v>8</v>
      </c>
      <c r="C1127" s="93"/>
      <c r="D1127" s="25"/>
      <c r="E1127" s="228"/>
      <c r="F1127" s="26"/>
      <c r="G1127" s="25"/>
      <c r="H1127" s="25"/>
      <c r="I1127" s="25"/>
      <c r="J1127" s="25"/>
      <c r="K1127" s="26"/>
      <c r="L1127" s="125"/>
    </row>
    <row r="1128" spans="1:12" ht="15.6" hidden="1" customHeight="1" x14ac:dyDescent="0.25">
      <c r="A1128" s="59"/>
      <c r="B1128" s="93" t="s">
        <v>10</v>
      </c>
      <c r="C1128" s="93"/>
      <c r="D1128" s="25"/>
      <c r="E1128" s="228"/>
      <c r="F1128" s="26"/>
      <c r="G1128" s="25"/>
      <c r="H1128" s="25"/>
      <c r="I1128" s="25"/>
      <c r="J1128" s="25"/>
      <c r="K1128" s="26"/>
      <c r="L1128" s="125"/>
    </row>
    <row r="1129" spans="1:12" ht="15.6" hidden="1" customHeight="1" x14ac:dyDescent="0.25">
      <c r="A1129" s="59"/>
      <c r="B1129" s="131" t="s">
        <v>12</v>
      </c>
      <c r="C1129" s="131"/>
      <c r="D1129" s="96">
        <f t="shared" ref="D1129" si="2468">D1130+D1131</f>
        <v>0</v>
      </c>
      <c r="E1129" s="218">
        <f t="shared" ref="E1129:F1129" si="2469">E1130+E1131</f>
        <v>0</v>
      </c>
      <c r="F1129" s="105">
        <f t="shared" si="2469"/>
        <v>0</v>
      </c>
      <c r="G1129" s="96">
        <f t="shared" ref="G1129" si="2470">G1130+G1131</f>
        <v>0</v>
      </c>
      <c r="H1129" s="96">
        <f t="shared" ref="H1129:I1129" si="2471">H1130+H1131</f>
        <v>0</v>
      </c>
      <c r="I1129" s="96">
        <f t="shared" si="2471"/>
        <v>0</v>
      </c>
      <c r="J1129" s="96">
        <f t="shared" ref="J1129" si="2472">J1130+J1131</f>
        <v>0</v>
      </c>
      <c r="K1129" s="105">
        <f t="shared" ref="K1129" si="2473">K1130+K1131</f>
        <v>0</v>
      </c>
      <c r="L1129" s="115"/>
    </row>
    <row r="1130" spans="1:12" ht="15.6" hidden="1" customHeight="1" x14ac:dyDescent="0.25">
      <c r="A1130" s="59"/>
      <c r="B1130" s="93" t="s">
        <v>8</v>
      </c>
      <c r="C1130" s="93"/>
      <c r="D1130" s="25"/>
      <c r="E1130" s="228"/>
      <c r="F1130" s="26"/>
      <c r="G1130" s="25"/>
      <c r="H1130" s="25"/>
      <c r="I1130" s="25"/>
      <c r="J1130" s="25"/>
      <c r="K1130" s="26"/>
      <c r="L1130" s="125"/>
    </row>
    <row r="1131" spans="1:12" ht="15.6" hidden="1" customHeight="1" x14ac:dyDescent="0.25">
      <c r="A1131" s="59"/>
      <c r="B1131" s="93" t="s">
        <v>10</v>
      </c>
      <c r="C1131" s="93"/>
      <c r="D1131" s="25"/>
      <c r="E1131" s="228"/>
      <c r="F1131" s="26"/>
      <c r="G1131" s="25"/>
      <c r="H1131" s="25"/>
      <c r="I1131" s="25"/>
      <c r="J1131" s="25"/>
      <c r="K1131" s="26"/>
      <c r="L1131" s="125"/>
    </row>
    <row r="1132" spans="1:12" ht="15.6" hidden="1" customHeight="1" x14ac:dyDescent="0.25">
      <c r="A1132" s="205"/>
      <c r="B1132" s="131" t="s">
        <v>13</v>
      </c>
      <c r="C1132" s="267"/>
      <c r="D1132" s="96">
        <f t="shared" ref="D1132" si="2474">D1133+D1134+D1135</f>
        <v>0</v>
      </c>
      <c r="E1132" s="218">
        <f t="shared" ref="E1132:F1132" si="2475">E1133+E1134+E1135</f>
        <v>0</v>
      </c>
      <c r="F1132" s="105">
        <f t="shared" si="2475"/>
        <v>0</v>
      </c>
      <c r="G1132" s="96">
        <f t="shared" ref="G1132" si="2476">G1133+G1134+G1135</f>
        <v>0</v>
      </c>
      <c r="H1132" s="96">
        <f t="shared" ref="H1132:I1132" si="2477">H1133+H1134+H1135</f>
        <v>0</v>
      </c>
      <c r="I1132" s="96">
        <f t="shared" si="2477"/>
        <v>0</v>
      </c>
      <c r="J1132" s="96">
        <f t="shared" ref="J1132" si="2478">J1133+J1134+J1135</f>
        <v>0</v>
      </c>
      <c r="K1132" s="105">
        <f t="shared" ref="K1132" si="2479">K1133+K1134+K1135</f>
        <v>0</v>
      </c>
      <c r="L1132" s="115"/>
    </row>
    <row r="1133" spans="1:12" ht="15.6" hidden="1" customHeight="1" x14ac:dyDescent="0.25">
      <c r="A1133" s="205"/>
      <c r="B1133" s="93" t="s">
        <v>8</v>
      </c>
      <c r="C1133" s="267"/>
      <c r="D1133" s="25"/>
      <c r="E1133" s="228"/>
      <c r="F1133" s="26"/>
      <c r="G1133" s="25"/>
      <c r="H1133" s="25"/>
      <c r="I1133" s="25"/>
      <c r="J1133" s="25"/>
      <c r="K1133" s="26"/>
      <c r="L1133" s="125"/>
    </row>
    <row r="1134" spans="1:12" ht="15.6" hidden="1" customHeight="1" x14ac:dyDescent="0.25">
      <c r="A1134" s="205"/>
      <c r="B1134" s="93" t="s">
        <v>9</v>
      </c>
      <c r="C1134" s="267"/>
      <c r="D1134" s="25"/>
      <c r="E1134" s="228"/>
      <c r="F1134" s="26"/>
      <c r="G1134" s="25"/>
      <c r="H1134" s="25"/>
      <c r="I1134" s="25"/>
      <c r="J1134" s="25"/>
      <c r="K1134" s="26"/>
      <c r="L1134" s="125"/>
    </row>
    <row r="1135" spans="1:12" ht="15.6" hidden="1" customHeight="1" x14ac:dyDescent="0.25">
      <c r="A1135" s="205"/>
      <c r="B1135" s="93" t="s">
        <v>10</v>
      </c>
      <c r="C1135" s="267"/>
      <c r="D1135" s="25"/>
      <c r="E1135" s="228"/>
      <c r="F1135" s="26"/>
      <c r="G1135" s="25"/>
      <c r="H1135" s="25"/>
      <c r="I1135" s="25"/>
      <c r="J1135" s="25"/>
      <c r="K1135" s="26"/>
      <c r="L1135" s="125"/>
    </row>
    <row r="1136" spans="1:12" ht="15.6" hidden="1" customHeight="1" x14ac:dyDescent="0.25">
      <c r="A1136" s="59"/>
      <c r="B1136" s="131" t="s">
        <v>14</v>
      </c>
      <c r="C1136" s="131"/>
      <c r="D1136" s="96">
        <f t="shared" ref="D1136" si="2480">D1137+D1138</f>
        <v>0</v>
      </c>
      <c r="E1136" s="218">
        <f t="shared" ref="E1136:F1136" si="2481">E1137+E1138</f>
        <v>0</v>
      </c>
      <c r="F1136" s="105">
        <f t="shared" si="2481"/>
        <v>0</v>
      </c>
      <c r="G1136" s="96">
        <f t="shared" ref="G1136" si="2482">G1137+G1138</f>
        <v>0</v>
      </c>
      <c r="H1136" s="96">
        <f t="shared" ref="H1136:I1136" si="2483">H1137+H1138</f>
        <v>0</v>
      </c>
      <c r="I1136" s="96">
        <f t="shared" si="2483"/>
        <v>0</v>
      </c>
      <c r="J1136" s="96">
        <f t="shared" ref="J1136" si="2484">J1137+J1138</f>
        <v>0</v>
      </c>
      <c r="K1136" s="105">
        <f t="shared" ref="K1136" si="2485">K1137+K1138</f>
        <v>0</v>
      </c>
      <c r="L1136" s="115"/>
    </row>
    <row r="1137" spans="1:12" ht="15.6" hidden="1" customHeight="1" x14ac:dyDescent="0.25">
      <c r="A1137" s="59"/>
      <c r="B1137" s="132" t="s">
        <v>8</v>
      </c>
      <c r="C1137" s="132"/>
      <c r="D1137" s="25"/>
      <c r="E1137" s="228"/>
      <c r="F1137" s="26"/>
      <c r="G1137" s="25"/>
      <c r="H1137" s="25"/>
      <c r="I1137" s="25"/>
      <c r="J1137" s="25"/>
      <c r="K1137" s="26"/>
      <c r="L1137" s="125"/>
    </row>
    <row r="1138" spans="1:12" ht="15.6" hidden="1" customHeight="1" x14ac:dyDescent="0.25">
      <c r="A1138" s="59"/>
      <c r="B1138" s="132" t="s">
        <v>10</v>
      </c>
      <c r="C1138" s="132"/>
      <c r="D1138" s="25"/>
      <c r="E1138" s="228"/>
      <c r="F1138" s="26"/>
      <c r="G1138" s="25"/>
      <c r="H1138" s="25"/>
      <c r="I1138" s="25"/>
      <c r="J1138" s="25"/>
      <c r="K1138" s="26"/>
      <c r="L1138" s="125"/>
    </row>
    <row r="1139" spans="1:12" ht="15.6" hidden="1" customHeight="1" x14ac:dyDescent="0.25">
      <c r="A1139" s="59"/>
      <c r="B1139" s="131" t="s">
        <v>15</v>
      </c>
      <c r="C1139" s="131"/>
      <c r="D1139" s="96">
        <f t="shared" ref="D1139" si="2486">D1140+D1141</f>
        <v>0</v>
      </c>
      <c r="E1139" s="218">
        <f t="shared" ref="E1139:F1139" si="2487">E1140+E1141</f>
        <v>0</v>
      </c>
      <c r="F1139" s="105">
        <f t="shared" si="2487"/>
        <v>0</v>
      </c>
      <c r="G1139" s="96">
        <f t="shared" ref="G1139" si="2488">G1140+G1141</f>
        <v>0</v>
      </c>
      <c r="H1139" s="96">
        <f t="shared" ref="H1139:I1139" si="2489">H1140+H1141</f>
        <v>0</v>
      </c>
      <c r="I1139" s="96">
        <f t="shared" si="2489"/>
        <v>0</v>
      </c>
      <c r="J1139" s="96">
        <f t="shared" ref="J1139" si="2490">J1140+J1141</f>
        <v>0</v>
      </c>
      <c r="K1139" s="105">
        <f t="shared" ref="K1139" si="2491">K1140+K1141</f>
        <v>0</v>
      </c>
      <c r="L1139" s="115"/>
    </row>
    <row r="1140" spans="1:12" ht="15.6" hidden="1" customHeight="1" x14ac:dyDescent="0.25">
      <c r="A1140" s="59"/>
      <c r="B1140" s="93" t="s">
        <v>8</v>
      </c>
      <c r="C1140" s="93"/>
      <c r="D1140" s="25"/>
      <c r="E1140" s="228"/>
      <c r="F1140" s="26"/>
      <c r="G1140" s="25"/>
      <c r="H1140" s="25"/>
      <c r="I1140" s="25"/>
      <c r="J1140" s="25"/>
      <c r="K1140" s="26"/>
      <c r="L1140" s="125"/>
    </row>
    <row r="1141" spans="1:12" ht="15.6" hidden="1" customHeight="1" x14ac:dyDescent="0.25">
      <c r="A1141" s="59"/>
      <c r="B1141" s="93" t="s">
        <v>10</v>
      </c>
      <c r="C1141" s="93"/>
      <c r="D1141" s="25"/>
      <c r="E1141" s="228"/>
      <c r="F1141" s="26"/>
      <c r="G1141" s="25"/>
      <c r="H1141" s="25"/>
      <c r="I1141" s="25"/>
      <c r="J1141" s="25"/>
      <c r="K1141" s="26"/>
      <c r="L1141" s="125"/>
    </row>
    <row r="1142" spans="1:12" ht="15.6" hidden="1" customHeight="1" x14ac:dyDescent="0.25">
      <c r="A1142" s="59"/>
      <c r="B1142" s="133" t="s">
        <v>16</v>
      </c>
      <c r="C1142" s="133"/>
      <c r="D1142" s="96">
        <f t="shared" ref="D1142" si="2492">D1143+D1144</f>
        <v>0</v>
      </c>
      <c r="E1142" s="218">
        <f t="shared" ref="E1142:F1142" si="2493">E1143+E1144</f>
        <v>0</v>
      </c>
      <c r="F1142" s="105">
        <f t="shared" si="2493"/>
        <v>0</v>
      </c>
      <c r="G1142" s="96">
        <f t="shared" ref="G1142" si="2494">G1143+G1144</f>
        <v>0</v>
      </c>
      <c r="H1142" s="96">
        <f t="shared" ref="H1142:I1142" si="2495">H1143+H1144</f>
        <v>0</v>
      </c>
      <c r="I1142" s="96">
        <f t="shared" si="2495"/>
        <v>0</v>
      </c>
      <c r="J1142" s="96">
        <f t="shared" ref="J1142" si="2496">J1143+J1144</f>
        <v>0</v>
      </c>
      <c r="K1142" s="105">
        <f t="shared" ref="K1142" si="2497">K1143+K1144</f>
        <v>0</v>
      </c>
      <c r="L1142" s="115"/>
    </row>
    <row r="1143" spans="1:12" ht="15.6" hidden="1" customHeight="1" x14ac:dyDescent="0.25">
      <c r="A1143" s="59"/>
      <c r="B1143" s="93" t="s">
        <v>8</v>
      </c>
      <c r="C1143" s="93"/>
      <c r="D1143" s="25"/>
      <c r="E1143" s="228"/>
      <c r="F1143" s="26"/>
      <c r="G1143" s="25"/>
      <c r="H1143" s="25"/>
      <c r="I1143" s="25"/>
      <c r="J1143" s="25"/>
      <c r="K1143" s="26"/>
      <c r="L1143" s="125"/>
    </row>
    <row r="1144" spans="1:12" ht="15.6" hidden="1" customHeight="1" x14ac:dyDescent="0.25">
      <c r="A1144" s="59"/>
      <c r="B1144" s="93" t="s">
        <v>10</v>
      </c>
      <c r="C1144" s="93"/>
      <c r="D1144" s="25"/>
      <c r="E1144" s="228"/>
      <c r="F1144" s="26"/>
      <c r="G1144" s="25"/>
      <c r="H1144" s="25"/>
      <c r="I1144" s="25"/>
      <c r="J1144" s="25"/>
      <c r="K1144" s="26"/>
      <c r="L1144" s="125"/>
    </row>
    <row r="1145" spans="1:12" ht="15.6" hidden="1" customHeight="1" x14ac:dyDescent="0.25">
      <c r="A1145" s="59"/>
      <c r="B1145" s="133" t="s">
        <v>17</v>
      </c>
      <c r="C1145" s="133"/>
      <c r="D1145" s="96">
        <f t="shared" ref="D1145" si="2498">D1146+D1147</f>
        <v>0</v>
      </c>
      <c r="E1145" s="218">
        <f t="shared" ref="E1145:F1145" si="2499">E1146+E1147</f>
        <v>0</v>
      </c>
      <c r="F1145" s="105">
        <f t="shared" si="2499"/>
        <v>0</v>
      </c>
      <c r="G1145" s="96">
        <f t="shared" ref="G1145" si="2500">G1146+G1147</f>
        <v>0</v>
      </c>
      <c r="H1145" s="96">
        <f t="shared" ref="H1145:I1145" si="2501">H1146+H1147</f>
        <v>0</v>
      </c>
      <c r="I1145" s="96">
        <f t="shared" si="2501"/>
        <v>0</v>
      </c>
      <c r="J1145" s="96">
        <f t="shared" ref="J1145" si="2502">J1146+J1147</f>
        <v>0</v>
      </c>
      <c r="K1145" s="105">
        <f t="shared" ref="K1145" si="2503">K1146+K1147</f>
        <v>0</v>
      </c>
      <c r="L1145" s="115"/>
    </row>
    <row r="1146" spans="1:12" ht="15.6" hidden="1" customHeight="1" x14ac:dyDescent="0.25">
      <c r="A1146" s="59"/>
      <c r="B1146" s="93" t="s">
        <v>8</v>
      </c>
      <c r="C1146" s="93"/>
      <c r="D1146" s="25"/>
      <c r="E1146" s="228"/>
      <c r="F1146" s="26"/>
      <c r="G1146" s="25"/>
      <c r="H1146" s="25"/>
      <c r="I1146" s="25"/>
      <c r="J1146" s="25"/>
      <c r="K1146" s="26"/>
      <c r="L1146" s="125"/>
    </row>
    <row r="1147" spans="1:12" ht="15.6" hidden="1" customHeight="1" x14ac:dyDescent="0.25">
      <c r="A1147" s="59"/>
      <c r="B1147" s="93" t="s">
        <v>10</v>
      </c>
      <c r="C1147" s="93"/>
      <c r="D1147" s="25"/>
      <c r="E1147" s="228"/>
      <c r="F1147" s="26"/>
      <c r="G1147" s="25"/>
      <c r="H1147" s="25"/>
      <c r="I1147" s="25"/>
      <c r="J1147" s="25"/>
      <c r="K1147" s="26"/>
      <c r="L1147" s="125"/>
    </row>
    <row r="1148" spans="1:12" ht="43.15" customHeight="1" x14ac:dyDescent="0.25">
      <c r="A1148" s="205">
        <v>1</v>
      </c>
      <c r="B1148" s="152" t="s">
        <v>243</v>
      </c>
      <c r="C1148" s="142"/>
      <c r="D1148" s="101">
        <f t="shared" ref="D1148" si="2504">D1149+D1150+D1151+D1152</f>
        <v>0</v>
      </c>
      <c r="E1148" s="226">
        <f t="shared" ref="E1148:F1148" si="2505">E1149+E1150+E1151+E1152</f>
        <v>0</v>
      </c>
      <c r="F1148" s="113">
        <f t="shared" si="2505"/>
        <v>0</v>
      </c>
      <c r="G1148" s="101">
        <f t="shared" ref="G1148" si="2506">G1149+G1150+G1151+G1152</f>
        <v>0</v>
      </c>
      <c r="H1148" s="101">
        <f t="shared" ref="H1148:I1148" si="2507">H1149+H1150+H1151+H1152</f>
        <v>0</v>
      </c>
      <c r="I1148" s="101">
        <f t="shared" si="2507"/>
        <v>0</v>
      </c>
      <c r="J1148" s="101">
        <f t="shared" ref="J1148" si="2508">J1149+J1150+J1151+J1152</f>
        <v>0</v>
      </c>
      <c r="K1148" s="113">
        <f t="shared" ref="K1148" si="2509">K1149+K1150+K1151+K1152</f>
        <v>0</v>
      </c>
      <c r="L1148" s="123"/>
    </row>
    <row r="1149" spans="1:12" ht="15.6" customHeight="1" x14ac:dyDescent="0.25">
      <c r="A1149" s="205">
        <v>1</v>
      </c>
      <c r="B1149" s="128" t="s">
        <v>1</v>
      </c>
      <c r="C1149" s="143" t="str">
        <f>B1149</f>
        <v>Pašvaldību budžets</v>
      </c>
      <c r="D1149" s="22"/>
      <c r="E1149" s="227"/>
      <c r="F1149" s="23"/>
      <c r="G1149" s="22"/>
      <c r="H1149" s="22"/>
      <c r="I1149" s="22"/>
      <c r="J1149" s="22"/>
      <c r="K1149" s="23"/>
      <c r="L1149" s="124"/>
    </row>
    <row r="1150" spans="1:12" ht="15.6" hidden="1" customHeight="1" x14ac:dyDescent="0.25">
      <c r="A1150" s="59"/>
      <c r="B1150" s="129" t="s">
        <v>6</v>
      </c>
      <c r="C1150" s="129"/>
      <c r="D1150" s="7">
        <v>0</v>
      </c>
      <c r="E1150" s="216">
        <v>0</v>
      </c>
      <c r="F1150" s="8">
        <v>0</v>
      </c>
      <c r="G1150" s="7">
        <v>0</v>
      </c>
      <c r="H1150" s="7">
        <v>0</v>
      </c>
      <c r="I1150" s="7">
        <v>0</v>
      </c>
      <c r="J1150" s="7">
        <v>0</v>
      </c>
      <c r="K1150" s="8">
        <v>0</v>
      </c>
      <c r="L1150" s="57"/>
    </row>
    <row r="1151" spans="1:12" ht="15.6" hidden="1" customHeight="1" x14ac:dyDescent="0.25">
      <c r="A1151" s="59"/>
      <c r="B1151" s="129" t="s">
        <v>7</v>
      </c>
      <c r="C1151" s="129"/>
      <c r="D1151" s="7">
        <v>0</v>
      </c>
      <c r="E1151" s="216">
        <v>0</v>
      </c>
      <c r="F1151" s="8">
        <v>0</v>
      </c>
      <c r="G1151" s="7">
        <v>0</v>
      </c>
      <c r="H1151" s="7">
        <v>0</v>
      </c>
      <c r="I1151" s="7">
        <v>0</v>
      </c>
      <c r="J1151" s="7">
        <v>0</v>
      </c>
      <c r="K1151" s="8">
        <v>0</v>
      </c>
      <c r="L1151" s="57"/>
    </row>
    <row r="1152" spans="1:12" ht="15.6" customHeight="1" x14ac:dyDescent="0.25">
      <c r="A1152" s="205">
        <v>1</v>
      </c>
      <c r="B1152" s="128" t="s">
        <v>18</v>
      </c>
      <c r="C1152" s="130"/>
      <c r="D1152" s="7">
        <f t="shared" ref="D1152" si="2510">D1153+D1154+D1155</f>
        <v>0</v>
      </c>
      <c r="E1152" s="216">
        <f t="shared" ref="E1152:F1152" si="2511">E1153+E1154+E1155</f>
        <v>0</v>
      </c>
      <c r="F1152" s="8">
        <f t="shared" si="2511"/>
        <v>0</v>
      </c>
      <c r="G1152" s="7">
        <f t="shared" ref="G1152" si="2512">G1153+G1154+G1155</f>
        <v>0</v>
      </c>
      <c r="H1152" s="7">
        <f t="shared" ref="H1152:I1152" si="2513">H1153+H1154+H1155</f>
        <v>0</v>
      </c>
      <c r="I1152" s="7">
        <f t="shared" si="2513"/>
        <v>0</v>
      </c>
      <c r="J1152" s="7">
        <f t="shared" ref="J1152" si="2514">J1153+J1154+J1155</f>
        <v>0</v>
      </c>
      <c r="K1152" s="8">
        <f t="shared" ref="K1152" si="2515">K1153+K1154+K1155</f>
        <v>0</v>
      </c>
      <c r="L1152" s="57"/>
    </row>
    <row r="1153" spans="1:12" ht="15.6" customHeight="1" x14ac:dyDescent="0.25">
      <c r="A1153" s="205">
        <v>1</v>
      </c>
      <c r="B1153" s="149" t="s">
        <v>8</v>
      </c>
      <c r="C1153" s="81"/>
      <c r="D1153" s="11">
        <f t="shared" ref="D1153:E1153" si="2516">D1158+D1161+D1164+D1168+D1171+D1174+D1177</f>
        <v>0</v>
      </c>
      <c r="E1153" s="217">
        <f t="shared" si="2516"/>
        <v>0</v>
      </c>
      <c r="F1153" s="12">
        <f t="shared" ref="F1153:J1153" si="2517">F1158+F1161+F1164+F1168+F1171+F1174+F1177</f>
        <v>0</v>
      </c>
      <c r="G1153" s="11">
        <f t="shared" ref="G1153:H1153" si="2518">G1158+G1161+G1164+G1168+G1171+G1174+G1177</f>
        <v>0</v>
      </c>
      <c r="H1153" s="11">
        <f t="shared" si="2518"/>
        <v>0</v>
      </c>
      <c r="I1153" s="11">
        <f t="shared" si="2517"/>
        <v>0</v>
      </c>
      <c r="J1153" s="11">
        <f t="shared" si="2517"/>
        <v>0</v>
      </c>
      <c r="K1153" s="12">
        <f t="shared" ref="K1153" si="2519">K1158+K1161+K1164+K1168+K1171+K1174+K1177</f>
        <v>0</v>
      </c>
      <c r="L1153" s="58"/>
    </row>
    <row r="1154" spans="1:12" ht="15.6" customHeight="1" x14ac:dyDescent="0.25">
      <c r="A1154" s="205">
        <v>1</v>
      </c>
      <c r="B1154" s="149" t="s">
        <v>9</v>
      </c>
      <c r="C1154" s="81"/>
      <c r="D1154" s="11">
        <f t="shared" ref="D1154:E1154" si="2520">D1165</f>
        <v>0</v>
      </c>
      <c r="E1154" s="217">
        <f t="shared" si="2520"/>
        <v>0</v>
      </c>
      <c r="F1154" s="12">
        <f t="shared" ref="F1154:J1154" si="2521">F1165</f>
        <v>0</v>
      </c>
      <c r="G1154" s="11">
        <f t="shared" ref="G1154:H1154" si="2522">G1165</f>
        <v>0</v>
      </c>
      <c r="H1154" s="11">
        <f t="shared" si="2522"/>
        <v>0</v>
      </c>
      <c r="I1154" s="11">
        <f t="shared" si="2521"/>
        <v>0</v>
      </c>
      <c r="J1154" s="11">
        <f t="shared" si="2521"/>
        <v>0</v>
      </c>
      <c r="K1154" s="12">
        <f t="shared" ref="K1154" si="2523">K1165</f>
        <v>0</v>
      </c>
      <c r="L1154" s="58"/>
    </row>
    <row r="1155" spans="1:12" ht="15.6" customHeight="1" x14ac:dyDescent="0.25">
      <c r="A1155" s="205">
        <v>1</v>
      </c>
      <c r="B1155" s="149" t="s">
        <v>10</v>
      </c>
      <c r="C1155" s="81"/>
      <c r="D1155" s="11">
        <f t="shared" ref="D1155:E1155" si="2524">D1159+D1162+D1166+D1169+D1172+D1175+D1178</f>
        <v>0</v>
      </c>
      <c r="E1155" s="217">
        <f t="shared" si="2524"/>
        <v>0</v>
      </c>
      <c r="F1155" s="12">
        <f t="shared" ref="F1155:J1155" si="2525">F1159+F1162+F1166+F1169+F1172+F1175+F1178</f>
        <v>0</v>
      </c>
      <c r="G1155" s="11">
        <f t="shared" ref="G1155:H1155" si="2526">G1159+G1162+G1166+G1169+G1172+G1175+G1178</f>
        <v>0</v>
      </c>
      <c r="H1155" s="11">
        <f t="shared" si="2526"/>
        <v>0</v>
      </c>
      <c r="I1155" s="11">
        <f t="shared" si="2525"/>
        <v>0</v>
      </c>
      <c r="J1155" s="11">
        <f t="shared" si="2525"/>
        <v>0</v>
      </c>
      <c r="K1155" s="12">
        <f t="shared" ref="K1155" si="2527">K1159+K1162+K1166+K1169+K1172+K1175+K1178</f>
        <v>0</v>
      </c>
      <c r="L1155" s="58"/>
    </row>
    <row r="1156" spans="1:12" ht="15.6" customHeight="1" x14ac:dyDescent="0.25">
      <c r="A1156" s="205">
        <v>1</v>
      </c>
      <c r="B1156" s="131" t="s">
        <v>19</v>
      </c>
      <c r="C1156" s="78"/>
      <c r="D1156" s="96" t="s">
        <v>2</v>
      </c>
      <c r="E1156" s="218" t="s">
        <v>2</v>
      </c>
      <c r="F1156" s="105" t="s">
        <v>2</v>
      </c>
      <c r="G1156" s="96" t="s">
        <v>2</v>
      </c>
      <c r="H1156" s="96" t="s">
        <v>2</v>
      </c>
      <c r="I1156" s="96" t="s">
        <v>2</v>
      </c>
      <c r="J1156" s="96" t="s">
        <v>2</v>
      </c>
      <c r="K1156" s="105" t="s">
        <v>2</v>
      </c>
      <c r="L1156" s="115"/>
    </row>
    <row r="1157" spans="1:12" ht="15.6" hidden="1" customHeight="1" x14ac:dyDescent="0.25">
      <c r="A1157" s="59"/>
      <c r="B1157" s="131" t="s">
        <v>11</v>
      </c>
      <c r="C1157" s="131"/>
      <c r="D1157" s="96">
        <f t="shared" ref="D1157" si="2528">D1158+D1159</f>
        <v>0</v>
      </c>
      <c r="E1157" s="218">
        <f t="shared" ref="E1157:F1157" si="2529">E1158+E1159</f>
        <v>0</v>
      </c>
      <c r="F1157" s="105">
        <f t="shared" si="2529"/>
        <v>0</v>
      </c>
      <c r="G1157" s="96">
        <f t="shared" ref="G1157" si="2530">G1158+G1159</f>
        <v>0</v>
      </c>
      <c r="H1157" s="96">
        <f t="shared" ref="H1157:I1157" si="2531">H1158+H1159</f>
        <v>0</v>
      </c>
      <c r="I1157" s="96">
        <f t="shared" si="2531"/>
        <v>0</v>
      </c>
      <c r="J1157" s="96">
        <f t="shared" ref="J1157" si="2532">J1158+J1159</f>
        <v>0</v>
      </c>
      <c r="K1157" s="105">
        <f t="shared" ref="K1157" si="2533">K1158+K1159</f>
        <v>0</v>
      </c>
      <c r="L1157" s="115"/>
    </row>
    <row r="1158" spans="1:12" ht="15.6" hidden="1" customHeight="1" x14ac:dyDescent="0.25">
      <c r="A1158" s="59"/>
      <c r="B1158" s="93" t="s">
        <v>8</v>
      </c>
      <c r="C1158" s="93"/>
      <c r="D1158" s="25"/>
      <c r="E1158" s="228"/>
      <c r="F1158" s="26"/>
      <c r="G1158" s="25"/>
      <c r="H1158" s="25"/>
      <c r="I1158" s="25"/>
      <c r="J1158" s="25"/>
      <c r="K1158" s="26"/>
      <c r="L1158" s="125"/>
    </row>
    <row r="1159" spans="1:12" ht="15.6" hidden="1" customHeight="1" x14ac:dyDescent="0.25">
      <c r="A1159" s="59"/>
      <c r="B1159" s="93" t="s">
        <v>10</v>
      </c>
      <c r="C1159" s="93"/>
      <c r="D1159" s="25"/>
      <c r="E1159" s="228"/>
      <c r="F1159" s="26"/>
      <c r="G1159" s="25"/>
      <c r="H1159" s="25"/>
      <c r="I1159" s="25"/>
      <c r="J1159" s="25"/>
      <c r="K1159" s="26"/>
      <c r="L1159" s="125"/>
    </row>
    <row r="1160" spans="1:12" ht="15.6" hidden="1" customHeight="1" x14ac:dyDescent="0.25">
      <c r="A1160" s="59"/>
      <c r="B1160" s="131" t="s">
        <v>12</v>
      </c>
      <c r="C1160" s="131"/>
      <c r="D1160" s="96">
        <f t="shared" ref="D1160" si="2534">D1161+D1162</f>
        <v>0</v>
      </c>
      <c r="E1160" s="218">
        <f t="shared" ref="E1160:F1160" si="2535">E1161+E1162</f>
        <v>0</v>
      </c>
      <c r="F1160" s="105">
        <f t="shared" si="2535"/>
        <v>0</v>
      </c>
      <c r="G1160" s="96">
        <f t="shared" ref="G1160" si="2536">G1161+G1162</f>
        <v>0</v>
      </c>
      <c r="H1160" s="96">
        <f t="shared" ref="H1160:I1160" si="2537">H1161+H1162</f>
        <v>0</v>
      </c>
      <c r="I1160" s="96">
        <f t="shared" si="2537"/>
        <v>0</v>
      </c>
      <c r="J1160" s="96">
        <f t="shared" ref="J1160" si="2538">J1161+J1162</f>
        <v>0</v>
      </c>
      <c r="K1160" s="105">
        <f t="shared" ref="K1160" si="2539">K1161+K1162</f>
        <v>0</v>
      </c>
      <c r="L1160" s="115"/>
    </row>
    <row r="1161" spans="1:12" ht="15.6" hidden="1" customHeight="1" x14ac:dyDescent="0.25">
      <c r="A1161" s="59"/>
      <c r="B1161" s="93" t="s">
        <v>8</v>
      </c>
      <c r="C1161" s="93"/>
      <c r="D1161" s="25"/>
      <c r="E1161" s="228"/>
      <c r="F1161" s="26"/>
      <c r="G1161" s="25"/>
      <c r="H1161" s="25"/>
      <c r="I1161" s="25"/>
      <c r="J1161" s="25"/>
      <c r="K1161" s="26"/>
      <c r="L1161" s="125"/>
    </row>
    <row r="1162" spans="1:12" ht="15.6" hidden="1" customHeight="1" x14ac:dyDescent="0.25">
      <c r="A1162" s="59"/>
      <c r="B1162" s="93" t="s">
        <v>10</v>
      </c>
      <c r="C1162" s="93"/>
      <c r="D1162" s="25"/>
      <c r="E1162" s="228"/>
      <c r="F1162" s="26"/>
      <c r="G1162" s="25"/>
      <c r="H1162" s="25"/>
      <c r="I1162" s="25"/>
      <c r="J1162" s="25"/>
      <c r="K1162" s="26"/>
      <c r="L1162" s="125"/>
    </row>
    <row r="1163" spans="1:12" ht="15.6" customHeight="1" x14ac:dyDescent="0.25">
      <c r="A1163" s="205">
        <v>1</v>
      </c>
      <c r="B1163" s="131" t="s">
        <v>13</v>
      </c>
      <c r="C1163" s="267" t="s">
        <v>98</v>
      </c>
      <c r="D1163" s="96">
        <f t="shared" ref="D1163" si="2540">D1164+D1165+D1166</f>
        <v>0</v>
      </c>
      <c r="E1163" s="218">
        <f t="shared" ref="E1163:F1163" si="2541">E1164+E1165+E1166</f>
        <v>0</v>
      </c>
      <c r="F1163" s="105">
        <f t="shared" si="2541"/>
        <v>0</v>
      </c>
      <c r="G1163" s="96">
        <f t="shared" ref="G1163" si="2542">G1164+G1165+G1166</f>
        <v>0</v>
      </c>
      <c r="H1163" s="96">
        <f t="shared" ref="H1163:I1163" si="2543">H1164+H1165+H1166</f>
        <v>0</v>
      </c>
      <c r="I1163" s="96">
        <f t="shared" si="2543"/>
        <v>0</v>
      </c>
      <c r="J1163" s="96">
        <f t="shared" ref="J1163" si="2544">J1164+J1165+J1166</f>
        <v>0</v>
      </c>
      <c r="K1163" s="105">
        <f t="shared" ref="K1163" si="2545">K1164+K1165+K1166</f>
        <v>0</v>
      </c>
      <c r="L1163" s="115"/>
    </row>
    <row r="1164" spans="1:12" ht="15.6" customHeight="1" x14ac:dyDescent="0.25">
      <c r="A1164" s="205">
        <v>1</v>
      </c>
      <c r="B1164" s="93" t="s">
        <v>8</v>
      </c>
      <c r="C1164" s="267"/>
      <c r="D1164" s="25"/>
      <c r="E1164" s="228"/>
      <c r="F1164" s="26"/>
      <c r="G1164" s="25"/>
      <c r="H1164" s="25"/>
      <c r="I1164" s="25"/>
      <c r="J1164" s="25"/>
      <c r="K1164" s="26"/>
      <c r="L1164" s="125"/>
    </row>
    <row r="1165" spans="1:12" ht="15.6" customHeight="1" x14ac:dyDescent="0.25">
      <c r="A1165" s="205">
        <v>1</v>
      </c>
      <c r="B1165" s="93" t="s">
        <v>9</v>
      </c>
      <c r="C1165" s="267"/>
      <c r="D1165" s="25"/>
      <c r="E1165" s="228"/>
      <c r="F1165" s="26"/>
      <c r="G1165" s="25"/>
      <c r="H1165" s="25"/>
      <c r="I1165" s="25"/>
      <c r="J1165" s="25"/>
      <c r="K1165" s="26"/>
      <c r="L1165" s="125"/>
    </row>
    <row r="1166" spans="1:12" ht="15.6" customHeight="1" x14ac:dyDescent="0.25">
      <c r="A1166" s="205">
        <v>1</v>
      </c>
      <c r="B1166" s="93" t="s">
        <v>10</v>
      </c>
      <c r="C1166" s="267"/>
      <c r="D1166" s="25"/>
      <c r="E1166" s="228"/>
      <c r="F1166" s="26"/>
      <c r="G1166" s="25"/>
      <c r="H1166" s="25"/>
      <c r="I1166" s="25"/>
      <c r="J1166" s="25"/>
      <c r="K1166" s="26"/>
      <c r="L1166" s="125"/>
    </row>
    <row r="1167" spans="1:12" ht="15.6" hidden="1" customHeight="1" x14ac:dyDescent="0.25">
      <c r="A1167" s="59"/>
      <c r="B1167" s="131" t="s">
        <v>14</v>
      </c>
      <c r="C1167" s="131"/>
      <c r="D1167" s="96">
        <f t="shared" ref="D1167" si="2546">D1168+D1169</f>
        <v>0</v>
      </c>
      <c r="E1167" s="218">
        <f t="shared" ref="E1167:F1167" si="2547">E1168+E1169</f>
        <v>0</v>
      </c>
      <c r="F1167" s="105">
        <f t="shared" si="2547"/>
        <v>0</v>
      </c>
      <c r="G1167" s="96">
        <f t="shared" ref="G1167" si="2548">G1168+G1169</f>
        <v>0</v>
      </c>
      <c r="H1167" s="96">
        <f t="shared" ref="H1167:I1167" si="2549">H1168+H1169</f>
        <v>0</v>
      </c>
      <c r="I1167" s="96">
        <f t="shared" si="2549"/>
        <v>0</v>
      </c>
      <c r="J1167" s="96">
        <f t="shared" ref="J1167" si="2550">J1168+J1169</f>
        <v>0</v>
      </c>
      <c r="K1167" s="105">
        <f t="shared" ref="K1167" si="2551">K1168+K1169</f>
        <v>0</v>
      </c>
      <c r="L1167" s="115"/>
    </row>
    <row r="1168" spans="1:12" ht="15.6" hidden="1" customHeight="1" x14ac:dyDescent="0.25">
      <c r="A1168" s="59"/>
      <c r="B1168" s="132" t="s">
        <v>8</v>
      </c>
      <c r="C1168" s="132"/>
      <c r="D1168" s="25"/>
      <c r="E1168" s="228"/>
      <c r="F1168" s="26"/>
      <c r="G1168" s="25"/>
      <c r="H1168" s="25"/>
      <c r="I1168" s="25"/>
      <c r="J1168" s="25"/>
      <c r="K1168" s="26"/>
      <c r="L1168" s="125"/>
    </row>
    <row r="1169" spans="1:12" ht="15.6" hidden="1" customHeight="1" x14ac:dyDescent="0.25">
      <c r="A1169" s="59"/>
      <c r="B1169" s="132" t="s">
        <v>10</v>
      </c>
      <c r="C1169" s="132"/>
      <c r="D1169" s="25"/>
      <c r="E1169" s="228"/>
      <c r="F1169" s="26"/>
      <c r="G1169" s="25"/>
      <c r="H1169" s="25"/>
      <c r="I1169" s="25"/>
      <c r="J1169" s="25"/>
      <c r="K1169" s="26"/>
      <c r="L1169" s="125"/>
    </row>
    <row r="1170" spans="1:12" ht="15.6" hidden="1" customHeight="1" x14ac:dyDescent="0.25">
      <c r="A1170" s="59"/>
      <c r="B1170" s="131" t="s">
        <v>15</v>
      </c>
      <c r="C1170" s="131"/>
      <c r="D1170" s="96">
        <f t="shared" ref="D1170" si="2552">D1171+D1172</f>
        <v>0</v>
      </c>
      <c r="E1170" s="218">
        <f t="shared" ref="E1170:F1170" si="2553">E1171+E1172</f>
        <v>0</v>
      </c>
      <c r="F1170" s="105">
        <f t="shared" si="2553"/>
        <v>0</v>
      </c>
      <c r="G1170" s="96">
        <f t="shared" ref="G1170" si="2554">G1171+G1172</f>
        <v>0</v>
      </c>
      <c r="H1170" s="96">
        <f t="shared" ref="H1170:I1170" si="2555">H1171+H1172</f>
        <v>0</v>
      </c>
      <c r="I1170" s="96">
        <f t="shared" si="2555"/>
        <v>0</v>
      </c>
      <c r="J1170" s="96">
        <f t="shared" ref="J1170" si="2556">J1171+J1172</f>
        <v>0</v>
      </c>
      <c r="K1170" s="105">
        <f t="shared" ref="K1170" si="2557">K1171+K1172</f>
        <v>0</v>
      </c>
      <c r="L1170" s="115"/>
    </row>
    <row r="1171" spans="1:12" ht="15.6" hidden="1" customHeight="1" x14ac:dyDescent="0.25">
      <c r="A1171" s="59"/>
      <c r="B1171" s="93" t="s">
        <v>8</v>
      </c>
      <c r="C1171" s="93"/>
      <c r="D1171" s="25"/>
      <c r="E1171" s="228"/>
      <c r="F1171" s="26"/>
      <c r="G1171" s="25"/>
      <c r="H1171" s="25"/>
      <c r="I1171" s="25"/>
      <c r="J1171" s="25"/>
      <c r="K1171" s="26"/>
      <c r="L1171" s="125"/>
    </row>
    <row r="1172" spans="1:12" ht="15.6" hidden="1" customHeight="1" x14ac:dyDescent="0.25">
      <c r="A1172" s="59"/>
      <c r="B1172" s="93" t="s">
        <v>10</v>
      </c>
      <c r="C1172" s="93"/>
      <c r="D1172" s="25"/>
      <c r="E1172" s="228"/>
      <c r="F1172" s="26"/>
      <c r="G1172" s="25"/>
      <c r="H1172" s="25"/>
      <c r="I1172" s="25"/>
      <c r="J1172" s="25"/>
      <c r="K1172" s="26"/>
      <c r="L1172" s="125"/>
    </row>
    <row r="1173" spans="1:12" ht="15.6" hidden="1" customHeight="1" x14ac:dyDescent="0.25">
      <c r="A1173" s="59"/>
      <c r="B1173" s="133" t="s">
        <v>16</v>
      </c>
      <c r="C1173" s="133"/>
      <c r="D1173" s="96">
        <f t="shared" ref="D1173" si="2558">D1174+D1175</f>
        <v>0</v>
      </c>
      <c r="E1173" s="218">
        <f t="shared" ref="E1173:F1173" si="2559">E1174+E1175</f>
        <v>0</v>
      </c>
      <c r="F1173" s="105">
        <f t="shared" si="2559"/>
        <v>0</v>
      </c>
      <c r="G1173" s="96">
        <f t="shared" ref="G1173" si="2560">G1174+G1175</f>
        <v>0</v>
      </c>
      <c r="H1173" s="96">
        <f t="shared" ref="H1173:I1173" si="2561">H1174+H1175</f>
        <v>0</v>
      </c>
      <c r="I1173" s="96">
        <f t="shared" si="2561"/>
        <v>0</v>
      </c>
      <c r="J1173" s="96">
        <f t="shared" ref="J1173" si="2562">J1174+J1175</f>
        <v>0</v>
      </c>
      <c r="K1173" s="105">
        <f t="shared" ref="K1173" si="2563">K1174+K1175</f>
        <v>0</v>
      </c>
      <c r="L1173" s="115"/>
    </row>
    <row r="1174" spans="1:12" ht="15.6" hidden="1" customHeight="1" x14ac:dyDescent="0.25">
      <c r="A1174" s="59"/>
      <c r="B1174" s="93" t="s">
        <v>8</v>
      </c>
      <c r="C1174" s="93"/>
      <c r="D1174" s="25"/>
      <c r="E1174" s="228"/>
      <c r="F1174" s="26"/>
      <c r="G1174" s="25"/>
      <c r="H1174" s="25"/>
      <c r="I1174" s="25"/>
      <c r="J1174" s="25"/>
      <c r="K1174" s="26"/>
      <c r="L1174" s="125"/>
    </row>
    <row r="1175" spans="1:12" ht="15.6" hidden="1" customHeight="1" x14ac:dyDescent="0.25">
      <c r="A1175" s="59"/>
      <c r="B1175" s="93" t="s">
        <v>10</v>
      </c>
      <c r="C1175" s="93"/>
      <c r="D1175" s="25"/>
      <c r="E1175" s="228"/>
      <c r="F1175" s="26"/>
      <c r="G1175" s="25"/>
      <c r="H1175" s="25"/>
      <c r="I1175" s="25"/>
      <c r="J1175" s="25"/>
      <c r="K1175" s="26"/>
      <c r="L1175" s="125"/>
    </row>
    <row r="1176" spans="1:12" ht="15.6" hidden="1" customHeight="1" x14ac:dyDescent="0.25">
      <c r="A1176" s="59"/>
      <c r="B1176" s="133" t="s">
        <v>17</v>
      </c>
      <c r="C1176" s="133"/>
      <c r="D1176" s="96">
        <f t="shared" ref="D1176" si="2564">D1177+D1178</f>
        <v>0</v>
      </c>
      <c r="E1176" s="218">
        <f t="shared" ref="E1176:F1176" si="2565">E1177+E1178</f>
        <v>0</v>
      </c>
      <c r="F1176" s="105">
        <f t="shared" si="2565"/>
        <v>0</v>
      </c>
      <c r="G1176" s="96">
        <f t="shared" ref="G1176" si="2566">G1177+G1178</f>
        <v>0</v>
      </c>
      <c r="H1176" s="96">
        <f t="shared" ref="H1176:I1176" si="2567">H1177+H1178</f>
        <v>0</v>
      </c>
      <c r="I1176" s="96">
        <f t="shared" si="2567"/>
        <v>0</v>
      </c>
      <c r="J1176" s="96">
        <f t="shared" ref="J1176" si="2568">J1177+J1178</f>
        <v>0</v>
      </c>
      <c r="K1176" s="105">
        <f t="shared" ref="K1176" si="2569">K1177+K1178</f>
        <v>0</v>
      </c>
      <c r="L1176" s="115"/>
    </row>
    <row r="1177" spans="1:12" ht="15.6" hidden="1" customHeight="1" x14ac:dyDescent="0.25">
      <c r="A1177" s="59"/>
      <c r="B1177" s="93" t="s">
        <v>8</v>
      </c>
      <c r="C1177" s="93"/>
      <c r="D1177" s="25"/>
      <c r="E1177" s="228"/>
      <c r="F1177" s="26"/>
      <c r="G1177" s="25"/>
      <c r="H1177" s="25"/>
      <c r="I1177" s="25"/>
      <c r="J1177" s="25"/>
      <c r="K1177" s="26"/>
      <c r="L1177" s="125"/>
    </row>
    <row r="1178" spans="1:12" ht="15.6" hidden="1" customHeight="1" x14ac:dyDescent="0.25">
      <c r="A1178" s="59"/>
      <c r="B1178" s="93" t="s">
        <v>10</v>
      </c>
      <c r="C1178" s="93"/>
      <c r="D1178" s="25"/>
      <c r="E1178" s="228"/>
      <c r="F1178" s="26"/>
      <c r="G1178" s="25"/>
      <c r="H1178" s="25"/>
      <c r="I1178" s="25"/>
      <c r="J1178" s="25"/>
      <c r="K1178" s="26"/>
      <c r="L1178" s="125"/>
    </row>
    <row r="1179" spans="1:12" ht="35.450000000000003" customHeight="1" x14ac:dyDescent="0.25">
      <c r="A1179" s="205">
        <v>1</v>
      </c>
      <c r="B1179" s="152" t="s">
        <v>244</v>
      </c>
      <c r="C1179" s="142"/>
      <c r="D1179" s="101">
        <f t="shared" ref="D1179" si="2570">D1180+D1181+D1182+D1183</f>
        <v>0</v>
      </c>
      <c r="E1179" s="226">
        <f t="shared" ref="E1179:F1179" si="2571">E1180+E1181+E1182+E1183</f>
        <v>0</v>
      </c>
      <c r="F1179" s="113">
        <f t="shared" si="2571"/>
        <v>0</v>
      </c>
      <c r="G1179" s="101">
        <f t="shared" ref="G1179" si="2572">G1180+G1181+G1182+G1183</f>
        <v>0</v>
      </c>
      <c r="H1179" s="101">
        <f t="shared" ref="H1179:I1179" si="2573">H1180+H1181+H1182+H1183</f>
        <v>0</v>
      </c>
      <c r="I1179" s="101">
        <f t="shared" si="2573"/>
        <v>0</v>
      </c>
      <c r="J1179" s="101">
        <f t="shared" ref="J1179" si="2574">J1180+J1181+J1182+J1183</f>
        <v>0</v>
      </c>
      <c r="K1179" s="113">
        <f t="shared" ref="K1179" si="2575">K1180+K1181+K1182+K1183</f>
        <v>0</v>
      </c>
      <c r="L1179" s="123"/>
    </row>
    <row r="1180" spans="1:12" ht="15.6" customHeight="1" x14ac:dyDescent="0.25">
      <c r="A1180" s="205">
        <v>1</v>
      </c>
      <c r="B1180" s="128" t="s">
        <v>1</v>
      </c>
      <c r="C1180" s="143" t="str">
        <f>B1180</f>
        <v>Pašvaldību budžets</v>
      </c>
      <c r="D1180" s="22"/>
      <c r="E1180" s="227"/>
      <c r="F1180" s="23"/>
      <c r="G1180" s="22"/>
      <c r="H1180" s="22"/>
      <c r="I1180" s="22"/>
      <c r="J1180" s="22"/>
      <c r="K1180" s="23"/>
      <c r="L1180" s="124"/>
    </row>
    <row r="1181" spans="1:12" ht="15.6" hidden="1" customHeight="1" x14ac:dyDescent="0.25">
      <c r="A1181" s="59"/>
      <c r="B1181" s="129" t="s">
        <v>6</v>
      </c>
      <c r="C1181" s="129"/>
      <c r="D1181" s="7">
        <v>0</v>
      </c>
      <c r="E1181" s="216">
        <v>0</v>
      </c>
      <c r="F1181" s="8">
        <v>0</v>
      </c>
      <c r="G1181" s="7">
        <v>0</v>
      </c>
      <c r="H1181" s="7">
        <v>0</v>
      </c>
      <c r="I1181" s="7">
        <v>0</v>
      </c>
      <c r="J1181" s="7">
        <v>0</v>
      </c>
      <c r="K1181" s="8">
        <v>0</v>
      </c>
      <c r="L1181" s="57"/>
    </row>
    <row r="1182" spans="1:12" ht="15.6" hidden="1" customHeight="1" x14ac:dyDescent="0.25">
      <c r="A1182" s="59"/>
      <c r="B1182" s="129" t="s">
        <v>7</v>
      </c>
      <c r="C1182" s="129"/>
      <c r="D1182" s="7">
        <v>0</v>
      </c>
      <c r="E1182" s="216">
        <v>0</v>
      </c>
      <c r="F1182" s="8">
        <v>0</v>
      </c>
      <c r="G1182" s="7">
        <v>0</v>
      </c>
      <c r="H1182" s="7">
        <v>0</v>
      </c>
      <c r="I1182" s="7">
        <v>0</v>
      </c>
      <c r="J1182" s="7">
        <v>0</v>
      </c>
      <c r="K1182" s="8">
        <v>0</v>
      </c>
      <c r="L1182" s="57"/>
    </row>
    <row r="1183" spans="1:12" ht="15.6" customHeight="1" x14ac:dyDescent="0.25">
      <c r="A1183" s="205">
        <v>1</v>
      </c>
      <c r="B1183" s="128" t="s">
        <v>18</v>
      </c>
      <c r="C1183" s="130"/>
      <c r="D1183" s="7">
        <f t="shared" ref="D1183" si="2576">D1184+D1185+D1186</f>
        <v>0</v>
      </c>
      <c r="E1183" s="216">
        <f t="shared" ref="E1183:F1183" si="2577">E1184+E1185+E1186</f>
        <v>0</v>
      </c>
      <c r="F1183" s="8">
        <f t="shared" si="2577"/>
        <v>0</v>
      </c>
      <c r="G1183" s="7">
        <f t="shared" ref="G1183" si="2578">G1184+G1185+G1186</f>
        <v>0</v>
      </c>
      <c r="H1183" s="7">
        <f t="shared" ref="H1183:I1183" si="2579">H1184+H1185+H1186</f>
        <v>0</v>
      </c>
      <c r="I1183" s="7">
        <f t="shared" si="2579"/>
        <v>0</v>
      </c>
      <c r="J1183" s="7">
        <f t="shared" ref="J1183" si="2580">J1184+J1185+J1186</f>
        <v>0</v>
      </c>
      <c r="K1183" s="8">
        <f t="shared" ref="K1183" si="2581">K1184+K1185+K1186</f>
        <v>0</v>
      </c>
      <c r="L1183" s="57"/>
    </row>
    <row r="1184" spans="1:12" ht="15.6" customHeight="1" x14ac:dyDescent="0.25">
      <c r="A1184" s="205">
        <v>1</v>
      </c>
      <c r="B1184" s="149" t="s">
        <v>8</v>
      </c>
      <c r="C1184" s="81"/>
      <c r="D1184" s="11">
        <f t="shared" ref="D1184:E1184" si="2582">D1189+D1192+D1195+D1199+D1202+D1205+D1208</f>
        <v>0</v>
      </c>
      <c r="E1184" s="217">
        <f t="shared" si="2582"/>
        <v>0</v>
      </c>
      <c r="F1184" s="12">
        <f t="shared" ref="F1184:J1184" si="2583">F1189+F1192+F1195+F1199+F1202+F1205+F1208</f>
        <v>0</v>
      </c>
      <c r="G1184" s="11">
        <f t="shared" ref="G1184:H1184" si="2584">G1189+G1192+G1195+G1199+G1202+G1205+G1208</f>
        <v>0</v>
      </c>
      <c r="H1184" s="11">
        <f t="shared" si="2584"/>
        <v>0</v>
      </c>
      <c r="I1184" s="11">
        <f t="shared" si="2583"/>
        <v>0</v>
      </c>
      <c r="J1184" s="11">
        <f t="shared" si="2583"/>
        <v>0</v>
      </c>
      <c r="K1184" s="12">
        <f t="shared" ref="K1184" si="2585">K1189+K1192+K1195+K1199+K1202+K1205+K1208</f>
        <v>0</v>
      </c>
      <c r="L1184" s="58"/>
    </row>
    <row r="1185" spans="1:12" ht="15.6" customHeight="1" x14ac:dyDescent="0.25">
      <c r="A1185" s="205">
        <v>1</v>
      </c>
      <c r="B1185" s="149" t="s">
        <v>9</v>
      </c>
      <c r="C1185" s="81"/>
      <c r="D1185" s="11">
        <f t="shared" ref="D1185:E1185" si="2586">D1196</f>
        <v>0</v>
      </c>
      <c r="E1185" s="217">
        <f t="shared" si="2586"/>
        <v>0</v>
      </c>
      <c r="F1185" s="12">
        <f t="shared" ref="F1185:J1185" si="2587">F1196</f>
        <v>0</v>
      </c>
      <c r="G1185" s="11">
        <f t="shared" ref="G1185:H1185" si="2588">G1196</f>
        <v>0</v>
      </c>
      <c r="H1185" s="11">
        <f t="shared" si="2588"/>
        <v>0</v>
      </c>
      <c r="I1185" s="11">
        <f t="shared" si="2587"/>
        <v>0</v>
      </c>
      <c r="J1185" s="11">
        <f t="shared" si="2587"/>
        <v>0</v>
      </c>
      <c r="K1185" s="12">
        <f t="shared" ref="K1185" si="2589">K1196</f>
        <v>0</v>
      </c>
      <c r="L1185" s="58"/>
    </row>
    <row r="1186" spans="1:12" ht="15.6" customHeight="1" x14ac:dyDescent="0.25">
      <c r="A1186" s="205">
        <v>1</v>
      </c>
      <c r="B1186" s="149" t="s">
        <v>10</v>
      </c>
      <c r="C1186" s="81"/>
      <c r="D1186" s="11">
        <f t="shared" ref="D1186:E1186" si="2590">D1190+D1193+D1197+D1200+D1203+D1206+D1209</f>
        <v>0</v>
      </c>
      <c r="E1186" s="217">
        <f t="shared" si="2590"/>
        <v>0</v>
      </c>
      <c r="F1186" s="12">
        <f t="shared" ref="F1186:J1186" si="2591">F1190+F1193+F1197+F1200+F1203+F1206+F1209</f>
        <v>0</v>
      </c>
      <c r="G1186" s="11">
        <f t="shared" ref="G1186:H1186" si="2592">G1190+G1193+G1197+G1200+G1203+G1206+G1209</f>
        <v>0</v>
      </c>
      <c r="H1186" s="11">
        <f t="shared" si="2592"/>
        <v>0</v>
      </c>
      <c r="I1186" s="11">
        <f t="shared" si="2591"/>
        <v>0</v>
      </c>
      <c r="J1186" s="11">
        <f t="shared" si="2591"/>
        <v>0</v>
      </c>
      <c r="K1186" s="12">
        <f t="shared" ref="K1186" si="2593">K1190+K1193+K1197+K1200+K1203+K1206+K1209</f>
        <v>0</v>
      </c>
      <c r="L1186" s="58"/>
    </row>
    <row r="1187" spans="1:12" ht="15.6" customHeight="1" x14ac:dyDescent="0.25">
      <c r="A1187" s="205">
        <v>1</v>
      </c>
      <c r="B1187" s="131" t="s">
        <v>19</v>
      </c>
      <c r="C1187" s="78"/>
      <c r="D1187" s="96" t="s">
        <v>2</v>
      </c>
      <c r="E1187" s="218" t="s">
        <v>2</v>
      </c>
      <c r="F1187" s="105" t="s">
        <v>2</v>
      </c>
      <c r="G1187" s="96" t="s">
        <v>2</v>
      </c>
      <c r="H1187" s="96" t="s">
        <v>2</v>
      </c>
      <c r="I1187" s="96" t="s">
        <v>2</v>
      </c>
      <c r="J1187" s="96" t="s">
        <v>2</v>
      </c>
      <c r="K1187" s="105" t="s">
        <v>2</v>
      </c>
      <c r="L1187" s="115"/>
    </row>
    <row r="1188" spans="1:12" ht="15.6" hidden="1" customHeight="1" x14ac:dyDescent="0.25">
      <c r="A1188" s="59"/>
      <c r="B1188" s="131" t="s">
        <v>11</v>
      </c>
      <c r="C1188" s="131"/>
      <c r="D1188" s="96">
        <f t="shared" ref="D1188" si="2594">D1189+D1190</f>
        <v>0</v>
      </c>
      <c r="E1188" s="218">
        <f t="shared" ref="E1188:F1188" si="2595">E1189+E1190</f>
        <v>0</v>
      </c>
      <c r="F1188" s="105">
        <f t="shared" si="2595"/>
        <v>0</v>
      </c>
      <c r="G1188" s="96">
        <f t="shared" ref="G1188" si="2596">G1189+G1190</f>
        <v>0</v>
      </c>
      <c r="H1188" s="96">
        <f t="shared" ref="H1188:I1188" si="2597">H1189+H1190</f>
        <v>0</v>
      </c>
      <c r="I1188" s="96">
        <f t="shared" si="2597"/>
        <v>0</v>
      </c>
      <c r="J1188" s="96">
        <f t="shared" ref="J1188" si="2598">J1189+J1190</f>
        <v>0</v>
      </c>
      <c r="K1188" s="105">
        <f t="shared" ref="K1188" si="2599">K1189+K1190</f>
        <v>0</v>
      </c>
      <c r="L1188" s="115"/>
    </row>
    <row r="1189" spans="1:12" ht="15.6" hidden="1" customHeight="1" x14ac:dyDescent="0.25">
      <c r="A1189" s="59"/>
      <c r="B1189" s="93" t="s">
        <v>8</v>
      </c>
      <c r="C1189" s="93"/>
      <c r="D1189" s="25"/>
      <c r="E1189" s="228"/>
      <c r="F1189" s="26"/>
      <c r="G1189" s="25"/>
      <c r="H1189" s="25"/>
      <c r="I1189" s="25"/>
      <c r="J1189" s="25"/>
      <c r="K1189" s="26"/>
      <c r="L1189" s="125"/>
    </row>
    <row r="1190" spans="1:12" ht="15.6" hidden="1" customHeight="1" x14ac:dyDescent="0.25">
      <c r="A1190" s="59"/>
      <c r="B1190" s="93" t="s">
        <v>10</v>
      </c>
      <c r="C1190" s="93"/>
      <c r="D1190" s="25"/>
      <c r="E1190" s="228"/>
      <c r="F1190" s="26"/>
      <c r="G1190" s="25"/>
      <c r="H1190" s="25"/>
      <c r="I1190" s="25"/>
      <c r="J1190" s="25"/>
      <c r="K1190" s="26"/>
      <c r="L1190" s="125"/>
    </row>
    <row r="1191" spans="1:12" ht="15.6" hidden="1" customHeight="1" x14ac:dyDescent="0.25">
      <c r="A1191" s="59"/>
      <c r="B1191" s="131" t="s">
        <v>12</v>
      </c>
      <c r="C1191" s="131"/>
      <c r="D1191" s="96">
        <f t="shared" ref="D1191" si="2600">D1192+D1193</f>
        <v>0</v>
      </c>
      <c r="E1191" s="218">
        <f t="shared" ref="E1191:F1191" si="2601">E1192+E1193</f>
        <v>0</v>
      </c>
      <c r="F1191" s="105">
        <f t="shared" si="2601"/>
        <v>0</v>
      </c>
      <c r="G1191" s="96">
        <f t="shared" ref="G1191" si="2602">G1192+G1193</f>
        <v>0</v>
      </c>
      <c r="H1191" s="96">
        <f t="shared" ref="H1191:I1191" si="2603">H1192+H1193</f>
        <v>0</v>
      </c>
      <c r="I1191" s="96">
        <f t="shared" si="2603"/>
        <v>0</v>
      </c>
      <c r="J1191" s="96">
        <f t="shared" ref="J1191" si="2604">J1192+J1193</f>
        <v>0</v>
      </c>
      <c r="K1191" s="105">
        <f t="shared" ref="K1191" si="2605">K1192+K1193</f>
        <v>0</v>
      </c>
      <c r="L1191" s="115"/>
    </row>
    <row r="1192" spans="1:12" ht="15.6" hidden="1" customHeight="1" x14ac:dyDescent="0.25">
      <c r="A1192" s="59"/>
      <c r="B1192" s="93" t="s">
        <v>8</v>
      </c>
      <c r="C1192" s="93"/>
      <c r="D1192" s="25"/>
      <c r="E1192" s="228"/>
      <c r="F1192" s="26"/>
      <c r="G1192" s="25"/>
      <c r="H1192" s="25"/>
      <c r="I1192" s="25"/>
      <c r="J1192" s="25"/>
      <c r="K1192" s="26"/>
      <c r="L1192" s="125"/>
    </row>
    <row r="1193" spans="1:12" ht="15.6" hidden="1" customHeight="1" x14ac:dyDescent="0.25">
      <c r="A1193" s="59"/>
      <c r="B1193" s="93" t="s">
        <v>10</v>
      </c>
      <c r="C1193" s="93"/>
      <c r="D1193" s="25"/>
      <c r="E1193" s="228"/>
      <c r="F1193" s="26"/>
      <c r="G1193" s="25"/>
      <c r="H1193" s="25"/>
      <c r="I1193" s="25"/>
      <c r="J1193" s="25"/>
      <c r="K1193" s="26"/>
      <c r="L1193" s="125"/>
    </row>
    <row r="1194" spans="1:12" ht="15.6" customHeight="1" x14ac:dyDescent="0.25">
      <c r="A1194" s="205">
        <v>1</v>
      </c>
      <c r="B1194" s="131" t="s">
        <v>13</v>
      </c>
      <c r="C1194" s="267" t="s">
        <v>95</v>
      </c>
      <c r="D1194" s="96">
        <f t="shared" ref="D1194" si="2606">D1195+D1196+D1197</f>
        <v>0</v>
      </c>
      <c r="E1194" s="218">
        <f t="shared" ref="E1194:F1194" si="2607">E1195+E1196+E1197</f>
        <v>0</v>
      </c>
      <c r="F1194" s="105">
        <f t="shared" si="2607"/>
        <v>0</v>
      </c>
      <c r="G1194" s="96">
        <f t="shared" ref="G1194" si="2608">G1195+G1196+G1197</f>
        <v>0</v>
      </c>
      <c r="H1194" s="96">
        <f t="shared" ref="H1194:I1194" si="2609">H1195+H1196+H1197</f>
        <v>0</v>
      </c>
      <c r="I1194" s="96">
        <f t="shared" si="2609"/>
        <v>0</v>
      </c>
      <c r="J1194" s="96">
        <f t="shared" ref="J1194" si="2610">J1195+J1196+J1197</f>
        <v>0</v>
      </c>
      <c r="K1194" s="105">
        <f t="shared" ref="K1194" si="2611">K1195+K1196+K1197</f>
        <v>0</v>
      </c>
      <c r="L1194" s="115"/>
    </row>
    <row r="1195" spans="1:12" ht="15.6" customHeight="1" x14ac:dyDescent="0.25">
      <c r="A1195" s="205">
        <v>1</v>
      </c>
      <c r="B1195" s="93" t="s">
        <v>8</v>
      </c>
      <c r="C1195" s="267"/>
      <c r="D1195" s="25"/>
      <c r="E1195" s="228"/>
      <c r="F1195" s="26"/>
      <c r="G1195" s="25"/>
      <c r="H1195" s="25"/>
      <c r="I1195" s="25"/>
      <c r="J1195" s="25"/>
      <c r="K1195" s="26"/>
      <c r="L1195" s="125"/>
    </row>
    <row r="1196" spans="1:12" ht="15.6" customHeight="1" x14ac:dyDescent="0.25">
      <c r="A1196" s="205">
        <v>1</v>
      </c>
      <c r="B1196" s="93" t="s">
        <v>9</v>
      </c>
      <c r="C1196" s="267"/>
      <c r="D1196" s="25"/>
      <c r="E1196" s="228"/>
      <c r="F1196" s="26"/>
      <c r="G1196" s="25"/>
      <c r="H1196" s="25"/>
      <c r="I1196" s="25"/>
      <c r="J1196" s="25"/>
      <c r="K1196" s="26"/>
      <c r="L1196" s="125"/>
    </row>
    <row r="1197" spans="1:12" ht="15.6" customHeight="1" x14ac:dyDescent="0.25">
      <c r="A1197" s="205">
        <v>1</v>
      </c>
      <c r="B1197" s="93" t="s">
        <v>10</v>
      </c>
      <c r="C1197" s="267"/>
      <c r="D1197" s="25"/>
      <c r="E1197" s="228"/>
      <c r="F1197" s="26"/>
      <c r="G1197" s="25"/>
      <c r="H1197" s="25"/>
      <c r="I1197" s="25"/>
      <c r="J1197" s="25"/>
      <c r="K1197" s="26"/>
      <c r="L1197" s="125"/>
    </row>
    <row r="1198" spans="1:12" ht="15.6" hidden="1" customHeight="1" x14ac:dyDescent="0.25">
      <c r="A1198" s="59"/>
      <c r="B1198" s="131" t="s">
        <v>14</v>
      </c>
      <c r="C1198" s="131"/>
      <c r="D1198" s="96">
        <f t="shared" ref="D1198" si="2612">D1199+D1200</f>
        <v>0</v>
      </c>
      <c r="E1198" s="218">
        <f t="shared" ref="E1198:F1198" si="2613">E1199+E1200</f>
        <v>0</v>
      </c>
      <c r="F1198" s="105">
        <f t="shared" si="2613"/>
        <v>0</v>
      </c>
      <c r="G1198" s="96">
        <f t="shared" ref="G1198" si="2614">G1199+G1200</f>
        <v>0</v>
      </c>
      <c r="H1198" s="96">
        <f t="shared" ref="H1198:I1198" si="2615">H1199+H1200</f>
        <v>0</v>
      </c>
      <c r="I1198" s="96">
        <f t="shared" si="2615"/>
        <v>0</v>
      </c>
      <c r="J1198" s="96">
        <f t="shared" ref="J1198" si="2616">J1199+J1200</f>
        <v>0</v>
      </c>
      <c r="K1198" s="105">
        <f t="shared" ref="K1198" si="2617">K1199+K1200</f>
        <v>0</v>
      </c>
      <c r="L1198" s="115"/>
    </row>
    <row r="1199" spans="1:12" ht="15.6" hidden="1" customHeight="1" x14ac:dyDescent="0.25">
      <c r="A1199" s="59"/>
      <c r="B1199" s="132" t="s">
        <v>8</v>
      </c>
      <c r="C1199" s="132"/>
      <c r="D1199" s="25"/>
      <c r="E1199" s="228"/>
      <c r="F1199" s="26"/>
      <c r="G1199" s="25"/>
      <c r="H1199" s="25"/>
      <c r="I1199" s="25"/>
      <c r="J1199" s="25"/>
      <c r="K1199" s="26"/>
      <c r="L1199" s="125"/>
    </row>
    <row r="1200" spans="1:12" ht="15.6" hidden="1" customHeight="1" x14ac:dyDescent="0.25">
      <c r="A1200" s="59"/>
      <c r="B1200" s="132" t="s">
        <v>10</v>
      </c>
      <c r="C1200" s="132"/>
      <c r="D1200" s="25"/>
      <c r="E1200" s="228"/>
      <c r="F1200" s="26"/>
      <c r="G1200" s="25"/>
      <c r="H1200" s="25"/>
      <c r="I1200" s="25"/>
      <c r="J1200" s="25"/>
      <c r="K1200" s="26"/>
      <c r="L1200" s="125"/>
    </row>
    <row r="1201" spans="1:12" ht="15.6" hidden="1" customHeight="1" x14ac:dyDescent="0.25">
      <c r="A1201" s="59"/>
      <c r="B1201" s="131" t="s">
        <v>15</v>
      </c>
      <c r="C1201" s="131"/>
      <c r="D1201" s="96">
        <f t="shared" ref="D1201" si="2618">D1202+D1203</f>
        <v>0</v>
      </c>
      <c r="E1201" s="218">
        <f t="shared" ref="E1201:F1201" si="2619">E1202+E1203</f>
        <v>0</v>
      </c>
      <c r="F1201" s="105">
        <f t="shared" si="2619"/>
        <v>0</v>
      </c>
      <c r="G1201" s="96">
        <f t="shared" ref="G1201" si="2620">G1202+G1203</f>
        <v>0</v>
      </c>
      <c r="H1201" s="96">
        <f t="shared" ref="H1201:I1201" si="2621">H1202+H1203</f>
        <v>0</v>
      </c>
      <c r="I1201" s="96">
        <f t="shared" si="2621"/>
        <v>0</v>
      </c>
      <c r="J1201" s="96">
        <f t="shared" ref="J1201" si="2622">J1202+J1203</f>
        <v>0</v>
      </c>
      <c r="K1201" s="105">
        <f t="shared" ref="K1201" si="2623">K1202+K1203</f>
        <v>0</v>
      </c>
      <c r="L1201" s="115"/>
    </row>
    <row r="1202" spans="1:12" ht="15.6" hidden="1" customHeight="1" x14ac:dyDescent="0.25">
      <c r="A1202" s="59"/>
      <c r="B1202" s="93" t="s">
        <v>8</v>
      </c>
      <c r="C1202" s="93"/>
      <c r="D1202" s="25"/>
      <c r="E1202" s="228"/>
      <c r="F1202" s="26"/>
      <c r="G1202" s="25"/>
      <c r="H1202" s="25"/>
      <c r="I1202" s="25"/>
      <c r="J1202" s="25"/>
      <c r="K1202" s="26"/>
      <c r="L1202" s="125"/>
    </row>
    <row r="1203" spans="1:12" ht="15.6" hidden="1" customHeight="1" x14ac:dyDescent="0.25">
      <c r="A1203" s="59"/>
      <c r="B1203" s="93" t="s">
        <v>10</v>
      </c>
      <c r="C1203" s="93"/>
      <c r="D1203" s="25"/>
      <c r="E1203" s="228"/>
      <c r="F1203" s="26"/>
      <c r="G1203" s="25"/>
      <c r="H1203" s="25"/>
      <c r="I1203" s="25"/>
      <c r="J1203" s="25"/>
      <c r="K1203" s="26"/>
      <c r="L1203" s="125"/>
    </row>
    <row r="1204" spans="1:12" ht="15.6" hidden="1" customHeight="1" x14ac:dyDescent="0.25">
      <c r="A1204" s="59"/>
      <c r="B1204" s="133" t="s">
        <v>16</v>
      </c>
      <c r="C1204" s="133"/>
      <c r="D1204" s="96">
        <f t="shared" ref="D1204" si="2624">D1205+D1206</f>
        <v>0</v>
      </c>
      <c r="E1204" s="218">
        <f t="shared" ref="E1204:F1204" si="2625">E1205+E1206</f>
        <v>0</v>
      </c>
      <c r="F1204" s="105">
        <f t="shared" si="2625"/>
        <v>0</v>
      </c>
      <c r="G1204" s="96">
        <f t="shared" ref="G1204" si="2626">G1205+G1206</f>
        <v>0</v>
      </c>
      <c r="H1204" s="96">
        <f t="shared" ref="H1204:I1204" si="2627">H1205+H1206</f>
        <v>0</v>
      </c>
      <c r="I1204" s="96">
        <f t="shared" si="2627"/>
        <v>0</v>
      </c>
      <c r="J1204" s="96">
        <f t="shared" ref="J1204" si="2628">J1205+J1206</f>
        <v>0</v>
      </c>
      <c r="K1204" s="105">
        <f t="shared" ref="K1204" si="2629">K1205+K1206</f>
        <v>0</v>
      </c>
      <c r="L1204" s="115"/>
    </row>
    <row r="1205" spans="1:12" ht="15.6" hidden="1" customHeight="1" x14ac:dyDescent="0.25">
      <c r="A1205" s="59"/>
      <c r="B1205" s="93" t="s">
        <v>8</v>
      </c>
      <c r="C1205" s="93"/>
      <c r="D1205" s="25"/>
      <c r="E1205" s="228"/>
      <c r="F1205" s="26"/>
      <c r="G1205" s="25"/>
      <c r="H1205" s="25"/>
      <c r="I1205" s="25"/>
      <c r="J1205" s="25"/>
      <c r="K1205" s="26"/>
      <c r="L1205" s="125"/>
    </row>
    <row r="1206" spans="1:12" ht="15.6" hidden="1" customHeight="1" x14ac:dyDescent="0.25">
      <c r="A1206" s="59"/>
      <c r="B1206" s="93" t="s">
        <v>10</v>
      </c>
      <c r="C1206" s="93"/>
      <c r="D1206" s="25"/>
      <c r="E1206" s="228"/>
      <c r="F1206" s="26"/>
      <c r="G1206" s="25"/>
      <c r="H1206" s="25"/>
      <c r="I1206" s="25"/>
      <c r="J1206" s="25"/>
      <c r="K1206" s="26"/>
      <c r="L1206" s="125"/>
    </row>
    <row r="1207" spans="1:12" ht="15.6" hidden="1" customHeight="1" x14ac:dyDescent="0.25">
      <c r="A1207" s="59"/>
      <c r="B1207" s="133" t="s">
        <v>17</v>
      </c>
      <c r="C1207" s="133"/>
      <c r="D1207" s="96">
        <f t="shared" ref="D1207" si="2630">D1208+D1209</f>
        <v>0</v>
      </c>
      <c r="E1207" s="218">
        <f t="shared" ref="E1207:F1207" si="2631">E1208+E1209</f>
        <v>0</v>
      </c>
      <c r="F1207" s="105">
        <f t="shared" si="2631"/>
        <v>0</v>
      </c>
      <c r="G1207" s="96">
        <f t="shared" ref="G1207" si="2632">G1208+G1209</f>
        <v>0</v>
      </c>
      <c r="H1207" s="96">
        <f t="shared" ref="H1207:I1207" si="2633">H1208+H1209</f>
        <v>0</v>
      </c>
      <c r="I1207" s="96">
        <f t="shared" si="2633"/>
        <v>0</v>
      </c>
      <c r="J1207" s="96">
        <f t="shared" ref="J1207" si="2634">J1208+J1209</f>
        <v>0</v>
      </c>
      <c r="K1207" s="105">
        <f t="shared" ref="K1207" si="2635">K1208+K1209</f>
        <v>0</v>
      </c>
      <c r="L1207" s="115"/>
    </row>
    <row r="1208" spans="1:12" ht="15.6" hidden="1" customHeight="1" x14ac:dyDescent="0.25">
      <c r="A1208" s="59"/>
      <c r="B1208" s="93" t="s">
        <v>8</v>
      </c>
      <c r="C1208" s="93"/>
      <c r="D1208" s="25"/>
      <c r="E1208" s="228"/>
      <c r="F1208" s="26"/>
      <c r="G1208" s="25"/>
      <c r="H1208" s="25"/>
      <c r="I1208" s="25"/>
      <c r="J1208" s="25"/>
      <c r="K1208" s="26"/>
      <c r="L1208" s="125"/>
    </row>
    <row r="1209" spans="1:12" ht="15.6" hidden="1" customHeight="1" x14ac:dyDescent="0.25">
      <c r="A1209" s="59"/>
      <c r="B1209" s="93" t="s">
        <v>10</v>
      </c>
      <c r="C1209" s="93"/>
      <c r="D1209" s="25"/>
      <c r="E1209" s="228"/>
      <c r="F1209" s="26"/>
      <c r="G1209" s="25"/>
      <c r="H1209" s="25"/>
      <c r="I1209" s="25"/>
      <c r="J1209" s="25"/>
      <c r="K1209" s="26"/>
      <c r="L1209" s="125"/>
    </row>
    <row r="1210" spans="1:12" ht="24" customHeight="1" x14ac:dyDescent="0.25">
      <c r="A1210" s="205">
        <v>1</v>
      </c>
      <c r="B1210" s="152" t="s">
        <v>245</v>
      </c>
      <c r="C1210" s="142"/>
      <c r="D1210" s="101">
        <f t="shared" ref="D1210" si="2636">D1211+D1212+D1213+D1214</f>
        <v>0</v>
      </c>
      <c r="E1210" s="226">
        <f t="shared" ref="E1210:F1210" si="2637">E1211+E1212+E1213+E1214</f>
        <v>0</v>
      </c>
      <c r="F1210" s="113">
        <f t="shared" si="2637"/>
        <v>0</v>
      </c>
      <c r="G1210" s="101">
        <f t="shared" ref="G1210" si="2638">G1211+G1212+G1213+G1214</f>
        <v>0</v>
      </c>
      <c r="H1210" s="101">
        <f t="shared" ref="H1210:I1210" si="2639">H1211+H1212+H1213+H1214</f>
        <v>0</v>
      </c>
      <c r="I1210" s="101">
        <f t="shared" si="2639"/>
        <v>0</v>
      </c>
      <c r="J1210" s="101">
        <f t="shared" ref="J1210" si="2640">J1211+J1212+J1213+J1214</f>
        <v>0</v>
      </c>
      <c r="K1210" s="113">
        <f t="shared" ref="K1210" si="2641">K1211+K1212+K1213+K1214</f>
        <v>0</v>
      </c>
      <c r="L1210" s="123"/>
    </row>
    <row r="1211" spans="1:12" ht="15.6" hidden="1" customHeight="1" x14ac:dyDescent="0.25">
      <c r="A1211" s="59"/>
      <c r="B1211" s="128" t="s">
        <v>1</v>
      </c>
      <c r="C1211" s="128"/>
      <c r="D1211" s="22"/>
      <c r="E1211" s="227"/>
      <c r="F1211" s="23"/>
      <c r="G1211" s="22"/>
      <c r="H1211" s="22"/>
      <c r="I1211" s="22"/>
      <c r="J1211" s="22"/>
      <c r="K1211" s="23"/>
      <c r="L1211" s="124"/>
    </row>
    <row r="1212" spans="1:12" ht="15.6" hidden="1" customHeight="1" x14ac:dyDescent="0.25">
      <c r="A1212" s="59"/>
      <c r="B1212" s="129" t="s">
        <v>6</v>
      </c>
      <c r="C1212" s="129"/>
      <c r="D1212" s="7">
        <v>0</v>
      </c>
      <c r="E1212" s="216">
        <v>0</v>
      </c>
      <c r="F1212" s="8">
        <v>0</v>
      </c>
      <c r="G1212" s="7">
        <v>0</v>
      </c>
      <c r="H1212" s="7">
        <v>0</v>
      </c>
      <c r="I1212" s="7">
        <v>0</v>
      </c>
      <c r="J1212" s="7">
        <v>0</v>
      </c>
      <c r="K1212" s="8">
        <v>0</v>
      </c>
      <c r="L1212" s="57"/>
    </row>
    <row r="1213" spans="1:12" ht="15.6" hidden="1" customHeight="1" x14ac:dyDescent="0.25">
      <c r="A1213" s="59"/>
      <c r="B1213" s="129" t="s">
        <v>7</v>
      </c>
      <c r="C1213" s="129"/>
      <c r="D1213" s="7">
        <v>0</v>
      </c>
      <c r="E1213" s="216">
        <v>0</v>
      </c>
      <c r="F1213" s="8">
        <v>0</v>
      </c>
      <c r="G1213" s="7">
        <v>0</v>
      </c>
      <c r="H1213" s="7">
        <v>0</v>
      </c>
      <c r="I1213" s="7">
        <v>0</v>
      </c>
      <c r="J1213" s="7">
        <v>0</v>
      </c>
      <c r="K1213" s="8">
        <v>0</v>
      </c>
      <c r="L1213" s="57"/>
    </row>
    <row r="1214" spans="1:12" ht="15.6" customHeight="1" x14ac:dyDescent="0.25">
      <c r="A1214" s="205">
        <v>1</v>
      </c>
      <c r="B1214" s="128" t="s">
        <v>18</v>
      </c>
      <c r="C1214" s="130"/>
      <c r="D1214" s="7">
        <f t="shared" ref="D1214" si="2642">D1215+D1216+D1217</f>
        <v>0</v>
      </c>
      <c r="E1214" s="216">
        <f t="shared" ref="E1214:F1214" si="2643">E1215+E1216+E1217</f>
        <v>0</v>
      </c>
      <c r="F1214" s="8">
        <f t="shared" si="2643"/>
        <v>0</v>
      </c>
      <c r="G1214" s="7">
        <f t="shared" ref="G1214" si="2644">G1215+G1216+G1217</f>
        <v>0</v>
      </c>
      <c r="H1214" s="7">
        <f t="shared" ref="H1214:I1214" si="2645">H1215+H1216+H1217</f>
        <v>0</v>
      </c>
      <c r="I1214" s="7">
        <f t="shared" si="2645"/>
        <v>0</v>
      </c>
      <c r="J1214" s="7">
        <f t="shared" ref="J1214" si="2646">J1215+J1216+J1217</f>
        <v>0</v>
      </c>
      <c r="K1214" s="8">
        <f t="shared" ref="K1214" si="2647">K1215+K1216+K1217</f>
        <v>0</v>
      </c>
      <c r="L1214" s="57"/>
    </row>
    <row r="1215" spans="1:12" ht="15.6" customHeight="1" x14ac:dyDescent="0.25">
      <c r="A1215" s="205">
        <v>1</v>
      </c>
      <c r="B1215" s="149" t="s">
        <v>8</v>
      </c>
      <c r="C1215" s="81"/>
      <c r="D1215" s="11">
        <f t="shared" ref="D1215:E1215" si="2648">D1220+D1223+D1226+D1230+D1233+D1236+D1239</f>
        <v>0</v>
      </c>
      <c r="E1215" s="217">
        <f t="shared" si="2648"/>
        <v>0</v>
      </c>
      <c r="F1215" s="12">
        <f t="shared" ref="F1215:J1215" si="2649">F1220+F1223+F1226+F1230+F1233+F1236+F1239</f>
        <v>0</v>
      </c>
      <c r="G1215" s="11">
        <f t="shared" ref="G1215:H1215" si="2650">G1220+G1223+G1226+G1230+G1233+G1236+G1239</f>
        <v>0</v>
      </c>
      <c r="H1215" s="11">
        <f t="shared" si="2650"/>
        <v>0</v>
      </c>
      <c r="I1215" s="11">
        <f t="shared" si="2649"/>
        <v>0</v>
      </c>
      <c r="J1215" s="11">
        <f t="shared" si="2649"/>
        <v>0</v>
      </c>
      <c r="K1215" s="12">
        <f t="shared" ref="K1215" si="2651">K1220+K1223+K1226+K1230+K1233+K1236+K1239</f>
        <v>0</v>
      </c>
      <c r="L1215" s="58"/>
    </row>
    <row r="1216" spans="1:12" ht="15.6" customHeight="1" x14ac:dyDescent="0.25">
      <c r="A1216" s="205">
        <v>1</v>
      </c>
      <c r="B1216" s="149" t="s">
        <v>9</v>
      </c>
      <c r="C1216" s="81"/>
      <c r="D1216" s="11">
        <f t="shared" ref="D1216:E1216" si="2652">D1227</f>
        <v>0</v>
      </c>
      <c r="E1216" s="217">
        <f t="shared" si="2652"/>
        <v>0</v>
      </c>
      <c r="F1216" s="12">
        <f t="shared" ref="F1216:J1216" si="2653">F1227</f>
        <v>0</v>
      </c>
      <c r="G1216" s="11">
        <f t="shared" ref="G1216:H1216" si="2654">G1227</f>
        <v>0</v>
      </c>
      <c r="H1216" s="11">
        <f t="shared" si="2654"/>
        <v>0</v>
      </c>
      <c r="I1216" s="11">
        <f t="shared" si="2653"/>
        <v>0</v>
      </c>
      <c r="J1216" s="11">
        <f t="shared" si="2653"/>
        <v>0</v>
      </c>
      <c r="K1216" s="12">
        <f t="shared" ref="K1216" si="2655">K1227</f>
        <v>0</v>
      </c>
      <c r="L1216" s="58"/>
    </row>
    <row r="1217" spans="1:12" ht="15.6" customHeight="1" x14ac:dyDescent="0.25">
      <c r="A1217" s="205">
        <v>1</v>
      </c>
      <c r="B1217" s="149" t="s">
        <v>10</v>
      </c>
      <c r="C1217" s="81"/>
      <c r="D1217" s="11">
        <f t="shared" ref="D1217:E1217" si="2656">D1221+D1224+D1228+D1231+D1234+D1237+D1240</f>
        <v>0</v>
      </c>
      <c r="E1217" s="217">
        <f t="shared" si="2656"/>
        <v>0</v>
      </c>
      <c r="F1217" s="12">
        <f t="shared" ref="F1217:J1217" si="2657">F1221+F1224+F1228+F1231+F1234+F1237+F1240</f>
        <v>0</v>
      </c>
      <c r="G1217" s="11">
        <f t="shared" ref="G1217:H1217" si="2658">G1221+G1224+G1228+G1231+G1234+G1237+G1240</f>
        <v>0</v>
      </c>
      <c r="H1217" s="11">
        <f t="shared" si="2658"/>
        <v>0</v>
      </c>
      <c r="I1217" s="11">
        <f t="shared" si="2657"/>
        <v>0</v>
      </c>
      <c r="J1217" s="11">
        <f t="shared" si="2657"/>
        <v>0</v>
      </c>
      <c r="K1217" s="12">
        <f t="shared" ref="K1217" si="2659">K1221+K1224+K1228+K1231+K1234+K1237+K1240</f>
        <v>0</v>
      </c>
      <c r="L1217" s="58"/>
    </row>
    <row r="1218" spans="1:12" ht="15.6" customHeight="1" x14ac:dyDescent="0.25">
      <c r="A1218" s="205">
        <v>1</v>
      </c>
      <c r="B1218" s="131" t="s">
        <v>19</v>
      </c>
      <c r="C1218" s="78"/>
      <c r="D1218" s="96" t="s">
        <v>2</v>
      </c>
      <c r="E1218" s="218" t="s">
        <v>2</v>
      </c>
      <c r="F1218" s="105" t="s">
        <v>2</v>
      </c>
      <c r="G1218" s="96" t="s">
        <v>2</v>
      </c>
      <c r="H1218" s="96" t="s">
        <v>2</v>
      </c>
      <c r="I1218" s="96" t="s">
        <v>2</v>
      </c>
      <c r="J1218" s="96" t="s">
        <v>2</v>
      </c>
      <c r="K1218" s="105" t="s">
        <v>2</v>
      </c>
      <c r="L1218" s="115"/>
    </row>
    <row r="1219" spans="1:12" ht="15.6" hidden="1" customHeight="1" x14ac:dyDescent="0.25">
      <c r="A1219" s="59"/>
      <c r="B1219" s="131" t="s">
        <v>11</v>
      </c>
      <c r="C1219" s="131"/>
      <c r="D1219" s="96">
        <f t="shared" ref="D1219" si="2660">D1220+D1221</f>
        <v>0</v>
      </c>
      <c r="E1219" s="218">
        <f t="shared" ref="E1219:F1219" si="2661">E1220+E1221</f>
        <v>0</v>
      </c>
      <c r="F1219" s="105">
        <f t="shared" si="2661"/>
        <v>0</v>
      </c>
      <c r="G1219" s="96">
        <f t="shared" ref="G1219" si="2662">G1220+G1221</f>
        <v>0</v>
      </c>
      <c r="H1219" s="96">
        <f t="shared" ref="H1219:I1219" si="2663">H1220+H1221</f>
        <v>0</v>
      </c>
      <c r="I1219" s="96">
        <f t="shared" si="2663"/>
        <v>0</v>
      </c>
      <c r="J1219" s="96">
        <f t="shared" ref="J1219" si="2664">J1220+J1221</f>
        <v>0</v>
      </c>
      <c r="K1219" s="105">
        <f t="shared" ref="K1219" si="2665">K1220+K1221</f>
        <v>0</v>
      </c>
      <c r="L1219" s="115"/>
    </row>
    <row r="1220" spans="1:12" ht="15.6" hidden="1" customHeight="1" x14ac:dyDescent="0.25">
      <c r="A1220" s="59"/>
      <c r="B1220" s="93" t="s">
        <v>8</v>
      </c>
      <c r="C1220" s="93"/>
      <c r="D1220" s="25"/>
      <c r="E1220" s="228"/>
      <c r="F1220" s="26"/>
      <c r="G1220" s="25"/>
      <c r="H1220" s="25"/>
      <c r="I1220" s="25"/>
      <c r="J1220" s="25"/>
      <c r="K1220" s="26"/>
      <c r="L1220" s="125"/>
    </row>
    <row r="1221" spans="1:12" ht="15.6" hidden="1" customHeight="1" x14ac:dyDescent="0.25">
      <c r="A1221" s="59"/>
      <c r="B1221" s="93" t="s">
        <v>10</v>
      </c>
      <c r="C1221" s="93"/>
      <c r="D1221" s="25"/>
      <c r="E1221" s="228"/>
      <c r="F1221" s="26"/>
      <c r="G1221" s="25"/>
      <c r="H1221" s="25"/>
      <c r="I1221" s="25"/>
      <c r="J1221" s="25"/>
      <c r="K1221" s="26"/>
      <c r="L1221" s="125"/>
    </row>
    <row r="1222" spans="1:12" ht="15.6" hidden="1" customHeight="1" x14ac:dyDescent="0.25">
      <c r="A1222" s="59"/>
      <c r="B1222" s="131" t="s">
        <v>12</v>
      </c>
      <c r="C1222" s="131"/>
      <c r="D1222" s="96">
        <f t="shared" ref="D1222" si="2666">D1223+D1224</f>
        <v>0</v>
      </c>
      <c r="E1222" s="218">
        <f t="shared" ref="E1222:F1222" si="2667">E1223+E1224</f>
        <v>0</v>
      </c>
      <c r="F1222" s="105">
        <f t="shared" si="2667"/>
        <v>0</v>
      </c>
      <c r="G1222" s="96">
        <f t="shared" ref="G1222" si="2668">G1223+G1224</f>
        <v>0</v>
      </c>
      <c r="H1222" s="96">
        <f t="shared" ref="H1222:I1222" si="2669">H1223+H1224</f>
        <v>0</v>
      </c>
      <c r="I1222" s="96">
        <f t="shared" si="2669"/>
        <v>0</v>
      </c>
      <c r="J1222" s="96">
        <f t="shared" ref="J1222" si="2670">J1223+J1224</f>
        <v>0</v>
      </c>
      <c r="K1222" s="105">
        <f t="shared" ref="K1222" si="2671">K1223+K1224</f>
        <v>0</v>
      </c>
      <c r="L1222" s="115"/>
    </row>
    <row r="1223" spans="1:12" ht="15.6" hidden="1" customHeight="1" x14ac:dyDescent="0.25">
      <c r="A1223" s="59"/>
      <c r="B1223" s="93" t="s">
        <v>8</v>
      </c>
      <c r="C1223" s="93"/>
      <c r="D1223" s="25"/>
      <c r="E1223" s="228"/>
      <c r="F1223" s="26"/>
      <c r="G1223" s="25"/>
      <c r="H1223" s="25"/>
      <c r="I1223" s="25"/>
      <c r="J1223" s="25"/>
      <c r="K1223" s="26"/>
      <c r="L1223" s="125"/>
    </row>
    <row r="1224" spans="1:12" ht="15.6" hidden="1" customHeight="1" x14ac:dyDescent="0.25">
      <c r="A1224" s="59"/>
      <c r="B1224" s="93" t="s">
        <v>10</v>
      </c>
      <c r="C1224" s="93"/>
      <c r="D1224" s="25"/>
      <c r="E1224" s="228"/>
      <c r="F1224" s="26"/>
      <c r="G1224" s="25"/>
      <c r="H1224" s="25"/>
      <c r="I1224" s="25"/>
      <c r="J1224" s="25"/>
      <c r="K1224" s="26"/>
      <c r="L1224" s="125"/>
    </row>
    <row r="1225" spans="1:12" ht="15.6" customHeight="1" x14ac:dyDescent="0.25">
      <c r="A1225" s="205">
        <v>1</v>
      </c>
      <c r="B1225" s="131" t="s">
        <v>13</v>
      </c>
      <c r="C1225" s="267" t="s">
        <v>95</v>
      </c>
      <c r="D1225" s="96">
        <f t="shared" ref="D1225" si="2672">D1226+D1227+D1228</f>
        <v>0</v>
      </c>
      <c r="E1225" s="218">
        <f t="shared" ref="E1225:F1225" si="2673">E1226+E1227+E1228</f>
        <v>0</v>
      </c>
      <c r="F1225" s="105">
        <f t="shared" si="2673"/>
        <v>0</v>
      </c>
      <c r="G1225" s="96">
        <f t="shared" ref="G1225" si="2674">G1226+G1227+G1228</f>
        <v>0</v>
      </c>
      <c r="H1225" s="96">
        <f t="shared" ref="H1225:I1225" si="2675">H1226+H1227+H1228</f>
        <v>0</v>
      </c>
      <c r="I1225" s="96">
        <f t="shared" si="2675"/>
        <v>0</v>
      </c>
      <c r="J1225" s="96">
        <f t="shared" ref="J1225" si="2676">J1226+J1227+J1228</f>
        <v>0</v>
      </c>
      <c r="K1225" s="105">
        <f t="shared" ref="K1225" si="2677">K1226+K1227+K1228</f>
        <v>0</v>
      </c>
      <c r="L1225" s="115"/>
    </row>
    <row r="1226" spans="1:12" ht="15.6" customHeight="1" x14ac:dyDescent="0.25">
      <c r="A1226" s="205">
        <v>1</v>
      </c>
      <c r="B1226" s="93" t="s">
        <v>8</v>
      </c>
      <c r="C1226" s="267"/>
      <c r="D1226" s="25"/>
      <c r="E1226" s="228"/>
      <c r="F1226" s="26"/>
      <c r="G1226" s="25"/>
      <c r="H1226" s="25"/>
      <c r="I1226" s="25"/>
      <c r="J1226" s="25"/>
      <c r="K1226" s="26"/>
      <c r="L1226" s="125"/>
    </row>
    <row r="1227" spans="1:12" ht="15.6" customHeight="1" x14ac:dyDescent="0.25">
      <c r="A1227" s="205">
        <v>1</v>
      </c>
      <c r="B1227" s="93" t="s">
        <v>9</v>
      </c>
      <c r="C1227" s="267"/>
      <c r="D1227" s="25"/>
      <c r="E1227" s="228"/>
      <c r="F1227" s="26"/>
      <c r="G1227" s="25"/>
      <c r="H1227" s="25"/>
      <c r="I1227" s="25"/>
      <c r="J1227" s="25"/>
      <c r="K1227" s="26"/>
      <c r="L1227" s="125"/>
    </row>
    <row r="1228" spans="1:12" ht="15.6" customHeight="1" x14ac:dyDescent="0.25">
      <c r="A1228" s="205">
        <v>1</v>
      </c>
      <c r="B1228" s="93" t="s">
        <v>10</v>
      </c>
      <c r="C1228" s="267"/>
      <c r="D1228" s="25"/>
      <c r="E1228" s="228"/>
      <c r="F1228" s="26"/>
      <c r="G1228" s="25"/>
      <c r="H1228" s="25"/>
      <c r="I1228" s="25"/>
      <c r="J1228" s="25"/>
      <c r="K1228" s="26"/>
      <c r="L1228" s="125"/>
    </row>
    <row r="1229" spans="1:12" ht="15.6" hidden="1" customHeight="1" x14ac:dyDescent="0.25">
      <c r="A1229" s="59"/>
      <c r="B1229" s="131" t="s">
        <v>14</v>
      </c>
      <c r="C1229" s="131"/>
      <c r="D1229" s="96">
        <f t="shared" ref="D1229" si="2678">D1230+D1231</f>
        <v>0</v>
      </c>
      <c r="E1229" s="218">
        <f t="shared" ref="E1229:F1229" si="2679">E1230+E1231</f>
        <v>0</v>
      </c>
      <c r="F1229" s="105">
        <f t="shared" si="2679"/>
        <v>0</v>
      </c>
      <c r="G1229" s="96">
        <f t="shared" ref="G1229" si="2680">G1230+G1231</f>
        <v>0</v>
      </c>
      <c r="H1229" s="96">
        <f t="shared" ref="H1229:I1229" si="2681">H1230+H1231</f>
        <v>0</v>
      </c>
      <c r="I1229" s="96">
        <f t="shared" si="2681"/>
        <v>0</v>
      </c>
      <c r="J1229" s="96">
        <f t="shared" ref="J1229" si="2682">J1230+J1231</f>
        <v>0</v>
      </c>
      <c r="K1229" s="105">
        <f t="shared" ref="K1229" si="2683">K1230+K1231</f>
        <v>0</v>
      </c>
      <c r="L1229" s="115"/>
    </row>
    <row r="1230" spans="1:12" ht="15.6" hidden="1" customHeight="1" x14ac:dyDescent="0.25">
      <c r="A1230" s="59"/>
      <c r="B1230" s="132" t="s">
        <v>8</v>
      </c>
      <c r="C1230" s="132"/>
      <c r="D1230" s="25"/>
      <c r="E1230" s="228"/>
      <c r="F1230" s="26"/>
      <c r="G1230" s="25"/>
      <c r="H1230" s="25"/>
      <c r="I1230" s="25"/>
      <c r="J1230" s="25"/>
      <c r="K1230" s="26"/>
      <c r="L1230" s="125"/>
    </row>
    <row r="1231" spans="1:12" ht="15.6" hidden="1" customHeight="1" x14ac:dyDescent="0.25">
      <c r="A1231" s="59"/>
      <c r="B1231" s="132" t="s">
        <v>10</v>
      </c>
      <c r="C1231" s="132"/>
      <c r="D1231" s="25"/>
      <c r="E1231" s="228"/>
      <c r="F1231" s="26"/>
      <c r="G1231" s="25"/>
      <c r="H1231" s="25"/>
      <c r="I1231" s="25"/>
      <c r="J1231" s="25"/>
      <c r="K1231" s="26"/>
      <c r="L1231" s="125"/>
    </row>
    <row r="1232" spans="1:12" ht="15.6" hidden="1" customHeight="1" x14ac:dyDescent="0.25">
      <c r="A1232" s="59"/>
      <c r="B1232" s="131" t="s">
        <v>15</v>
      </c>
      <c r="C1232" s="131"/>
      <c r="D1232" s="96">
        <f t="shared" ref="D1232" si="2684">D1233+D1234</f>
        <v>0</v>
      </c>
      <c r="E1232" s="218">
        <f t="shared" ref="E1232:F1232" si="2685">E1233+E1234</f>
        <v>0</v>
      </c>
      <c r="F1232" s="105">
        <f t="shared" si="2685"/>
        <v>0</v>
      </c>
      <c r="G1232" s="96">
        <f t="shared" ref="G1232" si="2686">G1233+G1234</f>
        <v>0</v>
      </c>
      <c r="H1232" s="96">
        <f t="shared" ref="H1232:I1232" si="2687">H1233+H1234</f>
        <v>0</v>
      </c>
      <c r="I1232" s="96">
        <f t="shared" si="2687"/>
        <v>0</v>
      </c>
      <c r="J1232" s="96">
        <f t="shared" ref="J1232" si="2688">J1233+J1234</f>
        <v>0</v>
      </c>
      <c r="K1232" s="105">
        <f t="shared" ref="K1232" si="2689">K1233+K1234</f>
        <v>0</v>
      </c>
      <c r="L1232" s="115"/>
    </row>
    <row r="1233" spans="1:12" ht="15.6" hidden="1" customHeight="1" x14ac:dyDescent="0.25">
      <c r="A1233" s="59"/>
      <c r="B1233" s="93" t="s">
        <v>8</v>
      </c>
      <c r="C1233" s="93"/>
      <c r="D1233" s="25"/>
      <c r="E1233" s="228"/>
      <c r="F1233" s="26"/>
      <c r="G1233" s="25"/>
      <c r="H1233" s="25"/>
      <c r="I1233" s="25"/>
      <c r="J1233" s="25"/>
      <c r="K1233" s="26"/>
      <c r="L1233" s="125"/>
    </row>
    <row r="1234" spans="1:12" ht="15.6" hidden="1" customHeight="1" x14ac:dyDescent="0.25">
      <c r="A1234" s="59"/>
      <c r="B1234" s="93" t="s">
        <v>10</v>
      </c>
      <c r="C1234" s="93"/>
      <c r="D1234" s="25"/>
      <c r="E1234" s="228"/>
      <c r="F1234" s="26"/>
      <c r="G1234" s="25"/>
      <c r="H1234" s="25"/>
      <c r="I1234" s="25"/>
      <c r="J1234" s="25"/>
      <c r="K1234" s="26"/>
      <c r="L1234" s="125"/>
    </row>
    <row r="1235" spans="1:12" ht="15.6" hidden="1" customHeight="1" x14ac:dyDescent="0.25">
      <c r="A1235" s="59"/>
      <c r="B1235" s="133" t="s">
        <v>16</v>
      </c>
      <c r="C1235" s="133"/>
      <c r="D1235" s="96">
        <f t="shared" ref="D1235" si="2690">D1236+D1237</f>
        <v>0</v>
      </c>
      <c r="E1235" s="218">
        <f t="shared" ref="E1235:F1235" si="2691">E1236+E1237</f>
        <v>0</v>
      </c>
      <c r="F1235" s="105">
        <f t="shared" si="2691"/>
        <v>0</v>
      </c>
      <c r="G1235" s="96">
        <f t="shared" ref="G1235" si="2692">G1236+G1237</f>
        <v>0</v>
      </c>
      <c r="H1235" s="96">
        <f t="shared" ref="H1235:I1235" si="2693">H1236+H1237</f>
        <v>0</v>
      </c>
      <c r="I1235" s="96">
        <f t="shared" si="2693"/>
        <v>0</v>
      </c>
      <c r="J1235" s="96">
        <f t="shared" ref="J1235" si="2694">J1236+J1237</f>
        <v>0</v>
      </c>
      <c r="K1235" s="105">
        <f t="shared" ref="K1235" si="2695">K1236+K1237</f>
        <v>0</v>
      </c>
      <c r="L1235" s="115"/>
    </row>
    <row r="1236" spans="1:12" ht="15.6" hidden="1" customHeight="1" x14ac:dyDescent="0.25">
      <c r="A1236" s="59"/>
      <c r="B1236" s="93" t="s">
        <v>8</v>
      </c>
      <c r="C1236" s="93"/>
      <c r="D1236" s="25"/>
      <c r="E1236" s="228"/>
      <c r="F1236" s="26"/>
      <c r="G1236" s="25"/>
      <c r="H1236" s="25"/>
      <c r="I1236" s="25"/>
      <c r="J1236" s="25"/>
      <c r="K1236" s="26"/>
      <c r="L1236" s="125"/>
    </row>
    <row r="1237" spans="1:12" ht="15.6" hidden="1" customHeight="1" x14ac:dyDescent="0.25">
      <c r="A1237" s="59"/>
      <c r="B1237" s="93" t="s">
        <v>10</v>
      </c>
      <c r="C1237" s="93"/>
      <c r="D1237" s="25"/>
      <c r="E1237" s="228"/>
      <c r="F1237" s="26"/>
      <c r="G1237" s="25"/>
      <c r="H1237" s="25"/>
      <c r="I1237" s="25"/>
      <c r="J1237" s="25"/>
      <c r="K1237" s="26"/>
      <c r="L1237" s="125"/>
    </row>
    <row r="1238" spans="1:12" ht="15.6" hidden="1" customHeight="1" x14ac:dyDescent="0.25">
      <c r="A1238" s="59"/>
      <c r="B1238" s="133" t="s">
        <v>17</v>
      </c>
      <c r="C1238" s="133"/>
      <c r="D1238" s="96">
        <f t="shared" ref="D1238" si="2696">D1239+D1240</f>
        <v>0</v>
      </c>
      <c r="E1238" s="218">
        <f t="shared" ref="E1238:F1238" si="2697">E1239+E1240</f>
        <v>0</v>
      </c>
      <c r="F1238" s="105">
        <f t="shared" si="2697"/>
        <v>0</v>
      </c>
      <c r="G1238" s="96">
        <f t="shared" ref="G1238" si="2698">G1239+G1240</f>
        <v>0</v>
      </c>
      <c r="H1238" s="96">
        <f t="shared" ref="H1238:I1238" si="2699">H1239+H1240</f>
        <v>0</v>
      </c>
      <c r="I1238" s="96">
        <f t="shared" si="2699"/>
        <v>0</v>
      </c>
      <c r="J1238" s="96">
        <f t="shared" ref="J1238" si="2700">J1239+J1240</f>
        <v>0</v>
      </c>
      <c r="K1238" s="105">
        <f t="shared" ref="K1238" si="2701">K1239+K1240</f>
        <v>0</v>
      </c>
      <c r="L1238" s="115"/>
    </row>
    <row r="1239" spans="1:12" ht="15.6" hidden="1" customHeight="1" x14ac:dyDescent="0.25">
      <c r="A1239" s="59"/>
      <c r="B1239" s="93" t="s">
        <v>8</v>
      </c>
      <c r="C1239" s="93"/>
      <c r="D1239" s="25"/>
      <c r="E1239" s="228"/>
      <c r="F1239" s="26"/>
      <c r="G1239" s="25"/>
      <c r="H1239" s="25"/>
      <c r="I1239" s="25"/>
      <c r="J1239" s="25"/>
      <c r="K1239" s="26"/>
      <c r="L1239" s="125"/>
    </row>
    <row r="1240" spans="1:12" ht="15.6" hidden="1" customHeight="1" x14ac:dyDescent="0.25">
      <c r="A1240" s="59"/>
      <c r="B1240" s="93" t="s">
        <v>10</v>
      </c>
      <c r="C1240" s="93"/>
      <c r="D1240" s="25"/>
      <c r="E1240" s="228"/>
      <c r="F1240" s="26"/>
      <c r="G1240" s="25"/>
      <c r="H1240" s="25"/>
      <c r="I1240" s="25"/>
      <c r="J1240" s="25"/>
      <c r="K1240" s="26"/>
      <c r="L1240" s="125"/>
    </row>
    <row r="1241" spans="1:12" ht="35.450000000000003" customHeight="1" x14ac:dyDescent="0.25">
      <c r="A1241" s="205">
        <v>1</v>
      </c>
      <c r="B1241" s="152" t="s">
        <v>246</v>
      </c>
      <c r="C1241" s="142"/>
      <c r="D1241" s="101">
        <f t="shared" ref="D1241" si="2702">D1242+D1243+D1244+D1245</f>
        <v>0</v>
      </c>
      <c r="E1241" s="226">
        <f t="shared" ref="E1241:F1241" si="2703">E1242+E1243+E1244+E1245</f>
        <v>0</v>
      </c>
      <c r="F1241" s="113">
        <f t="shared" si="2703"/>
        <v>0</v>
      </c>
      <c r="G1241" s="101">
        <f t="shared" ref="G1241" si="2704">G1242+G1243+G1244+G1245</f>
        <v>0</v>
      </c>
      <c r="H1241" s="101">
        <f t="shared" ref="H1241:I1241" si="2705">H1242+H1243+H1244+H1245</f>
        <v>0</v>
      </c>
      <c r="I1241" s="101">
        <f t="shared" si="2705"/>
        <v>0</v>
      </c>
      <c r="J1241" s="101">
        <f t="shared" ref="J1241" si="2706">J1242+J1243+J1244+J1245</f>
        <v>0</v>
      </c>
      <c r="K1241" s="113">
        <f t="shared" ref="K1241" si="2707">K1242+K1243+K1244+K1245</f>
        <v>0</v>
      </c>
      <c r="L1241" s="123"/>
    </row>
    <row r="1242" spans="1:12" ht="15.6" hidden="1" customHeight="1" x14ac:dyDescent="0.25">
      <c r="A1242" s="59"/>
      <c r="B1242" s="128" t="s">
        <v>1</v>
      </c>
      <c r="C1242" s="128"/>
      <c r="D1242" s="22"/>
      <c r="E1242" s="227"/>
      <c r="F1242" s="23"/>
      <c r="G1242" s="22"/>
      <c r="H1242" s="22"/>
      <c r="I1242" s="22"/>
      <c r="J1242" s="22"/>
      <c r="K1242" s="23"/>
      <c r="L1242" s="124"/>
    </row>
    <row r="1243" spans="1:12" ht="15.6" hidden="1" customHeight="1" x14ac:dyDescent="0.25">
      <c r="A1243" s="59"/>
      <c r="B1243" s="129" t="s">
        <v>6</v>
      </c>
      <c r="C1243" s="129"/>
      <c r="D1243" s="7">
        <v>0</v>
      </c>
      <c r="E1243" s="216">
        <v>0</v>
      </c>
      <c r="F1243" s="8">
        <v>0</v>
      </c>
      <c r="G1243" s="7">
        <v>0</v>
      </c>
      <c r="H1243" s="7">
        <v>0</v>
      </c>
      <c r="I1243" s="7">
        <v>0</v>
      </c>
      <c r="J1243" s="7">
        <v>0</v>
      </c>
      <c r="K1243" s="8">
        <v>0</v>
      </c>
      <c r="L1243" s="57"/>
    </row>
    <row r="1244" spans="1:12" ht="15.6" hidden="1" customHeight="1" x14ac:dyDescent="0.25">
      <c r="A1244" s="59"/>
      <c r="B1244" s="129" t="s">
        <v>7</v>
      </c>
      <c r="C1244" s="129"/>
      <c r="D1244" s="7">
        <v>0</v>
      </c>
      <c r="E1244" s="216">
        <v>0</v>
      </c>
      <c r="F1244" s="8">
        <v>0</v>
      </c>
      <c r="G1244" s="7">
        <v>0</v>
      </c>
      <c r="H1244" s="7">
        <v>0</v>
      </c>
      <c r="I1244" s="7">
        <v>0</v>
      </c>
      <c r="J1244" s="7">
        <v>0</v>
      </c>
      <c r="K1244" s="8">
        <v>0</v>
      </c>
      <c r="L1244" s="57"/>
    </row>
    <row r="1245" spans="1:12" ht="15.6" customHeight="1" x14ac:dyDescent="0.25">
      <c r="A1245" s="205">
        <v>1</v>
      </c>
      <c r="B1245" s="128" t="s">
        <v>18</v>
      </c>
      <c r="C1245" s="130"/>
      <c r="D1245" s="7">
        <f t="shared" ref="D1245" si="2708">D1246+D1247+D1248</f>
        <v>0</v>
      </c>
      <c r="E1245" s="216">
        <f t="shared" ref="E1245:F1245" si="2709">E1246+E1247+E1248</f>
        <v>0</v>
      </c>
      <c r="F1245" s="8">
        <f t="shared" si="2709"/>
        <v>0</v>
      </c>
      <c r="G1245" s="7">
        <f t="shared" ref="G1245" si="2710">G1246+G1247+G1248</f>
        <v>0</v>
      </c>
      <c r="H1245" s="7">
        <f t="shared" ref="H1245:I1245" si="2711">H1246+H1247+H1248</f>
        <v>0</v>
      </c>
      <c r="I1245" s="7">
        <f t="shared" si="2711"/>
        <v>0</v>
      </c>
      <c r="J1245" s="7">
        <f t="shared" ref="J1245" si="2712">J1246+J1247+J1248</f>
        <v>0</v>
      </c>
      <c r="K1245" s="8">
        <f t="shared" ref="K1245" si="2713">K1246+K1247+K1248</f>
        <v>0</v>
      </c>
      <c r="L1245" s="57"/>
    </row>
    <row r="1246" spans="1:12" ht="15.6" customHeight="1" x14ac:dyDescent="0.25">
      <c r="A1246" s="205">
        <v>1</v>
      </c>
      <c r="B1246" s="149" t="s">
        <v>8</v>
      </c>
      <c r="C1246" s="81"/>
      <c r="D1246" s="11">
        <f t="shared" ref="D1246:E1246" si="2714">D1251+D1254+D1257+D1261+D1264+D1267+D1270</f>
        <v>0</v>
      </c>
      <c r="E1246" s="217">
        <f t="shared" si="2714"/>
        <v>0</v>
      </c>
      <c r="F1246" s="12">
        <f t="shared" ref="F1246:J1246" si="2715">F1251+F1254+F1257+F1261+F1264+F1267+F1270</f>
        <v>0</v>
      </c>
      <c r="G1246" s="11">
        <f t="shared" ref="G1246:H1246" si="2716">G1251+G1254+G1257+G1261+G1264+G1267+G1270</f>
        <v>0</v>
      </c>
      <c r="H1246" s="11">
        <f t="shared" si="2716"/>
        <v>0</v>
      </c>
      <c r="I1246" s="11">
        <f t="shared" si="2715"/>
        <v>0</v>
      </c>
      <c r="J1246" s="11">
        <f t="shared" si="2715"/>
        <v>0</v>
      </c>
      <c r="K1246" s="12">
        <f t="shared" ref="K1246" si="2717">K1251+K1254+K1257+K1261+K1264+K1267+K1270</f>
        <v>0</v>
      </c>
      <c r="L1246" s="58"/>
    </row>
    <row r="1247" spans="1:12" ht="15.6" customHeight="1" x14ac:dyDescent="0.25">
      <c r="A1247" s="205">
        <v>1</v>
      </c>
      <c r="B1247" s="149" t="s">
        <v>9</v>
      </c>
      <c r="C1247" s="81"/>
      <c r="D1247" s="11">
        <f t="shared" ref="D1247:E1247" si="2718">D1258</f>
        <v>0</v>
      </c>
      <c r="E1247" s="217">
        <f t="shared" si="2718"/>
        <v>0</v>
      </c>
      <c r="F1247" s="12">
        <f t="shared" ref="F1247:J1247" si="2719">F1258</f>
        <v>0</v>
      </c>
      <c r="G1247" s="11">
        <f t="shared" ref="G1247:H1247" si="2720">G1258</f>
        <v>0</v>
      </c>
      <c r="H1247" s="11">
        <f t="shared" si="2720"/>
        <v>0</v>
      </c>
      <c r="I1247" s="11">
        <f t="shared" si="2719"/>
        <v>0</v>
      </c>
      <c r="J1247" s="11">
        <f t="shared" si="2719"/>
        <v>0</v>
      </c>
      <c r="K1247" s="12">
        <f t="shared" ref="K1247" si="2721">K1258</f>
        <v>0</v>
      </c>
      <c r="L1247" s="58"/>
    </row>
    <row r="1248" spans="1:12" ht="15.6" customHeight="1" x14ac:dyDescent="0.25">
      <c r="A1248" s="205">
        <v>1</v>
      </c>
      <c r="B1248" s="149" t="s">
        <v>10</v>
      </c>
      <c r="C1248" s="81"/>
      <c r="D1248" s="11">
        <f t="shared" ref="D1248:E1248" si="2722">D1252+D1255+D1259+D1262+D1265+D1268+D1271</f>
        <v>0</v>
      </c>
      <c r="E1248" s="217">
        <f t="shared" si="2722"/>
        <v>0</v>
      </c>
      <c r="F1248" s="12">
        <f t="shared" ref="F1248:J1248" si="2723">F1252+F1255+F1259+F1262+F1265+F1268+F1271</f>
        <v>0</v>
      </c>
      <c r="G1248" s="11">
        <f t="shared" ref="G1248:H1248" si="2724">G1252+G1255+G1259+G1262+G1265+G1268+G1271</f>
        <v>0</v>
      </c>
      <c r="H1248" s="11">
        <f t="shared" si="2724"/>
        <v>0</v>
      </c>
      <c r="I1248" s="11">
        <f t="shared" si="2723"/>
        <v>0</v>
      </c>
      <c r="J1248" s="11">
        <f t="shared" si="2723"/>
        <v>0</v>
      </c>
      <c r="K1248" s="12">
        <f t="shared" ref="K1248" si="2725">K1252+K1255+K1259+K1262+K1265+K1268+K1271</f>
        <v>0</v>
      </c>
      <c r="L1248" s="58"/>
    </row>
    <row r="1249" spans="1:12" ht="15.6" customHeight="1" x14ac:dyDescent="0.25">
      <c r="A1249" s="205">
        <v>1</v>
      </c>
      <c r="B1249" s="131" t="s">
        <v>19</v>
      </c>
      <c r="C1249" s="78"/>
      <c r="D1249" s="96" t="s">
        <v>2</v>
      </c>
      <c r="E1249" s="218" t="s">
        <v>2</v>
      </c>
      <c r="F1249" s="105" t="s">
        <v>2</v>
      </c>
      <c r="G1249" s="96" t="s">
        <v>2</v>
      </c>
      <c r="H1249" s="96" t="s">
        <v>2</v>
      </c>
      <c r="I1249" s="96" t="s">
        <v>2</v>
      </c>
      <c r="J1249" s="96" t="s">
        <v>2</v>
      </c>
      <c r="K1249" s="105" t="s">
        <v>2</v>
      </c>
      <c r="L1249" s="115"/>
    </row>
    <row r="1250" spans="1:12" ht="15.6" hidden="1" customHeight="1" x14ac:dyDescent="0.25">
      <c r="A1250" s="59"/>
      <c r="B1250" s="131" t="s">
        <v>11</v>
      </c>
      <c r="C1250" s="131"/>
      <c r="D1250" s="96">
        <f t="shared" ref="D1250" si="2726">D1251+D1252</f>
        <v>0</v>
      </c>
      <c r="E1250" s="218">
        <f t="shared" ref="E1250:F1250" si="2727">E1251+E1252</f>
        <v>0</v>
      </c>
      <c r="F1250" s="105">
        <f t="shared" si="2727"/>
        <v>0</v>
      </c>
      <c r="G1250" s="96">
        <f t="shared" ref="G1250" si="2728">G1251+G1252</f>
        <v>0</v>
      </c>
      <c r="H1250" s="96">
        <f t="shared" ref="H1250:I1250" si="2729">H1251+H1252</f>
        <v>0</v>
      </c>
      <c r="I1250" s="96">
        <f t="shared" si="2729"/>
        <v>0</v>
      </c>
      <c r="J1250" s="96">
        <f t="shared" ref="J1250" si="2730">J1251+J1252</f>
        <v>0</v>
      </c>
      <c r="K1250" s="105">
        <f t="shared" ref="K1250" si="2731">K1251+K1252</f>
        <v>0</v>
      </c>
      <c r="L1250" s="115"/>
    </row>
    <row r="1251" spans="1:12" ht="15.6" hidden="1" customHeight="1" x14ac:dyDescent="0.25">
      <c r="A1251" s="59"/>
      <c r="B1251" s="93" t="s">
        <v>8</v>
      </c>
      <c r="C1251" s="93"/>
      <c r="D1251" s="25"/>
      <c r="E1251" s="228"/>
      <c r="F1251" s="26"/>
      <c r="G1251" s="25"/>
      <c r="H1251" s="25"/>
      <c r="I1251" s="25"/>
      <c r="J1251" s="25"/>
      <c r="K1251" s="26"/>
      <c r="L1251" s="125"/>
    </row>
    <row r="1252" spans="1:12" ht="15.6" hidden="1" customHeight="1" x14ac:dyDescent="0.25">
      <c r="A1252" s="59"/>
      <c r="B1252" s="93" t="s">
        <v>10</v>
      </c>
      <c r="C1252" s="93"/>
      <c r="D1252" s="25"/>
      <c r="E1252" s="228"/>
      <c r="F1252" s="26"/>
      <c r="G1252" s="25"/>
      <c r="H1252" s="25"/>
      <c r="I1252" s="25"/>
      <c r="J1252" s="25"/>
      <c r="K1252" s="26"/>
      <c r="L1252" s="125"/>
    </row>
    <row r="1253" spans="1:12" ht="15.6" hidden="1" customHeight="1" x14ac:dyDescent="0.25">
      <c r="A1253" s="59"/>
      <c r="B1253" s="131" t="s">
        <v>12</v>
      </c>
      <c r="C1253" s="131"/>
      <c r="D1253" s="96">
        <f t="shared" ref="D1253" si="2732">D1254+D1255</f>
        <v>0</v>
      </c>
      <c r="E1253" s="218">
        <f t="shared" ref="E1253:F1253" si="2733">E1254+E1255</f>
        <v>0</v>
      </c>
      <c r="F1253" s="105">
        <f t="shared" si="2733"/>
        <v>0</v>
      </c>
      <c r="G1253" s="96">
        <f t="shared" ref="G1253" si="2734">G1254+G1255</f>
        <v>0</v>
      </c>
      <c r="H1253" s="96">
        <f t="shared" ref="H1253:I1253" si="2735">H1254+H1255</f>
        <v>0</v>
      </c>
      <c r="I1253" s="96">
        <f t="shared" si="2735"/>
        <v>0</v>
      </c>
      <c r="J1253" s="96">
        <f t="shared" ref="J1253" si="2736">J1254+J1255</f>
        <v>0</v>
      </c>
      <c r="K1253" s="105">
        <f t="shared" ref="K1253" si="2737">K1254+K1255</f>
        <v>0</v>
      </c>
      <c r="L1253" s="115"/>
    </row>
    <row r="1254" spans="1:12" ht="15.6" hidden="1" customHeight="1" x14ac:dyDescent="0.25">
      <c r="A1254" s="59"/>
      <c r="B1254" s="93" t="s">
        <v>8</v>
      </c>
      <c r="C1254" s="93"/>
      <c r="D1254" s="25"/>
      <c r="E1254" s="228"/>
      <c r="F1254" s="26"/>
      <c r="G1254" s="25"/>
      <c r="H1254" s="25"/>
      <c r="I1254" s="25"/>
      <c r="J1254" s="25"/>
      <c r="K1254" s="26"/>
      <c r="L1254" s="125"/>
    </row>
    <row r="1255" spans="1:12" ht="15.6" hidden="1" customHeight="1" x14ac:dyDescent="0.25">
      <c r="A1255" s="59"/>
      <c r="B1255" s="93" t="s">
        <v>10</v>
      </c>
      <c r="C1255" s="93"/>
      <c r="D1255" s="25"/>
      <c r="E1255" s="228"/>
      <c r="F1255" s="26"/>
      <c r="G1255" s="25"/>
      <c r="H1255" s="25"/>
      <c r="I1255" s="25"/>
      <c r="J1255" s="25"/>
      <c r="K1255" s="26"/>
      <c r="L1255" s="125"/>
    </row>
    <row r="1256" spans="1:12" ht="15.6" customHeight="1" x14ac:dyDescent="0.25">
      <c r="A1256" s="205">
        <v>1</v>
      </c>
      <c r="B1256" s="131" t="s">
        <v>13</v>
      </c>
      <c r="C1256" s="267" t="s">
        <v>95</v>
      </c>
      <c r="D1256" s="96">
        <f t="shared" ref="D1256" si="2738">D1257+D1258+D1259</f>
        <v>0</v>
      </c>
      <c r="E1256" s="218">
        <f t="shared" ref="E1256:F1256" si="2739">E1257+E1258+E1259</f>
        <v>0</v>
      </c>
      <c r="F1256" s="105">
        <f t="shared" si="2739"/>
        <v>0</v>
      </c>
      <c r="G1256" s="96">
        <f t="shared" ref="G1256" si="2740">G1257+G1258+G1259</f>
        <v>0</v>
      </c>
      <c r="H1256" s="96">
        <f t="shared" ref="H1256:I1256" si="2741">H1257+H1258+H1259</f>
        <v>0</v>
      </c>
      <c r="I1256" s="96">
        <f t="shared" si="2741"/>
        <v>0</v>
      </c>
      <c r="J1256" s="96">
        <f t="shared" ref="J1256" si="2742">J1257+J1258+J1259</f>
        <v>0</v>
      </c>
      <c r="K1256" s="105">
        <f t="shared" ref="K1256" si="2743">K1257+K1258+K1259</f>
        <v>0</v>
      </c>
      <c r="L1256" s="115"/>
    </row>
    <row r="1257" spans="1:12" ht="15.6" customHeight="1" x14ac:dyDescent="0.25">
      <c r="A1257" s="205">
        <v>1</v>
      </c>
      <c r="B1257" s="93" t="s">
        <v>8</v>
      </c>
      <c r="C1257" s="267"/>
      <c r="D1257" s="25"/>
      <c r="E1257" s="228"/>
      <c r="F1257" s="26"/>
      <c r="G1257" s="25"/>
      <c r="H1257" s="25"/>
      <c r="I1257" s="25"/>
      <c r="J1257" s="25"/>
      <c r="K1257" s="26"/>
      <c r="L1257" s="125"/>
    </row>
    <row r="1258" spans="1:12" ht="15.6" customHeight="1" x14ac:dyDescent="0.25">
      <c r="A1258" s="205">
        <v>1</v>
      </c>
      <c r="B1258" s="93" t="s">
        <v>9</v>
      </c>
      <c r="C1258" s="267"/>
      <c r="D1258" s="25"/>
      <c r="E1258" s="228"/>
      <c r="F1258" s="26"/>
      <c r="G1258" s="25"/>
      <c r="H1258" s="25"/>
      <c r="I1258" s="25"/>
      <c r="J1258" s="25"/>
      <c r="K1258" s="26"/>
      <c r="L1258" s="125"/>
    </row>
    <row r="1259" spans="1:12" ht="15.6" customHeight="1" x14ac:dyDescent="0.25">
      <c r="A1259" s="205">
        <v>1</v>
      </c>
      <c r="B1259" s="93" t="s">
        <v>10</v>
      </c>
      <c r="C1259" s="267"/>
      <c r="D1259" s="25"/>
      <c r="E1259" s="228"/>
      <c r="F1259" s="26"/>
      <c r="G1259" s="25"/>
      <c r="H1259" s="25"/>
      <c r="I1259" s="25"/>
      <c r="J1259" s="25"/>
      <c r="K1259" s="26"/>
      <c r="L1259" s="125"/>
    </row>
    <row r="1260" spans="1:12" ht="15.6" hidden="1" customHeight="1" x14ac:dyDescent="0.25">
      <c r="A1260" s="59"/>
      <c r="B1260" s="131" t="s">
        <v>14</v>
      </c>
      <c r="C1260" s="131"/>
      <c r="D1260" s="96">
        <f t="shared" ref="D1260" si="2744">D1261+D1262</f>
        <v>0</v>
      </c>
      <c r="E1260" s="218">
        <f t="shared" ref="E1260:F1260" si="2745">E1261+E1262</f>
        <v>0</v>
      </c>
      <c r="F1260" s="105">
        <f t="shared" si="2745"/>
        <v>0</v>
      </c>
      <c r="G1260" s="96">
        <f t="shared" ref="G1260" si="2746">G1261+G1262</f>
        <v>0</v>
      </c>
      <c r="H1260" s="96">
        <f t="shared" ref="H1260:I1260" si="2747">H1261+H1262</f>
        <v>0</v>
      </c>
      <c r="I1260" s="96">
        <f t="shared" si="2747"/>
        <v>0</v>
      </c>
      <c r="J1260" s="96">
        <f t="shared" ref="J1260" si="2748">J1261+J1262</f>
        <v>0</v>
      </c>
      <c r="K1260" s="105">
        <f t="shared" ref="K1260" si="2749">K1261+K1262</f>
        <v>0</v>
      </c>
      <c r="L1260" s="115"/>
    </row>
    <row r="1261" spans="1:12" ht="15.6" hidden="1" customHeight="1" x14ac:dyDescent="0.25">
      <c r="A1261" s="59"/>
      <c r="B1261" s="132" t="s">
        <v>8</v>
      </c>
      <c r="C1261" s="132"/>
      <c r="D1261" s="25"/>
      <c r="E1261" s="228"/>
      <c r="F1261" s="26"/>
      <c r="G1261" s="25"/>
      <c r="H1261" s="25"/>
      <c r="I1261" s="25"/>
      <c r="J1261" s="25"/>
      <c r="K1261" s="26"/>
      <c r="L1261" s="125"/>
    </row>
    <row r="1262" spans="1:12" ht="15.6" hidden="1" customHeight="1" x14ac:dyDescent="0.25">
      <c r="A1262" s="59"/>
      <c r="B1262" s="132" t="s">
        <v>10</v>
      </c>
      <c r="C1262" s="132"/>
      <c r="D1262" s="25"/>
      <c r="E1262" s="228"/>
      <c r="F1262" s="26"/>
      <c r="G1262" s="25"/>
      <c r="H1262" s="25"/>
      <c r="I1262" s="25"/>
      <c r="J1262" s="25"/>
      <c r="K1262" s="26"/>
      <c r="L1262" s="125"/>
    </row>
    <row r="1263" spans="1:12" ht="15.6" hidden="1" customHeight="1" x14ac:dyDescent="0.25">
      <c r="A1263" s="59"/>
      <c r="B1263" s="131" t="s">
        <v>15</v>
      </c>
      <c r="C1263" s="131"/>
      <c r="D1263" s="96">
        <f t="shared" ref="D1263" si="2750">D1264+D1265</f>
        <v>0</v>
      </c>
      <c r="E1263" s="218">
        <f t="shared" ref="E1263:F1263" si="2751">E1264+E1265</f>
        <v>0</v>
      </c>
      <c r="F1263" s="105">
        <f t="shared" si="2751"/>
        <v>0</v>
      </c>
      <c r="G1263" s="96">
        <f t="shared" ref="G1263" si="2752">G1264+G1265</f>
        <v>0</v>
      </c>
      <c r="H1263" s="96">
        <f t="shared" ref="H1263:I1263" si="2753">H1264+H1265</f>
        <v>0</v>
      </c>
      <c r="I1263" s="96">
        <f t="shared" si="2753"/>
        <v>0</v>
      </c>
      <c r="J1263" s="96">
        <f t="shared" ref="J1263" si="2754">J1264+J1265</f>
        <v>0</v>
      </c>
      <c r="K1263" s="105">
        <f t="shared" ref="K1263" si="2755">K1264+K1265</f>
        <v>0</v>
      </c>
      <c r="L1263" s="115"/>
    </row>
    <row r="1264" spans="1:12" ht="15.6" hidden="1" customHeight="1" x14ac:dyDescent="0.25">
      <c r="A1264" s="59"/>
      <c r="B1264" s="93" t="s">
        <v>8</v>
      </c>
      <c r="C1264" s="93"/>
      <c r="D1264" s="25"/>
      <c r="E1264" s="228"/>
      <c r="F1264" s="26"/>
      <c r="G1264" s="25"/>
      <c r="H1264" s="25"/>
      <c r="I1264" s="25"/>
      <c r="J1264" s="25"/>
      <c r="K1264" s="26"/>
      <c r="L1264" s="125"/>
    </row>
    <row r="1265" spans="1:12" ht="15.6" hidden="1" customHeight="1" x14ac:dyDescent="0.25">
      <c r="A1265" s="59"/>
      <c r="B1265" s="93" t="s">
        <v>10</v>
      </c>
      <c r="C1265" s="93"/>
      <c r="D1265" s="25"/>
      <c r="E1265" s="228"/>
      <c r="F1265" s="26"/>
      <c r="G1265" s="25"/>
      <c r="H1265" s="25"/>
      <c r="I1265" s="25"/>
      <c r="J1265" s="25"/>
      <c r="K1265" s="26"/>
      <c r="L1265" s="125"/>
    </row>
    <row r="1266" spans="1:12" ht="15.6" hidden="1" customHeight="1" x14ac:dyDescent="0.25">
      <c r="A1266" s="59"/>
      <c r="B1266" s="133" t="s">
        <v>16</v>
      </c>
      <c r="C1266" s="133"/>
      <c r="D1266" s="96">
        <f t="shared" ref="D1266" si="2756">D1267+D1268</f>
        <v>0</v>
      </c>
      <c r="E1266" s="218">
        <f t="shared" ref="E1266:F1266" si="2757">E1267+E1268</f>
        <v>0</v>
      </c>
      <c r="F1266" s="105">
        <f t="shared" si="2757"/>
        <v>0</v>
      </c>
      <c r="G1266" s="96">
        <f t="shared" ref="G1266" si="2758">G1267+G1268</f>
        <v>0</v>
      </c>
      <c r="H1266" s="96">
        <f t="shared" ref="H1266:I1266" si="2759">H1267+H1268</f>
        <v>0</v>
      </c>
      <c r="I1266" s="96">
        <f t="shared" si="2759"/>
        <v>0</v>
      </c>
      <c r="J1266" s="96">
        <f t="shared" ref="J1266" si="2760">J1267+J1268</f>
        <v>0</v>
      </c>
      <c r="K1266" s="105">
        <f t="shared" ref="K1266" si="2761">K1267+K1268</f>
        <v>0</v>
      </c>
      <c r="L1266" s="115"/>
    </row>
    <row r="1267" spans="1:12" ht="15.6" hidden="1" customHeight="1" x14ac:dyDescent="0.25">
      <c r="A1267" s="59"/>
      <c r="B1267" s="93" t="s">
        <v>8</v>
      </c>
      <c r="C1267" s="93"/>
      <c r="D1267" s="25"/>
      <c r="E1267" s="228"/>
      <c r="F1267" s="26"/>
      <c r="G1267" s="25"/>
      <c r="H1267" s="25"/>
      <c r="I1267" s="25"/>
      <c r="J1267" s="25"/>
      <c r="K1267" s="26"/>
      <c r="L1267" s="125"/>
    </row>
    <row r="1268" spans="1:12" ht="15.6" hidden="1" customHeight="1" x14ac:dyDescent="0.25">
      <c r="A1268" s="59"/>
      <c r="B1268" s="93" t="s">
        <v>10</v>
      </c>
      <c r="C1268" s="93"/>
      <c r="D1268" s="25"/>
      <c r="E1268" s="228"/>
      <c r="F1268" s="26"/>
      <c r="G1268" s="25"/>
      <c r="H1268" s="25"/>
      <c r="I1268" s="25"/>
      <c r="J1268" s="25"/>
      <c r="K1268" s="26"/>
      <c r="L1268" s="125"/>
    </row>
    <row r="1269" spans="1:12" ht="15.6" hidden="1" customHeight="1" x14ac:dyDescent="0.25">
      <c r="A1269" s="59"/>
      <c r="B1269" s="133" t="s">
        <v>17</v>
      </c>
      <c r="C1269" s="133"/>
      <c r="D1269" s="96">
        <f t="shared" ref="D1269" si="2762">D1270+D1271</f>
        <v>0</v>
      </c>
      <c r="E1269" s="218">
        <f t="shared" ref="E1269:F1269" si="2763">E1270+E1271</f>
        <v>0</v>
      </c>
      <c r="F1269" s="105">
        <f t="shared" si="2763"/>
        <v>0</v>
      </c>
      <c r="G1269" s="96">
        <f t="shared" ref="G1269" si="2764">G1270+G1271</f>
        <v>0</v>
      </c>
      <c r="H1269" s="96">
        <f t="shared" ref="H1269:I1269" si="2765">H1270+H1271</f>
        <v>0</v>
      </c>
      <c r="I1269" s="96">
        <f t="shared" si="2765"/>
        <v>0</v>
      </c>
      <c r="J1269" s="96">
        <f t="shared" ref="J1269" si="2766">J1270+J1271</f>
        <v>0</v>
      </c>
      <c r="K1269" s="105">
        <f t="shared" ref="K1269" si="2767">K1270+K1271</f>
        <v>0</v>
      </c>
      <c r="L1269" s="115"/>
    </row>
    <row r="1270" spans="1:12" ht="15.6" hidden="1" customHeight="1" x14ac:dyDescent="0.25">
      <c r="A1270" s="59"/>
      <c r="B1270" s="93" t="s">
        <v>8</v>
      </c>
      <c r="C1270" s="93"/>
      <c r="D1270" s="25"/>
      <c r="E1270" s="228"/>
      <c r="F1270" s="26"/>
      <c r="G1270" s="25"/>
      <c r="H1270" s="25"/>
      <c r="I1270" s="25"/>
      <c r="J1270" s="25"/>
      <c r="K1270" s="26"/>
      <c r="L1270" s="125"/>
    </row>
    <row r="1271" spans="1:12" ht="15.6" hidden="1" customHeight="1" x14ac:dyDescent="0.25">
      <c r="A1271" s="59"/>
      <c r="B1271" s="93" t="s">
        <v>10</v>
      </c>
      <c r="C1271" s="93"/>
      <c r="D1271" s="25"/>
      <c r="E1271" s="228"/>
      <c r="F1271" s="26"/>
      <c r="G1271" s="25"/>
      <c r="H1271" s="25"/>
      <c r="I1271" s="25"/>
      <c r="J1271" s="25"/>
      <c r="K1271" s="26"/>
      <c r="L1271" s="125"/>
    </row>
    <row r="1272" spans="1:12" ht="38.450000000000003" customHeight="1" x14ac:dyDescent="0.25">
      <c r="A1272" s="205">
        <v>1</v>
      </c>
      <c r="B1272" s="151" t="s">
        <v>69</v>
      </c>
      <c r="C1272" s="138"/>
      <c r="D1272" s="99">
        <f t="shared" ref="D1272:E1272" si="2768">D1303+D1334</f>
        <v>71346</v>
      </c>
      <c r="E1272" s="223">
        <f t="shared" si="2768"/>
        <v>32425000</v>
      </c>
      <c r="F1272" s="110">
        <f t="shared" ref="F1272:K1272" si="2769">F1303+F1334</f>
        <v>32439669</v>
      </c>
      <c r="G1272" s="99">
        <f t="shared" ref="G1272:H1272" si="2770">G1303+G1334</f>
        <v>0</v>
      </c>
      <c r="H1272" s="99">
        <f t="shared" si="2770"/>
        <v>0</v>
      </c>
      <c r="I1272" s="99">
        <f t="shared" si="2769"/>
        <v>0</v>
      </c>
      <c r="J1272" s="99">
        <f t="shared" si="2769"/>
        <v>0</v>
      </c>
      <c r="K1272" s="110">
        <f t="shared" si="2769"/>
        <v>0</v>
      </c>
      <c r="L1272" s="120"/>
    </row>
    <row r="1273" spans="1:12" ht="15.6" hidden="1" customHeight="1" x14ac:dyDescent="0.25">
      <c r="A1273" s="59"/>
      <c r="B1273" s="128" t="s">
        <v>1</v>
      </c>
      <c r="C1273" s="128"/>
      <c r="D1273" s="7">
        <f t="shared" ref="D1273:E1273" si="2771">D1304+D1335</f>
        <v>0</v>
      </c>
      <c r="E1273" s="216">
        <f t="shared" si="2771"/>
        <v>0</v>
      </c>
      <c r="F1273" s="8">
        <f t="shared" ref="F1273:K1273" si="2772">F1304+F1335</f>
        <v>0</v>
      </c>
      <c r="G1273" s="7">
        <f t="shared" ref="G1273:H1273" si="2773">G1304+G1335</f>
        <v>0</v>
      </c>
      <c r="H1273" s="7">
        <f t="shared" si="2773"/>
        <v>0</v>
      </c>
      <c r="I1273" s="7">
        <f t="shared" si="2772"/>
        <v>0</v>
      </c>
      <c r="J1273" s="7">
        <f t="shared" si="2772"/>
        <v>0</v>
      </c>
      <c r="K1273" s="8">
        <f t="shared" si="2772"/>
        <v>0</v>
      </c>
      <c r="L1273" s="57"/>
    </row>
    <row r="1274" spans="1:12" ht="15.6" hidden="1" customHeight="1" x14ac:dyDescent="0.25">
      <c r="A1274" s="59"/>
      <c r="B1274" s="129" t="s">
        <v>6</v>
      </c>
      <c r="C1274" s="129"/>
      <c r="D1274" s="7">
        <f t="shared" ref="D1274:E1274" si="2774">D1305+D1336</f>
        <v>0</v>
      </c>
      <c r="E1274" s="216">
        <f t="shared" si="2774"/>
        <v>0</v>
      </c>
      <c r="F1274" s="8">
        <f t="shared" ref="F1274:K1274" si="2775">F1305+F1336</f>
        <v>0</v>
      </c>
      <c r="G1274" s="7">
        <f t="shared" ref="G1274:H1274" si="2776">G1305+G1336</f>
        <v>0</v>
      </c>
      <c r="H1274" s="7">
        <f t="shared" si="2776"/>
        <v>0</v>
      </c>
      <c r="I1274" s="7">
        <f t="shared" si="2775"/>
        <v>0</v>
      </c>
      <c r="J1274" s="7">
        <f t="shared" si="2775"/>
        <v>0</v>
      </c>
      <c r="K1274" s="8">
        <f t="shared" si="2775"/>
        <v>0</v>
      </c>
      <c r="L1274" s="57"/>
    </row>
    <row r="1275" spans="1:12" ht="15.6" hidden="1" customHeight="1" x14ac:dyDescent="0.25">
      <c r="A1275" s="59"/>
      <c r="B1275" s="129" t="s">
        <v>7</v>
      </c>
      <c r="C1275" s="129"/>
      <c r="D1275" s="7">
        <f t="shared" ref="D1275:E1275" si="2777">D1306+D1337</f>
        <v>0</v>
      </c>
      <c r="E1275" s="216">
        <f t="shared" si="2777"/>
        <v>0</v>
      </c>
      <c r="F1275" s="8">
        <f t="shared" ref="F1275:K1275" si="2778">F1306+F1337</f>
        <v>0</v>
      </c>
      <c r="G1275" s="7">
        <f t="shared" ref="G1275:H1275" si="2779">G1306+G1337</f>
        <v>0</v>
      </c>
      <c r="H1275" s="7">
        <f t="shared" si="2779"/>
        <v>0</v>
      </c>
      <c r="I1275" s="7">
        <f t="shared" si="2778"/>
        <v>0</v>
      </c>
      <c r="J1275" s="7">
        <f t="shared" si="2778"/>
        <v>0</v>
      </c>
      <c r="K1275" s="8">
        <f t="shared" si="2778"/>
        <v>0</v>
      </c>
      <c r="L1275" s="57"/>
    </row>
    <row r="1276" spans="1:12" ht="15.6" customHeight="1" x14ac:dyDescent="0.25">
      <c r="A1276" s="205">
        <v>1</v>
      </c>
      <c r="B1276" s="128" t="s">
        <v>18</v>
      </c>
      <c r="C1276" s="130"/>
      <c r="D1276" s="7">
        <f t="shared" ref="D1276:E1276" si="2780">D1307+D1338</f>
        <v>71346</v>
      </c>
      <c r="E1276" s="216">
        <f t="shared" si="2780"/>
        <v>32425000</v>
      </c>
      <c r="F1276" s="8">
        <f t="shared" ref="F1276:K1276" si="2781">F1307+F1338</f>
        <v>32439669</v>
      </c>
      <c r="G1276" s="7">
        <f t="shared" ref="G1276:H1276" si="2782">G1307+G1338</f>
        <v>0</v>
      </c>
      <c r="H1276" s="7">
        <f t="shared" si="2782"/>
        <v>0</v>
      </c>
      <c r="I1276" s="7">
        <f t="shared" si="2781"/>
        <v>0</v>
      </c>
      <c r="J1276" s="7">
        <f t="shared" si="2781"/>
        <v>0</v>
      </c>
      <c r="K1276" s="8">
        <f t="shared" si="2781"/>
        <v>0</v>
      </c>
      <c r="L1276" s="57"/>
    </row>
    <row r="1277" spans="1:12" ht="15.6" customHeight="1" x14ac:dyDescent="0.25">
      <c r="A1277" s="205">
        <v>1</v>
      </c>
      <c r="B1277" s="149" t="s">
        <v>8</v>
      </c>
      <c r="C1277" s="81"/>
      <c r="D1277" s="11">
        <f t="shared" ref="D1277:E1277" si="2783">D1308+D1339</f>
        <v>0</v>
      </c>
      <c r="E1277" s="217">
        <f t="shared" si="2783"/>
        <v>0</v>
      </c>
      <c r="F1277" s="12">
        <f t="shared" ref="F1277:K1277" si="2784">F1308+F1339</f>
        <v>0</v>
      </c>
      <c r="G1277" s="11">
        <f t="shared" ref="G1277:H1277" si="2785">G1308+G1339</f>
        <v>0</v>
      </c>
      <c r="H1277" s="11">
        <f t="shared" si="2785"/>
        <v>0</v>
      </c>
      <c r="I1277" s="11">
        <f t="shared" si="2784"/>
        <v>0</v>
      </c>
      <c r="J1277" s="11">
        <f t="shared" si="2784"/>
        <v>0</v>
      </c>
      <c r="K1277" s="12">
        <f t="shared" si="2784"/>
        <v>0</v>
      </c>
      <c r="L1277" s="58"/>
    </row>
    <row r="1278" spans="1:12" ht="15.6" customHeight="1" x14ac:dyDescent="0.25">
      <c r="A1278" s="205">
        <v>1</v>
      </c>
      <c r="B1278" s="149" t="s">
        <v>9</v>
      </c>
      <c r="C1278" s="81"/>
      <c r="D1278" s="11">
        <f t="shared" ref="D1278:E1278" si="2786">D1309+D1340</f>
        <v>0</v>
      </c>
      <c r="E1278" s="217">
        <f t="shared" si="2786"/>
        <v>0</v>
      </c>
      <c r="F1278" s="12">
        <f t="shared" ref="F1278:K1278" si="2787">F1309+F1340</f>
        <v>0</v>
      </c>
      <c r="G1278" s="11">
        <f t="shared" ref="G1278:H1278" si="2788">G1309+G1340</f>
        <v>0</v>
      </c>
      <c r="H1278" s="11">
        <f t="shared" si="2788"/>
        <v>0</v>
      </c>
      <c r="I1278" s="11">
        <f t="shared" si="2787"/>
        <v>0</v>
      </c>
      <c r="J1278" s="11">
        <f t="shared" si="2787"/>
        <v>0</v>
      </c>
      <c r="K1278" s="12">
        <f t="shared" si="2787"/>
        <v>0</v>
      </c>
      <c r="L1278" s="58"/>
    </row>
    <row r="1279" spans="1:12" ht="15.6" customHeight="1" x14ac:dyDescent="0.25">
      <c r="A1279" s="205">
        <v>1</v>
      </c>
      <c r="B1279" s="149" t="s">
        <v>10</v>
      </c>
      <c r="C1279" s="81"/>
      <c r="D1279" s="11">
        <f t="shared" ref="D1279:E1279" si="2789">D1310+D1341</f>
        <v>71346</v>
      </c>
      <c r="E1279" s="217">
        <f t="shared" si="2789"/>
        <v>32425000</v>
      </c>
      <c r="F1279" s="12">
        <f t="shared" ref="F1279:K1279" si="2790">F1310+F1341</f>
        <v>32439669</v>
      </c>
      <c r="G1279" s="11">
        <f t="shared" ref="G1279:H1279" si="2791">G1310+G1341</f>
        <v>0</v>
      </c>
      <c r="H1279" s="11">
        <f t="shared" si="2791"/>
        <v>0</v>
      </c>
      <c r="I1279" s="11">
        <f t="shared" si="2790"/>
        <v>0</v>
      </c>
      <c r="J1279" s="11">
        <f t="shared" si="2790"/>
        <v>0</v>
      </c>
      <c r="K1279" s="12">
        <f t="shared" si="2790"/>
        <v>0</v>
      </c>
      <c r="L1279" s="58"/>
    </row>
    <row r="1280" spans="1:12" ht="15.6" customHeight="1" x14ac:dyDescent="0.25">
      <c r="A1280" s="205">
        <v>1</v>
      </c>
      <c r="B1280" s="139" t="s">
        <v>19</v>
      </c>
      <c r="C1280" s="82"/>
      <c r="D1280" s="100" t="s">
        <v>2</v>
      </c>
      <c r="E1280" s="224" t="s">
        <v>2</v>
      </c>
      <c r="F1280" s="111" t="s">
        <v>2</v>
      </c>
      <c r="G1280" s="100" t="s">
        <v>2</v>
      </c>
      <c r="H1280" s="100" t="s">
        <v>2</v>
      </c>
      <c r="I1280" s="100" t="s">
        <v>2</v>
      </c>
      <c r="J1280" s="100" t="s">
        <v>2</v>
      </c>
      <c r="K1280" s="111" t="s">
        <v>2</v>
      </c>
      <c r="L1280" s="121"/>
    </row>
    <row r="1281" spans="1:12" ht="15.6" hidden="1" customHeight="1" x14ac:dyDescent="0.25">
      <c r="A1281" s="59"/>
      <c r="B1281" s="139" t="s">
        <v>11</v>
      </c>
      <c r="C1281" s="139"/>
      <c r="D1281" s="100">
        <f t="shared" ref="D1281:E1281" si="2792">D1312+D1343</f>
        <v>0</v>
      </c>
      <c r="E1281" s="224">
        <f t="shared" si="2792"/>
        <v>0</v>
      </c>
      <c r="F1281" s="111">
        <f t="shared" ref="F1281:K1281" si="2793">F1312+F1343</f>
        <v>0</v>
      </c>
      <c r="G1281" s="100">
        <f t="shared" ref="G1281:H1281" si="2794">G1312+G1343</f>
        <v>0</v>
      </c>
      <c r="H1281" s="100">
        <f t="shared" si="2794"/>
        <v>0</v>
      </c>
      <c r="I1281" s="100">
        <f t="shared" si="2793"/>
        <v>0</v>
      </c>
      <c r="J1281" s="100">
        <f t="shared" si="2793"/>
        <v>0</v>
      </c>
      <c r="K1281" s="111">
        <f t="shared" si="2793"/>
        <v>0</v>
      </c>
      <c r="L1281" s="121"/>
    </row>
    <row r="1282" spans="1:12" ht="15.6" hidden="1" customHeight="1" x14ac:dyDescent="0.25">
      <c r="A1282" s="59"/>
      <c r="B1282" s="91" t="s">
        <v>8</v>
      </c>
      <c r="C1282" s="91"/>
      <c r="D1282" s="19">
        <f t="shared" ref="D1282:E1282" si="2795">D1313+D1344</f>
        <v>0</v>
      </c>
      <c r="E1282" s="225">
        <f t="shared" si="2795"/>
        <v>0</v>
      </c>
      <c r="F1282" s="20">
        <f t="shared" ref="F1282:K1282" si="2796">F1313+F1344</f>
        <v>0</v>
      </c>
      <c r="G1282" s="19">
        <f t="shared" ref="G1282:H1282" si="2797">G1313+G1344</f>
        <v>0</v>
      </c>
      <c r="H1282" s="19">
        <f t="shared" si="2797"/>
        <v>0</v>
      </c>
      <c r="I1282" s="19">
        <f t="shared" si="2796"/>
        <v>0</v>
      </c>
      <c r="J1282" s="19">
        <f t="shared" si="2796"/>
        <v>0</v>
      </c>
      <c r="K1282" s="20">
        <f t="shared" si="2796"/>
        <v>0</v>
      </c>
      <c r="L1282" s="122"/>
    </row>
    <row r="1283" spans="1:12" ht="15.6" hidden="1" customHeight="1" x14ac:dyDescent="0.25">
      <c r="A1283" s="59"/>
      <c r="B1283" s="91" t="s">
        <v>10</v>
      </c>
      <c r="C1283" s="91"/>
      <c r="D1283" s="19">
        <f t="shared" ref="D1283:E1283" si="2798">D1314+D1345</f>
        <v>0</v>
      </c>
      <c r="E1283" s="225">
        <f t="shared" si="2798"/>
        <v>0</v>
      </c>
      <c r="F1283" s="20">
        <f t="shared" ref="F1283:K1283" si="2799">F1314+F1345</f>
        <v>0</v>
      </c>
      <c r="G1283" s="19">
        <f t="shared" ref="G1283:H1283" si="2800">G1314+G1345</f>
        <v>0</v>
      </c>
      <c r="H1283" s="19">
        <f t="shared" si="2800"/>
        <v>0</v>
      </c>
      <c r="I1283" s="19">
        <f t="shared" si="2799"/>
        <v>0</v>
      </c>
      <c r="J1283" s="19">
        <f t="shared" si="2799"/>
        <v>0</v>
      </c>
      <c r="K1283" s="20">
        <f t="shared" si="2799"/>
        <v>0</v>
      </c>
      <c r="L1283" s="122"/>
    </row>
    <row r="1284" spans="1:12" ht="15.6" hidden="1" customHeight="1" x14ac:dyDescent="0.25">
      <c r="A1284" s="59"/>
      <c r="B1284" s="139" t="s">
        <v>12</v>
      </c>
      <c r="C1284" s="139"/>
      <c r="D1284" s="100">
        <f t="shared" ref="D1284:E1284" si="2801">D1315+D1346</f>
        <v>0</v>
      </c>
      <c r="E1284" s="224">
        <f t="shared" si="2801"/>
        <v>0</v>
      </c>
      <c r="F1284" s="111">
        <f t="shared" ref="F1284:K1284" si="2802">F1315+F1346</f>
        <v>0</v>
      </c>
      <c r="G1284" s="100">
        <f t="shared" ref="G1284:H1284" si="2803">G1315+G1346</f>
        <v>0</v>
      </c>
      <c r="H1284" s="100">
        <f t="shared" si="2803"/>
        <v>0</v>
      </c>
      <c r="I1284" s="100">
        <f t="shared" si="2802"/>
        <v>0</v>
      </c>
      <c r="J1284" s="100">
        <f t="shared" si="2802"/>
        <v>0</v>
      </c>
      <c r="K1284" s="111">
        <f t="shared" si="2802"/>
        <v>0</v>
      </c>
      <c r="L1284" s="121"/>
    </row>
    <row r="1285" spans="1:12" ht="15.6" hidden="1" customHeight="1" x14ac:dyDescent="0.25">
      <c r="A1285" s="59"/>
      <c r="B1285" s="91" t="s">
        <v>8</v>
      </c>
      <c r="C1285" s="91"/>
      <c r="D1285" s="19">
        <f t="shared" ref="D1285:E1285" si="2804">D1316+D1347</f>
        <v>0</v>
      </c>
      <c r="E1285" s="225">
        <f t="shared" si="2804"/>
        <v>0</v>
      </c>
      <c r="F1285" s="20">
        <f t="shared" ref="F1285:K1285" si="2805">F1316+F1347</f>
        <v>0</v>
      </c>
      <c r="G1285" s="19">
        <f t="shared" ref="G1285:H1285" si="2806">G1316+G1347</f>
        <v>0</v>
      </c>
      <c r="H1285" s="19">
        <f t="shared" si="2806"/>
        <v>0</v>
      </c>
      <c r="I1285" s="19">
        <f t="shared" si="2805"/>
        <v>0</v>
      </c>
      <c r="J1285" s="19">
        <f t="shared" si="2805"/>
        <v>0</v>
      </c>
      <c r="K1285" s="20">
        <f t="shared" si="2805"/>
        <v>0</v>
      </c>
      <c r="L1285" s="122"/>
    </row>
    <row r="1286" spans="1:12" ht="15.6" hidden="1" customHeight="1" x14ac:dyDescent="0.25">
      <c r="A1286" s="59"/>
      <c r="B1286" s="91" t="s">
        <v>10</v>
      </c>
      <c r="C1286" s="91"/>
      <c r="D1286" s="19">
        <f t="shared" ref="D1286:E1286" si="2807">D1317+D1348</f>
        <v>0</v>
      </c>
      <c r="E1286" s="225">
        <f t="shared" si="2807"/>
        <v>0</v>
      </c>
      <c r="F1286" s="20">
        <f t="shared" ref="F1286:K1286" si="2808">F1317+F1348</f>
        <v>0</v>
      </c>
      <c r="G1286" s="19">
        <f t="shared" ref="G1286:H1286" si="2809">G1317+G1348</f>
        <v>0</v>
      </c>
      <c r="H1286" s="19">
        <f t="shared" si="2809"/>
        <v>0</v>
      </c>
      <c r="I1286" s="19">
        <f t="shared" si="2808"/>
        <v>0</v>
      </c>
      <c r="J1286" s="19">
        <f t="shared" si="2808"/>
        <v>0</v>
      </c>
      <c r="K1286" s="20">
        <f t="shared" si="2808"/>
        <v>0</v>
      </c>
      <c r="L1286" s="122"/>
    </row>
    <row r="1287" spans="1:12" ht="15.6" customHeight="1" x14ac:dyDescent="0.25">
      <c r="A1287" s="205">
        <v>1</v>
      </c>
      <c r="B1287" s="139" t="s">
        <v>13</v>
      </c>
      <c r="C1287" s="82"/>
      <c r="D1287" s="100">
        <f t="shared" ref="D1287:E1287" si="2810">D1318+D1353</f>
        <v>71346</v>
      </c>
      <c r="E1287" s="224">
        <f t="shared" si="2810"/>
        <v>32425000</v>
      </c>
      <c r="F1287" s="111">
        <f t="shared" ref="F1287:K1287" si="2811">F1318+F1353</f>
        <v>32439669</v>
      </c>
      <c r="G1287" s="100">
        <f t="shared" ref="G1287:H1287" si="2812">G1318+G1353</f>
        <v>0</v>
      </c>
      <c r="H1287" s="100">
        <f t="shared" si="2812"/>
        <v>0</v>
      </c>
      <c r="I1287" s="100">
        <f t="shared" si="2811"/>
        <v>0</v>
      </c>
      <c r="J1287" s="100">
        <f t="shared" si="2811"/>
        <v>0</v>
      </c>
      <c r="K1287" s="111">
        <f t="shared" si="2811"/>
        <v>0</v>
      </c>
      <c r="L1287" s="121"/>
    </row>
    <row r="1288" spans="1:12" ht="15.6" customHeight="1" x14ac:dyDescent="0.25">
      <c r="A1288" s="205">
        <v>1</v>
      </c>
      <c r="B1288" s="91" t="s">
        <v>8</v>
      </c>
      <c r="C1288" s="82"/>
      <c r="D1288" s="19">
        <f t="shared" ref="D1288:E1288" si="2813">D1319+D1354</f>
        <v>0</v>
      </c>
      <c r="E1288" s="225">
        <f t="shared" si="2813"/>
        <v>0</v>
      </c>
      <c r="F1288" s="20">
        <f t="shared" ref="F1288:K1288" si="2814">F1319+F1354</f>
        <v>0</v>
      </c>
      <c r="G1288" s="19">
        <f t="shared" ref="G1288:H1288" si="2815">G1319+G1354</f>
        <v>0</v>
      </c>
      <c r="H1288" s="19">
        <f t="shared" si="2815"/>
        <v>0</v>
      </c>
      <c r="I1288" s="19">
        <f t="shared" si="2814"/>
        <v>0</v>
      </c>
      <c r="J1288" s="19">
        <f t="shared" si="2814"/>
        <v>0</v>
      </c>
      <c r="K1288" s="20">
        <f t="shared" si="2814"/>
        <v>0</v>
      </c>
      <c r="L1288" s="122"/>
    </row>
    <row r="1289" spans="1:12" ht="15.6" customHeight="1" x14ac:dyDescent="0.25">
      <c r="A1289" s="205">
        <v>1</v>
      </c>
      <c r="B1289" s="91" t="s">
        <v>9</v>
      </c>
      <c r="C1289" s="82"/>
      <c r="D1289" s="19">
        <f t="shared" ref="D1289:E1289" si="2816">D1320+D1355</f>
        <v>0</v>
      </c>
      <c r="E1289" s="225">
        <f t="shared" si="2816"/>
        <v>0</v>
      </c>
      <c r="F1289" s="20">
        <f t="shared" ref="F1289:K1289" si="2817">F1320+F1355</f>
        <v>0</v>
      </c>
      <c r="G1289" s="19">
        <f t="shared" ref="G1289:H1289" si="2818">G1320+G1355</f>
        <v>0</v>
      </c>
      <c r="H1289" s="19">
        <f t="shared" si="2818"/>
        <v>0</v>
      </c>
      <c r="I1289" s="19">
        <f t="shared" si="2817"/>
        <v>0</v>
      </c>
      <c r="J1289" s="19">
        <f t="shared" si="2817"/>
        <v>0</v>
      </c>
      <c r="K1289" s="20">
        <f t="shared" si="2817"/>
        <v>0</v>
      </c>
      <c r="L1289" s="122"/>
    </row>
    <row r="1290" spans="1:12" ht="15.6" customHeight="1" x14ac:dyDescent="0.25">
      <c r="A1290" s="205">
        <v>1</v>
      </c>
      <c r="B1290" s="91" t="s">
        <v>10</v>
      </c>
      <c r="C1290" s="82"/>
      <c r="D1290" s="19">
        <f t="shared" ref="D1290:E1290" si="2819">D1321+D1356</f>
        <v>71346</v>
      </c>
      <c r="E1290" s="225">
        <f t="shared" si="2819"/>
        <v>32425000</v>
      </c>
      <c r="F1290" s="20">
        <f t="shared" ref="F1290:K1290" si="2820">F1321+F1356</f>
        <v>32439669</v>
      </c>
      <c r="G1290" s="19">
        <f t="shared" ref="G1290:H1290" si="2821">G1321+G1356</f>
        <v>0</v>
      </c>
      <c r="H1290" s="19">
        <f t="shared" si="2821"/>
        <v>0</v>
      </c>
      <c r="I1290" s="19">
        <f t="shared" si="2820"/>
        <v>0</v>
      </c>
      <c r="J1290" s="19">
        <f t="shared" si="2820"/>
        <v>0</v>
      </c>
      <c r="K1290" s="20">
        <f t="shared" si="2820"/>
        <v>0</v>
      </c>
      <c r="L1290" s="122"/>
    </row>
    <row r="1291" spans="1:12" ht="15.6" hidden="1" customHeight="1" x14ac:dyDescent="0.25">
      <c r="A1291" s="59"/>
      <c r="B1291" s="139" t="s">
        <v>14</v>
      </c>
      <c r="C1291" s="139"/>
      <c r="D1291" s="100">
        <f t="shared" ref="D1291:E1291" si="2822">D1322+D1357</f>
        <v>0</v>
      </c>
      <c r="E1291" s="224">
        <f t="shared" si="2822"/>
        <v>0</v>
      </c>
      <c r="F1291" s="111">
        <f t="shared" ref="F1291:K1291" si="2823">F1322+F1357</f>
        <v>0</v>
      </c>
      <c r="G1291" s="100">
        <f t="shared" ref="G1291:H1291" si="2824">G1322+G1357</f>
        <v>0</v>
      </c>
      <c r="H1291" s="100">
        <f t="shared" si="2824"/>
        <v>0</v>
      </c>
      <c r="I1291" s="100">
        <f t="shared" si="2823"/>
        <v>0</v>
      </c>
      <c r="J1291" s="100">
        <f t="shared" si="2823"/>
        <v>0</v>
      </c>
      <c r="K1291" s="111">
        <f t="shared" si="2823"/>
        <v>0</v>
      </c>
      <c r="L1291" s="121"/>
    </row>
    <row r="1292" spans="1:12" ht="15.6" hidden="1" customHeight="1" x14ac:dyDescent="0.25">
      <c r="A1292" s="59"/>
      <c r="B1292" s="140" t="s">
        <v>8</v>
      </c>
      <c r="C1292" s="140"/>
      <c r="D1292" s="19">
        <f t="shared" ref="D1292:E1292" si="2825">D1323+D1358</f>
        <v>0</v>
      </c>
      <c r="E1292" s="225">
        <f t="shared" si="2825"/>
        <v>0</v>
      </c>
      <c r="F1292" s="20">
        <f t="shared" ref="F1292:K1292" si="2826">F1323+F1358</f>
        <v>0</v>
      </c>
      <c r="G1292" s="19">
        <f t="shared" ref="G1292:H1292" si="2827">G1323+G1358</f>
        <v>0</v>
      </c>
      <c r="H1292" s="19">
        <f t="shared" si="2827"/>
        <v>0</v>
      </c>
      <c r="I1292" s="19">
        <f t="shared" si="2826"/>
        <v>0</v>
      </c>
      <c r="J1292" s="19">
        <f t="shared" si="2826"/>
        <v>0</v>
      </c>
      <c r="K1292" s="20">
        <f t="shared" si="2826"/>
        <v>0</v>
      </c>
      <c r="L1292" s="122"/>
    </row>
    <row r="1293" spans="1:12" ht="15.6" hidden="1" customHeight="1" x14ac:dyDescent="0.25">
      <c r="A1293" s="59"/>
      <c r="B1293" s="140" t="s">
        <v>10</v>
      </c>
      <c r="C1293" s="140"/>
      <c r="D1293" s="19">
        <f t="shared" ref="D1293:E1293" si="2828">D1324+D1359</f>
        <v>0</v>
      </c>
      <c r="E1293" s="225">
        <f t="shared" si="2828"/>
        <v>0</v>
      </c>
      <c r="F1293" s="20">
        <f t="shared" ref="F1293:K1293" si="2829">F1324+F1359</f>
        <v>0</v>
      </c>
      <c r="G1293" s="19">
        <f t="shared" ref="G1293:H1293" si="2830">G1324+G1359</f>
        <v>0</v>
      </c>
      <c r="H1293" s="19">
        <f t="shared" si="2830"/>
        <v>0</v>
      </c>
      <c r="I1293" s="19">
        <f t="shared" si="2829"/>
        <v>0</v>
      </c>
      <c r="J1293" s="19">
        <f t="shared" si="2829"/>
        <v>0</v>
      </c>
      <c r="K1293" s="20">
        <f t="shared" si="2829"/>
        <v>0</v>
      </c>
      <c r="L1293" s="122"/>
    </row>
    <row r="1294" spans="1:12" ht="15.6" hidden="1" customHeight="1" x14ac:dyDescent="0.25">
      <c r="A1294" s="59"/>
      <c r="B1294" s="139" t="s">
        <v>15</v>
      </c>
      <c r="C1294" s="139"/>
      <c r="D1294" s="100">
        <f t="shared" ref="D1294:E1294" si="2831">D1325+D1360</f>
        <v>0</v>
      </c>
      <c r="E1294" s="224">
        <f t="shared" si="2831"/>
        <v>0</v>
      </c>
      <c r="F1294" s="111">
        <f t="shared" ref="F1294:K1294" si="2832">F1325+F1360</f>
        <v>0</v>
      </c>
      <c r="G1294" s="100">
        <f t="shared" ref="G1294:H1294" si="2833">G1325+G1360</f>
        <v>0</v>
      </c>
      <c r="H1294" s="100">
        <f t="shared" si="2833"/>
        <v>0</v>
      </c>
      <c r="I1294" s="100">
        <f t="shared" si="2832"/>
        <v>0</v>
      </c>
      <c r="J1294" s="100">
        <f t="shared" si="2832"/>
        <v>0</v>
      </c>
      <c r="K1294" s="111">
        <f t="shared" si="2832"/>
        <v>0</v>
      </c>
      <c r="L1294" s="121"/>
    </row>
    <row r="1295" spans="1:12" ht="15.6" hidden="1" customHeight="1" x14ac:dyDescent="0.25">
      <c r="A1295" s="59"/>
      <c r="B1295" s="91" t="s">
        <v>8</v>
      </c>
      <c r="C1295" s="91"/>
      <c r="D1295" s="19">
        <f t="shared" ref="D1295:E1295" si="2834">D1326+D1361</f>
        <v>0</v>
      </c>
      <c r="E1295" s="225">
        <f t="shared" si="2834"/>
        <v>0</v>
      </c>
      <c r="F1295" s="20">
        <f t="shared" ref="F1295:K1295" si="2835">F1326+F1361</f>
        <v>0</v>
      </c>
      <c r="G1295" s="19">
        <f t="shared" ref="G1295:H1295" si="2836">G1326+G1361</f>
        <v>0</v>
      </c>
      <c r="H1295" s="19">
        <f t="shared" si="2836"/>
        <v>0</v>
      </c>
      <c r="I1295" s="19">
        <f t="shared" si="2835"/>
        <v>0</v>
      </c>
      <c r="J1295" s="19">
        <f t="shared" si="2835"/>
        <v>0</v>
      </c>
      <c r="K1295" s="20">
        <f t="shared" si="2835"/>
        <v>0</v>
      </c>
      <c r="L1295" s="122"/>
    </row>
    <row r="1296" spans="1:12" ht="15.6" hidden="1" customHeight="1" x14ac:dyDescent="0.25">
      <c r="A1296" s="59"/>
      <c r="B1296" s="91" t="s">
        <v>10</v>
      </c>
      <c r="C1296" s="91"/>
      <c r="D1296" s="19">
        <f t="shared" ref="D1296:E1296" si="2837">D1327+D1362</f>
        <v>0</v>
      </c>
      <c r="E1296" s="225">
        <f t="shared" si="2837"/>
        <v>0</v>
      </c>
      <c r="F1296" s="20">
        <f t="shared" ref="F1296:K1296" si="2838">F1327+F1362</f>
        <v>0</v>
      </c>
      <c r="G1296" s="19">
        <f t="shared" ref="G1296:H1296" si="2839">G1327+G1362</f>
        <v>0</v>
      </c>
      <c r="H1296" s="19">
        <f t="shared" si="2839"/>
        <v>0</v>
      </c>
      <c r="I1296" s="19">
        <f t="shared" si="2838"/>
        <v>0</v>
      </c>
      <c r="J1296" s="19">
        <f t="shared" si="2838"/>
        <v>0</v>
      </c>
      <c r="K1296" s="20">
        <f t="shared" si="2838"/>
        <v>0</v>
      </c>
      <c r="L1296" s="122"/>
    </row>
    <row r="1297" spans="1:12" ht="15.6" hidden="1" customHeight="1" x14ac:dyDescent="0.25">
      <c r="A1297" s="59"/>
      <c r="B1297" s="141" t="s">
        <v>16</v>
      </c>
      <c r="C1297" s="141"/>
      <c r="D1297" s="100">
        <f t="shared" ref="D1297:E1297" si="2840">D1328+D1363</f>
        <v>0</v>
      </c>
      <c r="E1297" s="224">
        <f t="shared" si="2840"/>
        <v>0</v>
      </c>
      <c r="F1297" s="111">
        <f t="shared" ref="F1297:K1297" si="2841">F1328+F1363</f>
        <v>0</v>
      </c>
      <c r="G1297" s="100">
        <f t="shared" ref="G1297:H1297" si="2842">G1328+G1363</f>
        <v>0</v>
      </c>
      <c r="H1297" s="100">
        <f t="shared" si="2842"/>
        <v>0</v>
      </c>
      <c r="I1297" s="100">
        <f t="shared" si="2841"/>
        <v>0</v>
      </c>
      <c r="J1297" s="100">
        <f t="shared" si="2841"/>
        <v>0</v>
      </c>
      <c r="K1297" s="111">
        <f t="shared" si="2841"/>
        <v>0</v>
      </c>
      <c r="L1297" s="121"/>
    </row>
    <row r="1298" spans="1:12" ht="15.6" hidden="1" customHeight="1" x14ac:dyDescent="0.25">
      <c r="A1298" s="59"/>
      <c r="B1298" s="91" t="s">
        <v>8</v>
      </c>
      <c r="C1298" s="91"/>
      <c r="D1298" s="19">
        <f t="shared" ref="D1298:E1298" si="2843">D1329+D1364</f>
        <v>0</v>
      </c>
      <c r="E1298" s="225">
        <f t="shared" si="2843"/>
        <v>0</v>
      </c>
      <c r="F1298" s="20">
        <f t="shared" ref="F1298:K1298" si="2844">F1329+F1364</f>
        <v>0</v>
      </c>
      <c r="G1298" s="19">
        <f t="shared" ref="G1298:H1298" si="2845">G1329+G1364</f>
        <v>0</v>
      </c>
      <c r="H1298" s="19">
        <f t="shared" si="2845"/>
        <v>0</v>
      </c>
      <c r="I1298" s="19">
        <f t="shared" si="2844"/>
        <v>0</v>
      </c>
      <c r="J1298" s="19">
        <f t="shared" si="2844"/>
        <v>0</v>
      </c>
      <c r="K1298" s="20">
        <f t="shared" si="2844"/>
        <v>0</v>
      </c>
      <c r="L1298" s="122"/>
    </row>
    <row r="1299" spans="1:12" ht="15.6" hidden="1" customHeight="1" x14ac:dyDescent="0.25">
      <c r="A1299" s="59"/>
      <c r="B1299" s="91" t="s">
        <v>10</v>
      </c>
      <c r="C1299" s="91"/>
      <c r="D1299" s="19">
        <f t="shared" ref="D1299:E1299" si="2846">D1330+D1365</f>
        <v>0</v>
      </c>
      <c r="E1299" s="225">
        <f t="shared" si="2846"/>
        <v>0</v>
      </c>
      <c r="F1299" s="20">
        <f t="shared" ref="F1299:K1299" si="2847">F1330+F1365</f>
        <v>0</v>
      </c>
      <c r="G1299" s="19">
        <f t="shared" ref="G1299:H1299" si="2848">G1330+G1365</f>
        <v>0</v>
      </c>
      <c r="H1299" s="19">
        <f t="shared" si="2848"/>
        <v>0</v>
      </c>
      <c r="I1299" s="19">
        <f t="shared" si="2847"/>
        <v>0</v>
      </c>
      <c r="J1299" s="19">
        <f t="shared" si="2847"/>
        <v>0</v>
      </c>
      <c r="K1299" s="20">
        <f t="shared" si="2847"/>
        <v>0</v>
      </c>
      <c r="L1299" s="122"/>
    </row>
    <row r="1300" spans="1:12" ht="15.6" hidden="1" customHeight="1" x14ac:dyDescent="0.25">
      <c r="A1300" s="59"/>
      <c r="B1300" s="141" t="s">
        <v>17</v>
      </c>
      <c r="C1300" s="141"/>
      <c r="D1300" s="100">
        <f t="shared" ref="D1300:E1300" si="2849">D1331+D1366</f>
        <v>0</v>
      </c>
      <c r="E1300" s="224">
        <f t="shared" si="2849"/>
        <v>0</v>
      </c>
      <c r="F1300" s="111">
        <f t="shared" ref="F1300:K1300" si="2850">F1331+F1366</f>
        <v>0</v>
      </c>
      <c r="G1300" s="100">
        <f t="shared" ref="G1300:H1300" si="2851">G1331+G1366</f>
        <v>0</v>
      </c>
      <c r="H1300" s="100">
        <f t="shared" si="2851"/>
        <v>0</v>
      </c>
      <c r="I1300" s="100">
        <f t="shared" si="2850"/>
        <v>0</v>
      </c>
      <c r="J1300" s="100">
        <f t="shared" si="2850"/>
        <v>0</v>
      </c>
      <c r="K1300" s="111">
        <f t="shared" si="2850"/>
        <v>0</v>
      </c>
      <c r="L1300" s="121"/>
    </row>
    <row r="1301" spans="1:12" ht="15.6" hidden="1" customHeight="1" x14ac:dyDescent="0.25">
      <c r="A1301" s="59"/>
      <c r="B1301" s="91" t="s">
        <v>8</v>
      </c>
      <c r="C1301" s="91"/>
      <c r="D1301" s="19">
        <f t="shared" ref="D1301:E1301" si="2852">D1332+D1367</f>
        <v>0</v>
      </c>
      <c r="E1301" s="225">
        <f t="shared" si="2852"/>
        <v>0</v>
      </c>
      <c r="F1301" s="20">
        <f t="shared" ref="F1301:K1301" si="2853">F1332+F1367</f>
        <v>0</v>
      </c>
      <c r="G1301" s="19">
        <f t="shared" ref="G1301:H1301" si="2854">G1332+G1367</f>
        <v>0</v>
      </c>
      <c r="H1301" s="19">
        <f t="shared" si="2854"/>
        <v>0</v>
      </c>
      <c r="I1301" s="19">
        <f t="shared" si="2853"/>
        <v>0</v>
      </c>
      <c r="J1301" s="19">
        <f t="shared" si="2853"/>
        <v>0</v>
      </c>
      <c r="K1301" s="20">
        <f t="shared" si="2853"/>
        <v>0</v>
      </c>
      <c r="L1301" s="122"/>
    </row>
    <row r="1302" spans="1:12" ht="15.6" hidden="1" customHeight="1" x14ac:dyDescent="0.25">
      <c r="A1302" s="59"/>
      <c r="B1302" s="91" t="s">
        <v>10</v>
      </c>
      <c r="C1302" s="91"/>
      <c r="D1302" s="19">
        <f t="shared" ref="D1302:E1302" si="2855">D1333+D1368</f>
        <v>0</v>
      </c>
      <c r="E1302" s="225">
        <f t="shared" si="2855"/>
        <v>0</v>
      </c>
      <c r="F1302" s="20">
        <f t="shared" ref="F1302:K1302" si="2856">F1333+F1368</f>
        <v>0</v>
      </c>
      <c r="G1302" s="19">
        <f t="shared" ref="G1302:H1302" si="2857">G1333+G1368</f>
        <v>0</v>
      </c>
      <c r="H1302" s="19">
        <f t="shared" si="2857"/>
        <v>0</v>
      </c>
      <c r="I1302" s="19">
        <f t="shared" si="2856"/>
        <v>0</v>
      </c>
      <c r="J1302" s="19">
        <f t="shared" si="2856"/>
        <v>0</v>
      </c>
      <c r="K1302" s="20">
        <f t="shared" si="2856"/>
        <v>0</v>
      </c>
      <c r="L1302" s="122"/>
    </row>
    <row r="1303" spans="1:12" ht="40.15" customHeight="1" x14ac:dyDescent="0.25">
      <c r="A1303" s="205">
        <v>1</v>
      </c>
      <c r="B1303" s="152" t="s">
        <v>160</v>
      </c>
      <c r="C1303" s="142"/>
      <c r="D1303" s="101">
        <f t="shared" ref="D1303" si="2858">D1304+D1305+D1306+D1307</f>
        <v>0</v>
      </c>
      <c r="E1303" s="226">
        <f t="shared" ref="E1303:F1303" si="2859">E1304+E1305+E1306+E1307</f>
        <v>0</v>
      </c>
      <c r="F1303" s="113">
        <f t="shared" si="2859"/>
        <v>0</v>
      </c>
      <c r="G1303" s="101">
        <f t="shared" ref="G1303" si="2860">G1304+G1305+G1306+G1307</f>
        <v>0</v>
      </c>
      <c r="H1303" s="101">
        <f t="shared" ref="H1303:I1303" si="2861">H1304+H1305+H1306+H1307</f>
        <v>0</v>
      </c>
      <c r="I1303" s="101">
        <f t="shared" si="2861"/>
        <v>0</v>
      </c>
      <c r="J1303" s="101">
        <f t="shared" ref="J1303" si="2862">J1304+J1305+J1306+J1307</f>
        <v>0</v>
      </c>
      <c r="K1303" s="113">
        <f t="shared" ref="K1303" si="2863">K1304+K1305+K1306+K1307</f>
        <v>0</v>
      </c>
      <c r="L1303" s="123"/>
    </row>
    <row r="1304" spans="1:12" ht="15.6" hidden="1" customHeight="1" x14ac:dyDescent="0.25">
      <c r="A1304" s="59"/>
      <c r="B1304" s="128" t="s">
        <v>1</v>
      </c>
      <c r="C1304" s="128"/>
      <c r="D1304" s="22"/>
      <c r="E1304" s="227"/>
      <c r="F1304" s="23"/>
      <c r="G1304" s="22"/>
      <c r="H1304" s="22"/>
      <c r="I1304" s="22"/>
      <c r="J1304" s="22"/>
      <c r="K1304" s="23"/>
      <c r="L1304" s="124"/>
    </row>
    <row r="1305" spans="1:12" ht="15.6" hidden="1" customHeight="1" x14ac:dyDescent="0.25">
      <c r="A1305" s="59"/>
      <c r="B1305" s="129" t="s">
        <v>6</v>
      </c>
      <c r="C1305" s="129"/>
      <c r="D1305" s="7">
        <v>0</v>
      </c>
      <c r="E1305" s="216">
        <v>0</v>
      </c>
      <c r="F1305" s="8">
        <v>0</v>
      </c>
      <c r="G1305" s="7">
        <v>0</v>
      </c>
      <c r="H1305" s="7">
        <v>0</v>
      </c>
      <c r="I1305" s="7">
        <v>0</v>
      </c>
      <c r="J1305" s="7">
        <v>0</v>
      </c>
      <c r="K1305" s="8">
        <v>0</v>
      </c>
      <c r="L1305" s="57"/>
    </row>
    <row r="1306" spans="1:12" ht="15.6" hidden="1" customHeight="1" x14ac:dyDescent="0.25">
      <c r="A1306" s="59"/>
      <c r="B1306" s="129" t="s">
        <v>7</v>
      </c>
      <c r="C1306" s="129"/>
      <c r="D1306" s="7">
        <v>0</v>
      </c>
      <c r="E1306" s="216">
        <v>0</v>
      </c>
      <c r="F1306" s="8">
        <v>0</v>
      </c>
      <c r="G1306" s="7">
        <v>0</v>
      </c>
      <c r="H1306" s="7">
        <v>0</v>
      </c>
      <c r="I1306" s="7">
        <v>0</v>
      </c>
      <c r="J1306" s="7">
        <v>0</v>
      </c>
      <c r="K1306" s="8">
        <v>0</v>
      </c>
      <c r="L1306" s="57"/>
    </row>
    <row r="1307" spans="1:12" ht="15.6" customHeight="1" x14ac:dyDescent="0.25">
      <c r="A1307" s="205">
        <v>1</v>
      </c>
      <c r="B1307" s="128" t="s">
        <v>18</v>
      </c>
      <c r="C1307" s="130"/>
      <c r="D1307" s="7">
        <f t="shared" ref="D1307" si="2864">D1308+D1309+D1310</f>
        <v>0</v>
      </c>
      <c r="E1307" s="216">
        <f t="shared" ref="E1307:F1307" si="2865">E1308+E1309+E1310</f>
        <v>0</v>
      </c>
      <c r="F1307" s="8">
        <f t="shared" si="2865"/>
        <v>0</v>
      </c>
      <c r="G1307" s="7">
        <f t="shared" ref="G1307" si="2866">G1308+G1309+G1310</f>
        <v>0</v>
      </c>
      <c r="H1307" s="7">
        <f t="shared" ref="H1307:I1307" si="2867">H1308+H1309+H1310</f>
        <v>0</v>
      </c>
      <c r="I1307" s="7">
        <f t="shared" si="2867"/>
        <v>0</v>
      </c>
      <c r="J1307" s="7">
        <f t="shared" ref="J1307" si="2868">J1308+J1309+J1310</f>
        <v>0</v>
      </c>
      <c r="K1307" s="8">
        <f t="shared" ref="K1307" si="2869">K1308+K1309+K1310</f>
        <v>0</v>
      </c>
      <c r="L1307" s="57"/>
    </row>
    <row r="1308" spans="1:12" ht="15.6" customHeight="1" x14ac:dyDescent="0.25">
      <c r="A1308" s="205">
        <v>1</v>
      </c>
      <c r="B1308" s="149" t="s">
        <v>8</v>
      </c>
      <c r="C1308" s="81"/>
      <c r="D1308" s="11">
        <f t="shared" ref="D1308:E1308" si="2870">D1313+D1316+D1319+D1323+D1326+D1329+D1332</f>
        <v>0</v>
      </c>
      <c r="E1308" s="217">
        <f t="shared" si="2870"/>
        <v>0</v>
      </c>
      <c r="F1308" s="12">
        <f t="shared" ref="F1308:J1308" si="2871">F1313+F1316+F1319+F1323+F1326+F1329+F1332</f>
        <v>0</v>
      </c>
      <c r="G1308" s="11">
        <f t="shared" ref="G1308:H1308" si="2872">G1313+G1316+G1319+G1323+G1326+G1329+G1332</f>
        <v>0</v>
      </c>
      <c r="H1308" s="11">
        <f t="shared" si="2872"/>
        <v>0</v>
      </c>
      <c r="I1308" s="11">
        <f t="shared" si="2871"/>
        <v>0</v>
      </c>
      <c r="J1308" s="11">
        <f t="shared" si="2871"/>
        <v>0</v>
      </c>
      <c r="K1308" s="12">
        <f t="shared" ref="K1308" si="2873">K1313+K1316+K1319+K1323+K1326+K1329+K1332</f>
        <v>0</v>
      </c>
      <c r="L1308" s="58"/>
    </row>
    <row r="1309" spans="1:12" ht="15.6" customHeight="1" x14ac:dyDescent="0.25">
      <c r="A1309" s="205">
        <v>1</v>
      </c>
      <c r="B1309" s="149" t="s">
        <v>9</v>
      </c>
      <c r="C1309" s="81"/>
      <c r="D1309" s="11">
        <f t="shared" ref="D1309:E1309" si="2874">D1320</f>
        <v>0</v>
      </c>
      <c r="E1309" s="217">
        <f t="shared" si="2874"/>
        <v>0</v>
      </c>
      <c r="F1309" s="12">
        <f t="shared" ref="F1309:J1309" si="2875">F1320</f>
        <v>0</v>
      </c>
      <c r="G1309" s="11">
        <f t="shared" ref="G1309:H1309" si="2876">G1320</f>
        <v>0</v>
      </c>
      <c r="H1309" s="11">
        <f t="shared" si="2876"/>
        <v>0</v>
      </c>
      <c r="I1309" s="11">
        <f t="shared" si="2875"/>
        <v>0</v>
      </c>
      <c r="J1309" s="11">
        <f t="shared" si="2875"/>
        <v>0</v>
      </c>
      <c r="K1309" s="12">
        <f t="shared" ref="K1309" si="2877">K1320</f>
        <v>0</v>
      </c>
      <c r="L1309" s="58"/>
    </row>
    <row r="1310" spans="1:12" ht="15.6" customHeight="1" x14ac:dyDescent="0.25">
      <c r="A1310" s="205">
        <v>1</v>
      </c>
      <c r="B1310" s="149" t="s">
        <v>10</v>
      </c>
      <c r="C1310" s="81"/>
      <c r="D1310" s="11">
        <f t="shared" ref="D1310:E1310" si="2878">D1314+D1317+D1321+D1324+D1327+D1330+D1333</f>
        <v>0</v>
      </c>
      <c r="E1310" s="217">
        <f t="shared" si="2878"/>
        <v>0</v>
      </c>
      <c r="F1310" s="12">
        <f t="shared" ref="F1310:J1310" si="2879">F1314+F1317+F1321+F1324+F1327+F1330+F1333</f>
        <v>0</v>
      </c>
      <c r="G1310" s="11">
        <f t="shared" ref="G1310:H1310" si="2880">G1314+G1317+G1321+G1324+G1327+G1330+G1333</f>
        <v>0</v>
      </c>
      <c r="H1310" s="11">
        <f t="shared" si="2880"/>
        <v>0</v>
      </c>
      <c r="I1310" s="11">
        <f t="shared" si="2879"/>
        <v>0</v>
      </c>
      <c r="J1310" s="11">
        <f t="shared" si="2879"/>
        <v>0</v>
      </c>
      <c r="K1310" s="12">
        <f t="shared" ref="K1310" si="2881">K1314+K1317+K1321+K1324+K1327+K1330+K1333</f>
        <v>0</v>
      </c>
      <c r="L1310" s="58"/>
    </row>
    <row r="1311" spans="1:12" ht="15.6" customHeight="1" x14ac:dyDescent="0.25">
      <c r="A1311" s="205">
        <v>1</v>
      </c>
      <c r="B1311" s="131" t="s">
        <v>19</v>
      </c>
      <c r="C1311" s="78"/>
      <c r="D1311" s="96" t="s">
        <v>2</v>
      </c>
      <c r="E1311" s="218" t="s">
        <v>2</v>
      </c>
      <c r="F1311" s="105" t="s">
        <v>2</v>
      </c>
      <c r="G1311" s="96" t="s">
        <v>2</v>
      </c>
      <c r="H1311" s="96" t="s">
        <v>2</v>
      </c>
      <c r="I1311" s="96" t="s">
        <v>2</v>
      </c>
      <c r="J1311" s="96" t="s">
        <v>2</v>
      </c>
      <c r="K1311" s="105" t="s">
        <v>2</v>
      </c>
      <c r="L1311" s="115"/>
    </row>
    <row r="1312" spans="1:12" ht="15.6" hidden="1" customHeight="1" x14ac:dyDescent="0.25">
      <c r="A1312" s="59"/>
      <c r="B1312" s="131" t="s">
        <v>11</v>
      </c>
      <c r="C1312" s="131"/>
      <c r="D1312" s="96">
        <f t="shared" ref="D1312" si="2882">D1313+D1314</f>
        <v>0</v>
      </c>
      <c r="E1312" s="218">
        <f t="shared" ref="E1312:F1312" si="2883">E1313+E1314</f>
        <v>0</v>
      </c>
      <c r="F1312" s="105">
        <f t="shared" si="2883"/>
        <v>0</v>
      </c>
      <c r="G1312" s="96">
        <f t="shared" ref="G1312" si="2884">G1313+G1314</f>
        <v>0</v>
      </c>
      <c r="H1312" s="96">
        <f t="shared" ref="H1312:I1312" si="2885">H1313+H1314</f>
        <v>0</v>
      </c>
      <c r="I1312" s="96">
        <f t="shared" si="2885"/>
        <v>0</v>
      </c>
      <c r="J1312" s="96">
        <f t="shared" ref="J1312" si="2886">J1313+J1314</f>
        <v>0</v>
      </c>
      <c r="K1312" s="105">
        <f t="shared" ref="K1312" si="2887">K1313+K1314</f>
        <v>0</v>
      </c>
      <c r="L1312" s="115"/>
    </row>
    <row r="1313" spans="1:12" ht="15.6" hidden="1" customHeight="1" x14ac:dyDescent="0.25">
      <c r="A1313" s="59"/>
      <c r="B1313" s="93" t="s">
        <v>8</v>
      </c>
      <c r="C1313" s="93"/>
      <c r="D1313" s="25"/>
      <c r="E1313" s="228"/>
      <c r="F1313" s="26"/>
      <c r="G1313" s="25"/>
      <c r="H1313" s="25"/>
      <c r="I1313" s="25"/>
      <c r="J1313" s="25"/>
      <c r="K1313" s="26"/>
      <c r="L1313" s="125"/>
    </row>
    <row r="1314" spans="1:12" ht="15.6" hidden="1" customHeight="1" x14ac:dyDescent="0.25">
      <c r="A1314" s="59"/>
      <c r="B1314" s="93" t="s">
        <v>10</v>
      </c>
      <c r="C1314" s="93"/>
      <c r="D1314" s="25"/>
      <c r="E1314" s="228"/>
      <c r="F1314" s="26"/>
      <c r="G1314" s="25"/>
      <c r="H1314" s="25"/>
      <c r="I1314" s="25"/>
      <c r="J1314" s="25"/>
      <c r="K1314" s="26"/>
      <c r="L1314" s="125"/>
    </row>
    <row r="1315" spans="1:12" ht="15.6" hidden="1" customHeight="1" x14ac:dyDescent="0.25">
      <c r="A1315" s="59"/>
      <c r="B1315" s="131" t="s">
        <v>12</v>
      </c>
      <c r="C1315" s="131"/>
      <c r="D1315" s="96">
        <f t="shared" ref="D1315" si="2888">D1316+D1317</f>
        <v>0</v>
      </c>
      <c r="E1315" s="218">
        <f t="shared" ref="E1315:F1315" si="2889">E1316+E1317</f>
        <v>0</v>
      </c>
      <c r="F1315" s="105">
        <f t="shared" si="2889"/>
        <v>0</v>
      </c>
      <c r="G1315" s="96">
        <f t="shared" ref="G1315" si="2890">G1316+G1317</f>
        <v>0</v>
      </c>
      <c r="H1315" s="96">
        <f t="shared" ref="H1315:I1315" si="2891">H1316+H1317</f>
        <v>0</v>
      </c>
      <c r="I1315" s="96">
        <f t="shared" si="2891"/>
        <v>0</v>
      </c>
      <c r="J1315" s="96">
        <f t="shared" ref="J1315" si="2892">J1316+J1317</f>
        <v>0</v>
      </c>
      <c r="K1315" s="105">
        <f t="shared" ref="K1315" si="2893">K1316+K1317</f>
        <v>0</v>
      </c>
      <c r="L1315" s="115"/>
    </row>
    <row r="1316" spans="1:12" ht="15.6" hidden="1" customHeight="1" x14ac:dyDescent="0.25">
      <c r="A1316" s="59"/>
      <c r="B1316" s="93" t="s">
        <v>8</v>
      </c>
      <c r="C1316" s="93"/>
      <c r="D1316" s="25"/>
      <c r="E1316" s="228"/>
      <c r="F1316" s="26"/>
      <c r="G1316" s="25"/>
      <c r="H1316" s="25"/>
      <c r="I1316" s="25"/>
      <c r="J1316" s="25"/>
      <c r="K1316" s="26"/>
      <c r="L1316" s="125"/>
    </row>
    <row r="1317" spans="1:12" ht="15.6" hidden="1" customHeight="1" x14ac:dyDescent="0.25">
      <c r="A1317" s="59"/>
      <c r="B1317" s="93" t="s">
        <v>10</v>
      </c>
      <c r="C1317" s="93"/>
      <c r="D1317" s="25"/>
      <c r="E1317" s="228"/>
      <c r="F1317" s="26"/>
      <c r="G1317" s="25"/>
      <c r="H1317" s="25"/>
      <c r="I1317" s="25"/>
      <c r="J1317" s="25"/>
      <c r="K1317" s="26"/>
      <c r="L1317" s="125"/>
    </row>
    <row r="1318" spans="1:12" ht="15.6" customHeight="1" x14ac:dyDescent="0.25">
      <c r="A1318" s="205">
        <v>1</v>
      </c>
      <c r="B1318" s="131" t="s">
        <v>13</v>
      </c>
      <c r="C1318" s="267" t="s">
        <v>95</v>
      </c>
      <c r="D1318" s="96">
        <f t="shared" ref="D1318" si="2894">D1319+D1320+D1321</f>
        <v>0</v>
      </c>
      <c r="E1318" s="218">
        <f t="shared" ref="E1318:F1318" si="2895">E1319+E1320+E1321</f>
        <v>0</v>
      </c>
      <c r="F1318" s="105">
        <f t="shared" si="2895"/>
        <v>0</v>
      </c>
      <c r="G1318" s="96">
        <f t="shared" ref="G1318" si="2896">G1319+G1320+G1321</f>
        <v>0</v>
      </c>
      <c r="H1318" s="96">
        <f t="shared" ref="H1318:I1318" si="2897">H1319+H1320+H1321</f>
        <v>0</v>
      </c>
      <c r="I1318" s="96">
        <f t="shared" si="2897"/>
        <v>0</v>
      </c>
      <c r="J1318" s="96">
        <f t="shared" ref="J1318" si="2898">J1319+J1320+J1321</f>
        <v>0</v>
      </c>
      <c r="K1318" s="105">
        <f t="shared" ref="K1318" si="2899">K1319+K1320+K1321</f>
        <v>0</v>
      </c>
      <c r="L1318" s="115"/>
    </row>
    <row r="1319" spans="1:12" ht="15.6" customHeight="1" x14ac:dyDescent="0.25">
      <c r="A1319" s="205">
        <v>1</v>
      </c>
      <c r="B1319" s="93" t="s">
        <v>8</v>
      </c>
      <c r="C1319" s="267"/>
      <c r="D1319" s="25"/>
      <c r="E1319" s="228"/>
      <c r="F1319" s="26"/>
      <c r="G1319" s="25"/>
      <c r="H1319" s="25"/>
      <c r="I1319" s="25"/>
      <c r="J1319" s="25"/>
      <c r="K1319" s="26"/>
      <c r="L1319" s="125"/>
    </row>
    <row r="1320" spans="1:12" ht="15.6" customHeight="1" x14ac:dyDescent="0.25">
      <c r="A1320" s="205">
        <v>1</v>
      </c>
      <c r="B1320" s="93" t="s">
        <v>9</v>
      </c>
      <c r="C1320" s="267"/>
      <c r="D1320" s="25"/>
      <c r="E1320" s="228"/>
      <c r="F1320" s="26"/>
      <c r="G1320" s="25"/>
      <c r="H1320" s="25"/>
      <c r="I1320" s="25"/>
      <c r="J1320" s="25"/>
      <c r="K1320" s="26"/>
      <c r="L1320" s="125"/>
    </row>
    <row r="1321" spans="1:12" ht="15.6" customHeight="1" x14ac:dyDescent="0.25">
      <c r="A1321" s="205">
        <v>1</v>
      </c>
      <c r="B1321" s="93" t="s">
        <v>10</v>
      </c>
      <c r="C1321" s="267"/>
      <c r="D1321" s="25"/>
      <c r="E1321" s="228"/>
      <c r="F1321" s="26"/>
      <c r="G1321" s="25"/>
      <c r="H1321" s="25"/>
      <c r="I1321" s="25"/>
      <c r="J1321" s="25"/>
      <c r="K1321" s="26"/>
      <c r="L1321" s="125"/>
    </row>
    <row r="1322" spans="1:12" ht="15.6" hidden="1" customHeight="1" x14ac:dyDescent="0.25">
      <c r="A1322" s="59"/>
      <c r="B1322" s="131" t="s">
        <v>14</v>
      </c>
      <c r="C1322" s="131"/>
      <c r="D1322" s="96">
        <f t="shared" ref="D1322" si="2900">D1323+D1324</f>
        <v>0</v>
      </c>
      <c r="E1322" s="218">
        <f t="shared" ref="E1322:F1322" si="2901">E1323+E1324</f>
        <v>0</v>
      </c>
      <c r="F1322" s="105">
        <f t="shared" si="2901"/>
        <v>0</v>
      </c>
      <c r="G1322" s="96">
        <f t="shared" ref="G1322" si="2902">G1323+G1324</f>
        <v>0</v>
      </c>
      <c r="H1322" s="96">
        <f t="shared" ref="H1322:I1322" si="2903">H1323+H1324</f>
        <v>0</v>
      </c>
      <c r="I1322" s="96">
        <f t="shared" si="2903"/>
        <v>0</v>
      </c>
      <c r="J1322" s="96">
        <f t="shared" ref="J1322" si="2904">J1323+J1324</f>
        <v>0</v>
      </c>
      <c r="K1322" s="105">
        <f t="shared" ref="K1322" si="2905">K1323+K1324</f>
        <v>0</v>
      </c>
      <c r="L1322" s="115"/>
    </row>
    <row r="1323" spans="1:12" ht="15.6" hidden="1" customHeight="1" x14ac:dyDescent="0.25">
      <c r="A1323" s="59"/>
      <c r="B1323" s="132" t="s">
        <v>8</v>
      </c>
      <c r="C1323" s="132"/>
      <c r="D1323" s="25"/>
      <c r="E1323" s="228"/>
      <c r="F1323" s="26"/>
      <c r="G1323" s="25"/>
      <c r="H1323" s="25"/>
      <c r="I1323" s="25"/>
      <c r="J1323" s="25"/>
      <c r="K1323" s="26"/>
      <c r="L1323" s="125"/>
    </row>
    <row r="1324" spans="1:12" ht="15.6" hidden="1" customHeight="1" x14ac:dyDescent="0.25">
      <c r="A1324" s="59"/>
      <c r="B1324" s="132" t="s">
        <v>10</v>
      </c>
      <c r="C1324" s="132"/>
      <c r="D1324" s="25"/>
      <c r="E1324" s="228"/>
      <c r="F1324" s="26"/>
      <c r="G1324" s="25"/>
      <c r="H1324" s="25"/>
      <c r="I1324" s="25"/>
      <c r="J1324" s="25"/>
      <c r="K1324" s="26"/>
      <c r="L1324" s="125"/>
    </row>
    <row r="1325" spans="1:12" ht="15.6" hidden="1" customHeight="1" x14ac:dyDescent="0.25">
      <c r="A1325" s="59"/>
      <c r="B1325" s="131" t="s">
        <v>15</v>
      </c>
      <c r="C1325" s="131"/>
      <c r="D1325" s="96">
        <f t="shared" ref="D1325" si="2906">D1326+D1327</f>
        <v>0</v>
      </c>
      <c r="E1325" s="218">
        <f t="shared" ref="E1325:F1325" si="2907">E1326+E1327</f>
        <v>0</v>
      </c>
      <c r="F1325" s="105">
        <f t="shared" si="2907"/>
        <v>0</v>
      </c>
      <c r="G1325" s="96">
        <f t="shared" ref="G1325" si="2908">G1326+G1327</f>
        <v>0</v>
      </c>
      <c r="H1325" s="96">
        <f t="shared" ref="H1325:I1325" si="2909">H1326+H1327</f>
        <v>0</v>
      </c>
      <c r="I1325" s="96">
        <f t="shared" si="2909"/>
        <v>0</v>
      </c>
      <c r="J1325" s="96">
        <f t="shared" ref="J1325" si="2910">J1326+J1327</f>
        <v>0</v>
      </c>
      <c r="K1325" s="105">
        <f t="shared" ref="K1325" si="2911">K1326+K1327</f>
        <v>0</v>
      </c>
      <c r="L1325" s="115"/>
    </row>
    <row r="1326" spans="1:12" ht="15.6" hidden="1" customHeight="1" x14ac:dyDescent="0.25">
      <c r="A1326" s="59"/>
      <c r="B1326" s="93" t="s">
        <v>8</v>
      </c>
      <c r="C1326" s="93"/>
      <c r="D1326" s="25"/>
      <c r="E1326" s="228"/>
      <c r="F1326" s="26"/>
      <c r="G1326" s="25"/>
      <c r="H1326" s="25"/>
      <c r="I1326" s="25"/>
      <c r="J1326" s="25"/>
      <c r="K1326" s="26"/>
      <c r="L1326" s="125"/>
    </row>
    <row r="1327" spans="1:12" ht="15.6" hidden="1" customHeight="1" x14ac:dyDescent="0.25">
      <c r="A1327" s="59"/>
      <c r="B1327" s="93" t="s">
        <v>10</v>
      </c>
      <c r="C1327" s="93"/>
      <c r="D1327" s="25"/>
      <c r="E1327" s="228"/>
      <c r="F1327" s="26"/>
      <c r="G1327" s="25"/>
      <c r="H1327" s="25"/>
      <c r="I1327" s="25"/>
      <c r="J1327" s="25"/>
      <c r="K1327" s="26"/>
      <c r="L1327" s="125"/>
    </row>
    <row r="1328" spans="1:12" ht="15.6" hidden="1" customHeight="1" x14ac:dyDescent="0.25">
      <c r="A1328" s="59"/>
      <c r="B1328" s="133" t="s">
        <v>16</v>
      </c>
      <c r="C1328" s="133"/>
      <c r="D1328" s="96">
        <f t="shared" ref="D1328" si="2912">D1329+D1330</f>
        <v>0</v>
      </c>
      <c r="E1328" s="218">
        <f t="shared" ref="E1328:F1328" si="2913">E1329+E1330</f>
        <v>0</v>
      </c>
      <c r="F1328" s="105">
        <f t="shared" si="2913"/>
        <v>0</v>
      </c>
      <c r="G1328" s="96">
        <f t="shared" ref="G1328" si="2914">G1329+G1330</f>
        <v>0</v>
      </c>
      <c r="H1328" s="96">
        <f t="shared" ref="H1328:I1328" si="2915">H1329+H1330</f>
        <v>0</v>
      </c>
      <c r="I1328" s="96">
        <f t="shared" si="2915"/>
        <v>0</v>
      </c>
      <c r="J1328" s="96">
        <f t="shared" ref="J1328" si="2916">J1329+J1330</f>
        <v>0</v>
      </c>
      <c r="K1328" s="105">
        <f t="shared" ref="K1328" si="2917">K1329+K1330</f>
        <v>0</v>
      </c>
      <c r="L1328" s="115"/>
    </row>
    <row r="1329" spans="1:12" ht="15.6" hidden="1" customHeight="1" x14ac:dyDescent="0.25">
      <c r="A1329" s="59"/>
      <c r="B1329" s="93" t="s">
        <v>8</v>
      </c>
      <c r="C1329" s="93"/>
      <c r="D1329" s="25"/>
      <c r="E1329" s="228"/>
      <c r="F1329" s="26"/>
      <c r="G1329" s="25"/>
      <c r="H1329" s="25"/>
      <c r="I1329" s="25"/>
      <c r="J1329" s="25"/>
      <c r="K1329" s="26"/>
      <c r="L1329" s="125"/>
    </row>
    <row r="1330" spans="1:12" ht="15.6" hidden="1" customHeight="1" x14ac:dyDescent="0.25">
      <c r="A1330" s="59"/>
      <c r="B1330" s="93" t="s">
        <v>10</v>
      </c>
      <c r="C1330" s="93"/>
      <c r="D1330" s="25"/>
      <c r="E1330" s="228"/>
      <c r="F1330" s="26"/>
      <c r="G1330" s="25"/>
      <c r="H1330" s="25"/>
      <c r="I1330" s="25"/>
      <c r="J1330" s="25"/>
      <c r="K1330" s="26"/>
      <c r="L1330" s="125"/>
    </row>
    <row r="1331" spans="1:12" ht="15.6" hidden="1" customHeight="1" x14ac:dyDescent="0.25">
      <c r="A1331" s="59"/>
      <c r="B1331" s="133" t="s">
        <v>17</v>
      </c>
      <c r="C1331" s="133"/>
      <c r="D1331" s="96">
        <f t="shared" ref="D1331" si="2918">D1332+D1333</f>
        <v>0</v>
      </c>
      <c r="E1331" s="218">
        <f t="shared" ref="E1331:F1331" si="2919">E1332+E1333</f>
        <v>0</v>
      </c>
      <c r="F1331" s="105">
        <f t="shared" si="2919"/>
        <v>0</v>
      </c>
      <c r="G1331" s="96">
        <f t="shared" ref="G1331" si="2920">G1332+G1333</f>
        <v>0</v>
      </c>
      <c r="H1331" s="96">
        <f t="shared" ref="H1331:I1331" si="2921">H1332+H1333</f>
        <v>0</v>
      </c>
      <c r="I1331" s="96">
        <f t="shared" si="2921"/>
        <v>0</v>
      </c>
      <c r="J1331" s="96">
        <f t="shared" ref="J1331" si="2922">J1332+J1333</f>
        <v>0</v>
      </c>
      <c r="K1331" s="105">
        <f t="shared" ref="K1331" si="2923">K1332+K1333</f>
        <v>0</v>
      </c>
      <c r="L1331" s="115"/>
    </row>
    <row r="1332" spans="1:12" ht="15.6" hidden="1" customHeight="1" x14ac:dyDescent="0.25">
      <c r="A1332" s="59"/>
      <c r="B1332" s="93" t="s">
        <v>8</v>
      </c>
      <c r="C1332" s="93"/>
      <c r="D1332" s="25"/>
      <c r="E1332" s="228"/>
      <c r="F1332" s="26"/>
      <c r="G1332" s="25"/>
      <c r="H1332" s="25"/>
      <c r="I1332" s="25"/>
      <c r="J1332" s="25"/>
      <c r="K1332" s="26"/>
      <c r="L1332" s="125"/>
    </row>
    <row r="1333" spans="1:12" ht="15.6" hidden="1" customHeight="1" x14ac:dyDescent="0.25">
      <c r="A1333" s="59"/>
      <c r="B1333" s="93" t="s">
        <v>10</v>
      </c>
      <c r="C1333" s="93"/>
      <c r="D1333" s="25"/>
      <c r="E1333" s="228"/>
      <c r="F1333" s="26"/>
      <c r="G1333" s="25"/>
      <c r="H1333" s="25"/>
      <c r="I1333" s="25"/>
      <c r="J1333" s="25"/>
      <c r="K1333" s="26"/>
      <c r="L1333" s="125"/>
    </row>
    <row r="1334" spans="1:12" ht="31.15" customHeight="1" x14ac:dyDescent="0.25">
      <c r="A1334" s="205">
        <v>1</v>
      </c>
      <c r="B1334" s="152" t="s">
        <v>52</v>
      </c>
      <c r="C1334" s="142"/>
      <c r="D1334" s="101">
        <f t="shared" ref="D1334" si="2924">D1335+D1336+D1337+D1338</f>
        <v>71346</v>
      </c>
      <c r="E1334" s="226">
        <f t="shared" ref="E1334:F1334" si="2925">E1335+E1336+E1337+E1338</f>
        <v>32425000</v>
      </c>
      <c r="F1334" s="113">
        <f t="shared" si="2925"/>
        <v>32439669</v>
      </c>
      <c r="G1334" s="101">
        <f t="shared" ref="G1334" si="2926">G1335+G1336+G1337+G1338</f>
        <v>0</v>
      </c>
      <c r="H1334" s="101">
        <f t="shared" ref="H1334:I1334" si="2927">H1335+H1336+H1337+H1338</f>
        <v>0</v>
      </c>
      <c r="I1334" s="101">
        <f t="shared" si="2927"/>
        <v>0</v>
      </c>
      <c r="J1334" s="101">
        <f t="shared" ref="J1334" si="2928">J1335+J1336+J1337+J1338</f>
        <v>0</v>
      </c>
      <c r="K1334" s="113">
        <f t="shared" ref="K1334" si="2929">K1335+K1336+K1337+K1338</f>
        <v>0</v>
      </c>
      <c r="L1334" s="123"/>
    </row>
    <row r="1335" spans="1:12" ht="15.6" hidden="1" customHeight="1" x14ac:dyDescent="0.25">
      <c r="A1335" s="59"/>
      <c r="B1335" s="128" t="s">
        <v>1</v>
      </c>
      <c r="C1335" s="128"/>
      <c r="D1335" s="22"/>
      <c r="E1335" s="227"/>
      <c r="F1335" s="23"/>
      <c r="G1335" s="22"/>
      <c r="H1335" s="22"/>
      <c r="I1335" s="22"/>
      <c r="J1335" s="22"/>
      <c r="K1335" s="23"/>
      <c r="L1335" s="124"/>
    </row>
    <row r="1336" spans="1:12" ht="15.6" hidden="1" customHeight="1" x14ac:dyDescent="0.25">
      <c r="A1336" s="59"/>
      <c r="B1336" s="129" t="s">
        <v>6</v>
      </c>
      <c r="C1336" s="129"/>
      <c r="D1336" s="7">
        <v>0</v>
      </c>
      <c r="E1336" s="216">
        <v>0</v>
      </c>
      <c r="F1336" s="8">
        <v>0</v>
      </c>
      <c r="G1336" s="7">
        <v>0</v>
      </c>
      <c r="H1336" s="7">
        <v>0</v>
      </c>
      <c r="I1336" s="7">
        <v>0</v>
      </c>
      <c r="J1336" s="7">
        <v>0</v>
      </c>
      <c r="K1336" s="8">
        <v>0</v>
      </c>
      <c r="L1336" s="57"/>
    </row>
    <row r="1337" spans="1:12" ht="15.6" hidden="1" customHeight="1" x14ac:dyDescent="0.25">
      <c r="A1337" s="59"/>
      <c r="B1337" s="129" t="s">
        <v>7</v>
      </c>
      <c r="C1337" s="129"/>
      <c r="D1337" s="7">
        <v>0</v>
      </c>
      <c r="E1337" s="216">
        <v>0</v>
      </c>
      <c r="F1337" s="8">
        <v>0</v>
      </c>
      <c r="G1337" s="7">
        <v>0</v>
      </c>
      <c r="H1337" s="7">
        <v>0</v>
      </c>
      <c r="I1337" s="7">
        <v>0</v>
      </c>
      <c r="J1337" s="7">
        <v>0</v>
      </c>
      <c r="K1337" s="8">
        <v>0</v>
      </c>
      <c r="L1337" s="57"/>
    </row>
    <row r="1338" spans="1:12" ht="15.6" customHeight="1" x14ac:dyDescent="0.25">
      <c r="A1338" s="205">
        <v>1</v>
      </c>
      <c r="B1338" s="128" t="s">
        <v>18</v>
      </c>
      <c r="C1338" s="130"/>
      <c r="D1338" s="7">
        <f t="shared" ref="D1338" si="2930">D1339+D1340+D1341</f>
        <v>71346</v>
      </c>
      <c r="E1338" s="216">
        <f t="shared" ref="E1338:F1338" si="2931">E1339+E1340+E1341</f>
        <v>32425000</v>
      </c>
      <c r="F1338" s="8">
        <f t="shared" si="2931"/>
        <v>32439669</v>
      </c>
      <c r="G1338" s="7">
        <f t="shared" ref="G1338" si="2932">G1339+G1340+G1341</f>
        <v>0</v>
      </c>
      <c r="H1338" s="7">
        <f t="shared" ref="H1338:I1338" si="2933">H1339+H1340+H1341</f>
        <v>0</v>
      </c>
      <c r="I1338" s="7">
        <f t="shared" si="2933"/>
        <v>0</v>
      </c>
      <c r="J1338" s="7">
        <f t="shared" ref="J1338" si="2934">J1339+J1340+J1341</f>
        <v>0</v>
      </c>
      <c r="K1338" s="8">
        <f t="shared" ref="K1338" si="2935">K1339+K1340+K1341</f>
        <v>0</v>
      </c>
      <c r="L1338" s="57"/>
    </row>
    <row r="1339" spans="1:12" ht="15.6" customHeight="1" x14ac:dyDescent="0.25">
      <c r="A1339" s="205">
        <v>1</v>
      </c>
      <c r="B1339" s="149" t="s">
        <v>8</v>
      </c>
      <c r="C1339" s="81"/>
      <c r="D1339" s="11">
        <f t="shared" ref="D1339:E1339" si="2936">D1344+D1347+D1354+D1358+D1361+D1364+D1367</f>
        <v>0</v>
      </c>
      <c r="E1339" s="217">
        <f t="shared" si="2936"/>
        <v>0</v>
      </c>
      <c r="F1339" s="12">
        <f t="shared" ref="F1339:J1339" si="2937">F1344+F1347+F1354+F1358+F1361+F1364+F1367</f>
        <v>0</v>
      </c>
      <c r="G1339" s="11">
        <f t="shared" ref="G1339:H1339" si="2938">G1344+G1347+G1354+G1358+G1361+G1364+G1367</f>
        <v>0</v>
      </c>
      <c r="H1339" s="11">
        <f t="shared" si="2938"/>
        <v>0</v>
      </c>
      <c r="I1339" s="11">
        <f t="shared" si="2937"/>
        <v>0</v>
      </c>
      <c r="J1339" s="11">
        <f t="shared" si="2937"/>
        <v>0</v>
      </c>
      <c r="K1339" s="12">
        <f t="shared" ref="K1339" si="2939">K1344+K1347+K1354+K1358+K1361+K1364+K1367</f>
        <v>0</v>
      </c>
      <c r="L1339" s="58"/>
    </row>
    <row r="1340" spans="1:12" ht="15.6" customHeight="1" x14ac:dyDescent="0.25">
      <c r="A1340" s="205">
        <v>1</v>
      </c>
      <c r="B1340" s="149" t="s">
        <v>9</v>
      </c>
      <c r="C1340" s="81"/>
      <c r="D1340" s="11">
        <f t="shared" ref="D1340:E1340" si="2940">D1355</f>
        <v>0</v>
      </c>
      <c r="E1340" s="217">
        <f t="shared" si="2940"/>
        <v>0</v>
      </c>
      <c r="F1340" s="12">
        <f t="shared" ref="F1340:J1340" si="2941">F1355</f>
        <v>0</v>
      </c>
      <c r="G1340" s="11">
        <f t="shared" ref="G1340:H1340" si="2942">G1355</f>
        <v>0</v>
      </c>
      <c r="H1340" s="11">
        <f t="shared" si="2942"/>
        <v>0</v>
      </c>
      <c r="I1340" s="11">
        <f t="shared" si="2941"/>
        <v>0</v>
      </c>
      <c r="J1340" s="11">
        <f t="shared" si="2941"/>
        <v>0</v>
      </c>
      <c r="K1340" s="12">
        <f t="shared" ref="K1340" si="2943">K1355</f>
        <v>0</v>
      </c>
      <c r="L1340" s="58"/>
    </row>
    <row r="1341" spans="1:12" ht="15.6" customHeight="1" x14ac:dyDescent="0.25">
      <c r="A1341" s="205">
        <v>1</v>
      </c>
      <c r="B1341" s="149" t="s">
        <v>10</v>
      </c>
      <c r="C1341" s="81"/>
      <c r="D1341" s="11">
        <f t="shared" ref="D1341:E1341" si="2944">D1345+D1348+D1356+D1359+D1362+D1365+D1368</f>
        <v>71346</v>
      </c>
      <c r="E1341" s="217">
        <f t="shared" si="2944"/>
        <v>32425000</v>
      </c>
      <c r="F1341" s="12">
        <f t="shared" ref="F1341:J1341" si="2945">F1345+F1348+F1356+F1359+F1362+F1365+F1368</f>
        <v>32439669</v>
      </c>
      <c r="G1341" s="11">
        <f t="shared" ref="G1341:H1341" si="2946">G1345+G1348+G1356+G1359+G1362+G1365+G1368</f>
        <v>0</v>
      </c>
      <c r="H1341" s="11">
        <f t="shared" si="2946"/>
        <v>0</v>
      </c>
      <c r="I1341" s="11">
        <f t="shared" si="2945"/>
        <v>0</v>
      </c>
      <c r="J1341" s="11">
        <f t="shared" si="2945"/>
        <v>0</v>
      </c>
      <c r="K1341" s="12">
        <f t="shared" ref="K1341" si="2947">K1345+K1348+K1356+K1359+K1362+K1365+K1368</f>
        <v>0</v>
      </c>
      <c r="L1341" s="58"/>
    </row>
    <row r="1342" spans="1:12" ht="15.6" customHeight="1" x14ac:dyDescent="0.25">
      <c r="A1342" s="205">
        <v>1</v>
      </c>
      <c r="B1342" s="131" t="s">
        <v>19</v>
      </c>
      <c r="C1342" s="78"/>
      <c r="D1342" s="96" t="s">
        <v>2</v>
      </c>
      <c r="E1342" s="218" t="s">
        <v>2</v>
      </c>
      <c r="F1342" s="105" t="s">
        <v>2</v>
      </c>
      <c r="G1342" s="96" t="s">
        <v>2</v>
      </c>
      <c r="H1342" s="96" t="s">
        <v>2</v>
      </c>
      <c r="I1342" s="96" t="s">
        <v>2</v>
      </c>
      <c r="J1342" s="96" t="s">
        <v>2</v>
      </c>
      <c r="K1342" s="105" t="s">
        <v>2</v>
      </c>
      <c r="L1342" s="115"/>
    </row>
    <row r="1343" spans="1:12" ht="15.6" hidden="1" customHeight="1" x14ac:dyDescent="0.25">
      <c r="A1343" s="59"/>
      <c r="B1343" s="131" t="s">
        <v>11</v>
      </c>
      <c r="C1343" s="131"/>
      <c r="D1343" s="96">
        <f t="shared" ref="D1343" si="2948">D1344+D1345</f>
        <v>0</v>
      </c>
      <c r="E1343" s="218">
        <f t="shared" ref="E1343:F1343" si="2949">E1344+E1345</f>
        <v>0</v>
      </c>
      <c r="F1343" s="105">
        <f t="shared" si="2949"/>
        <v>0</v>
      </c>
      <c r="G1343" s="96">
        <f t="shared" ref="G1343" si="2950">G1344+G1345</f>
        <v>0</v>
      </c>
      <c r="H1343" s="96">
        <f t="shared" ref="H1343:I1343" si="2951">H1344+H1345</f>
        <v>0</v>
      </c>
      <c r="I1343" s="96">
        <f t="shared" si="2951"/>
        <v>0</v>
      </c>
      <c r="J1343" s="96">
        <f t="shared" ref="J1343" si="2952">J1344+J1345</f>
        <v>0</v>
      </c>
      <c r="K1343" s="105">
        <f t="shared" ref="K1343" si="2953">K1344+K1345</f>
        <v>0</v>
      </c>
      <c r="L1343" s="115"/>
    </row>
    <row r="1344" spans="1:12" ht="15.6" hidden="1" customHeight="1" x14ac:dyDescent="0.25">
      <c r="A1344" s="59"/>
      <c r="B1344" s="93" t="s">
        <v>8</v>
      </c>
      <c r="C1344" s="93"/>
      <c r="D1344" s="25"/>
      <c r="E1344" s="228"/>
      <c r="F1344" s="26"/>
      <c r="G1344" s="25"/>
      <c r="H1344" s="25"/>
      <c r="I1344" s="25"/>
      <c r="J1344" s="25"/>
      <c r="K1344" s="26"/>
      <c r="L1344" s="125"/>
    </row>
    <row r="1345" spans="1:12" ht="15.6" hidden="1" customHeight="1" x14ac:dyDescent="0.25">
      <c r="A1345" s="59"/>
      <c r="B1345" s="93" t="s">
        <v>10</v>
      </c>
      <c r="C1345" s="93"/>
      <c r="D1345" s="25"/>
      <c r="E1345" s="228"/>
      <c r="F1345" s="26"/>
      <c r="G1345" s="25"/>
      <c r="H1345" s="25"/>
      <c r="I1345" s="25"/>
      <c r="J1345" s="25"/>
      <c r="K1345" s="26"/>
      <c r="L1345" s="125"/>
    </row>
    <row r="1346" spans="1:12" ht="15.6" hidden="1" customHeight="1" x14ac:dyDescent="0.25">
      <c r="A1346" s="59"/>
      <c r="B1346" s="131" t="s">
        <v>12</v>
      </c>
      <c r="C1346" s="131"/>
      <c r="D1346" s="96">
        <f t="shared" ref="D1346" si="2954">D1347+D1348</f>
        <v>0</v>
      </c>
      <c r="E1346" s="218">
        <f t="shared" ref="E1346:F1346" si="2955">E1347+E1348</f>
        <v>0</v>
      </c>
      <c r="F1346" s="105">
        <f t="shared" si="2955"/>
        <v>0</v>
      </c>
      <c r="G1346" s="96">
        <f t="shared" ref="G1346" si="2956">G1347+G1348</f>
        <v>0</v>
      </c>
      <c r="H1346" s="96">
        <f t="shared" ref="H1346:I1346" si="2957">H1347+H1348</f>
        <v>0</v>
      </c>
      <c r="I1346" s="96">
        <f t="shared" si="2957"/>
        <v>0</v>
      </c>
      <c r="J1346" s="96">
        <f t="shared" ref="J1346" si="2958">J1347+J1348</f>
        <v>0</v>
      </c>
      <c r="K1346" s="105">
        <f t="shared" ref="K1346" si="2959">K1347+K1348</f>
        <v>0</v>
      </c>
      <c r="L1346" s="115"/>
    </row>
    <row r="1347" spans="1:12" ht="15.6" hidden="1" customHeight="1" x14ac:dyDescent="0.25">
      <c r="A1347" s="59"/>
      <c r="B1347" s="93" t="s">
        <v>8</v>
      </c>
      <c r="C1347" s="93"/>
      <c r="D1347" s="25"/>
      <c r="E1347" s="228"/>
      <c r="F1347" s="26"/>
      <c r="G1347" s="25"/>
      <c r="H1347" s="25"/>
      <c r="I1347" s="25"/>
      <c r="J1347" s="25"/>
      <c r="K1347" s="26"/>
      <c r="L1347" s="125"/>
    </row>
    <row r="1348" spans="1:12" ht="15.6" hidden="1" customHeight="1" x14ac:dyDescent="0.25">
      <c r="A1348" s="59"/>
      <c r="B1348" s="93" t="s">
        <v>10</v>
      </c>
      <c r="C1348" s="93"/>
      <c r="D1348" s="25"/>
      <c r="E1348" s="228"/>
      <c r="F1348" s="26"/>
      <c r="G1348" s="25"/>
      <c r="H1348" s="25"/>
      <c r="I1348" s="25"/>
      <c r="J1348" s="25"/>
      <c r="K1348" s="26"/>
      <c r="L1348" s="125"/>
    </row>
    <row r="1349" spans="1:12" ht="15.6" customHeight="1" x14ac:dyDescent="0.25">
      <c r="A1349" s="205">
        <v>1</v>
      </c>
      <c r="B1349" s="131" t="s">
        <v>13</v>
      </c>
      <c r="C1349" s="267" t="s">
        <v>236</v>
      </c>
      <c r="D1349" s="96">
        <f t="shared" ref="D1349:E1349" si="2960">D1350+D1351+D1352</f>
        <v>0</v>
      </c>
      <c r="E1349" s="218">
        <f t="shared" si="2960"/>
        <v>0</v>
      </c>
      <c r="F1349" s="105">
        <f t="shared" ref="F1349:K1349" si="2961">F1350+F1351+F1352</f>
        <v>0</v>
      </c>
      <c r="G1349" s="96">
        <f t="shared" ref="G1349:H1349" si="2962">G1350+G1351+G1352</f>
        <v>0</v>
      </c>
      <c r="H1349" s="96">
        <f t="shared" si="2962"/>
        <v>0</v>
      </c>
      <c r="I1349" s="96">
        <f t="shared" si="2961"/>
        <v>0</v>
      </c>
      <c r="J1349" s="96">
        <f t="shared" si="2961"/>
        <v>0</v>
      </c>
      <c r="K1349" s="105">
        <f t="shared" si="2961"/>
        <v>0</v>
      </c>
      <c r="L1349" s="115"/>
    </row>
    <row r="1350" spans="1:12" ht="15.6" customHeight="1" x14ac:dyDescent="0.25">
      <c r="A1350" s="205">
        <v>1</v>
      </c>
      <c r="B1350" s="93" t="s">
        <v>8</v>
      </c>
      <c r="C1350" s="267"/>
      <c r="D1350" s="25"/>
      <c r="E1350" s="228"/>
      <c r="F1350" s="26"/>
      <c r="G1350" s="25"/>
      <c r="H1350" s="25"/>
      <c r="I1350" s="25"/>
      <c r="J1350" s="25"/>
      <c r="K1350" s="26"/>
      <c r="L1350" s="125"/>
    </row>
    <row r="1351" spans="1:12" ht="15.6" customHeight="1" x14ac:dyDescent="0.25">
      <c r="A1351" s="205">
        <v>1</v>
      </c>
      <c r="B1351" s="93" t="s">
        <v>9</v>
      </c>
      <c r="C1351" s="267"/>
      <c r="D1351" s="25"/>
      <c r="E1351" s="228"/>
      <c r="F1351" s="26"/>
      <c r="G1351" s="25"/>
      <c r="H1351" s="25"/>
      <c r="I1351" s="25"/>
      <c r="J1351" s="25"/>
      <c r="K1351" s="26"/>
      <c r="L1351" s="125"/>
    </row>
    <row r="1352" spans="1:12" ht="15.6" customHeight="1" x14ac:dyDescent="0.25">
      <c r="A1352" s="205">
        <v>1</v>
      </c>
      <c r="B1352" s="93" t="s">
        <v>10</v>
      </c>
      <c r="C1352" s="267"/>
      <c r="D1352" s="25"/>
      <c r="E1352" s="228"/>
      <c r="F1352" s="26"/>
      <c r="G1352" s="25"/>
      <c r="H1352" s="25"/>
      <c r="I1352" s="25"/>
      <c r="J1352" s="25"/>
      <c r="K1352" s="26"/>
      <c r="L1352" s="125"/>
    </row>
    <row r="1353" spans="1:12" ht="15.6" customHeight="1" x14ac:dyDescent="0.25">
      <c r="A1353" s="205">
        <v>1</v>
      </c>
      <c r="B1353" s="131" t="s">
        <v>13</v>
      </c>
      <c r="C1353" s="267" t="s">
        <v>230</v>
      </c>
      <c r="D1353" s="96">
        <f t="shared" ref="D1353" si="2963">D1354+D1355+D1356</f>
        <v>71346</v>
      </c>
      <c r="E1353" s="218">
        <f t="shared" ref="E1353:F1353" si="2964">E1354+E1355+E1356</f>
        <v>32425000</v>
      </c>
      <c r="F1353" s="105">
        <f t="shared" si="2964"/>
        <v>32439669</v>
      </c>
      <c r="G1353" s="96">
        <f t="shared" ref="G1353" si="2965">G1354+G1355+G1356</f>
        <v>0</v>
      </c>
      <c r="H1353" s="96">
        <f t="shared" ref="H1353:I1353" si="2966">H1354+H1355+H1356</f>
        <v>0</v>
      </c>
      <c r="I1353" s="96">
        <f t="shared" si="2966"/>
        <v>0</v>
      </c>
      <c r="J1353" s="96">
        <f t="shared" ref="J1353" si="2967">J1354+J1355+J1356</f>
        <v>0</v>
      </c>
      <c r="K1353" s="105">
        <f t="shared" ref="K1353" si="2968">K1354+K1355+K1356</f>
        <v>0</v>
      </c>
      <c r="L1353" s="115"/>
    </row>
    <row r="1354" spans="1:12" ht="15.6" customHeight="1" x14ac:dyDescent="0.25">
      <c r="A1354" s="205">
        <v>1</v>
      </c>
      <c r="B1354" s="93" t="s">
        <v>8</v>
      </c>
      <c r="C1354" s="267"/>
      <c r="D1354" s="25"/>
      <c r="E1354" s="228"/>
      <c r="F1354" s="26"/>
      <c r="G1354" s="25"/>
      <c r="H1354" s="25"/>
      <c r="I1354" s="25"/>
      <c r="J1354" s="25"/>
      <c r="K1354" s="26"/>
      <c r="L1354" s="125"/>
    </row>
    <row r="1355" spans="1:12" ht="15.6" customHeight="1" x14ac:dyDescent="0.25">
      <c r="A1355" s="205">
        <v>1</v>
      </c>
      <c r="B1355" s="93" t="s">
        <v>9</v>
      </c>
      <c r="C1355" s="267"/>
      <c r="D1355" s="25"/>
      <c r="E1355" s="228"/>
      <c r="F1355" s="26"/>
      <c r="G1355" s="25"/>
      <c r="H1355" s="25"/>
      <c r="I1355" s="25"/>
      <c r="J1355" s="25"/>
      <c r="K1355" s="26"/>
      <c r="L1355" s="125"/>
    </row>
    <row r="1356" spans="1:12" ht="15.6" customHeight="1" x14ac:dyDescent="0.25">
      <c r="A1356" s="205">
        <v>1</v>
      </c>
      <c r="B1356" s="93" t="s">
        <v>10</v>
      </c>
      <c r="C1356" s="267"/>
      <c r="D1356" s="25">
        <v>71346</v>
      </c>
      <c r="E1356" s="25">
        <v>32425000</v>
      </c>
      <c r="F1356" s="25">
        <v>32439669</v>
      </c>
      <c r="G1356" s="25"/>
      <c r="H1356" s="25"/>
      <c r="I1356" s="25"/>
      <c r="J1356" s="25"/>
      <c r="K1356" s="26"/>
      <c r="L1356" s="125"/>
    </row>
    <row r="1357" spans="1:12" ht="15.6" hidden="1" customHeight="1" x14ac:dyDescent="0.25">
      <c r="A1357" s="59"/>
      <c r="B1357" s="131" t="s">
        <v>14</v>
      </c>
      <c r="C1357" s="131"/>
      <c r="D1357" s="96">
        <f t="shared" ref="D1357" si="2969">D1358+D1359</f>
        <v>0</v>
      </c>
      <c r="E1357" s="218">
        <f t="shared" ref="E1357:F1357" si="2970">E1358+E1359</f>
        <v>0</v>
      </c>
      <c r="F1357" s="105">
        <f t="shared" si="2970"/>
        <v>0</v>
      </c>
      <c r="G1357" s="96">
        <f t="shared" ref="G1357" si="2971">G1358+G1359</f>
        <v>0</v>
      </c>
      <c r="H1357" s="96">
        <f t="shared" ref="H1357:I1357" si="2972">H1358+H1359</f>
        <v>0</v>
      </c>
      <c r="I1357" s="96">
        <f t="shared" si="2972"/>
        <v>0</v>
      </c>
      <c r="J1357" s="96">
        <f t="shared" ref="J1357" si="2973">J1358+J1359</f>
        <v>0</v>
      </c>
      <c r="K1357" s="105">
        <f t="shared" ref="K1357" si="2974">K1358+K1359</f>
        <v>0</v>
      </c>
      <c r="L1357" s="115"/>
    </row>
    <row r="1358" spans="1:12" ht="15.6" hidden="1" customHeight="1" x14ac:dyDescent="0.25">
      <c r="A1358" s="59"/>
      <c r="B1358" s="132" t="s">
        <v>8</v>
      </c>
      <c r="C1358" s="132"/>
      <c r="D1358" s="25"/>
      <c r="E1358" s="228"/>
      <c r="F1358" s="26"/>
      <c r="G1358" s="25"/>
      <c r="H1358" s="25"/>
      <c r="I1358" s="25"/>
      <c r="J1358" s="25"/>
      <c r="K1358" s="26"/>
      <c r="L1358" s="125"/>
    </row>
    <row r="1359" spans="1:12" ht="15.6" hidden="1" customHeight="1" x14ac:dyDescent="0.25">
      <c r="A1359" s="59"/>
      <c r="B1359" s="132" t="s">
        <v>10</v>
      </c>
      <c r="C1359" s="132"/>
      <c r="D1359" s="25"/>
      <c r="E1359" s="228"/>
      <c r="F1359" s="26"/>
      <c r="G1359" s="25"/>
      <c r="H1359" s="25"/>
      <c r="I1359" s="25"/>
      <c r="J1359" s="25"/>
      <c r="K1359" s="26"/>
      <c r="L1359" s="125"/>
    </row>
    <row r="1360" spans="1:12" ht="15.6" hidden="1" customHeight="1" x14ac:dyDescent="0.25">
      <c r="A1360" s="59"/>
      <c r="B1360" s="131" t="s">
        <v>15</v>
      </c>
      <c r="C1360" s="131"/>
      <c r="D1360" s="96">
        <f t="shared" ref="D1360" si="2975">D1361+D1362</f>
        <v>0</v>
      </c>
      <c r="E1360" s="218">
        <f t="shared" ref="E1360:F1360" si="2976">E1361+E1362</f>
        <v>0</v>
      </c>
      <c r="F1360" s="105">
        <f t="shared" si="2976"/>
        <v>0</v>
      </c>
      <c r="G1360" s="96">
        <f t="shared" ref="G1360" si="2977">G1361+G1362</f>
        <v>0</v>
      </c>
      <c r="H1360" s="96">
        <f t="shared" ref="H1360:I1360" si="2978">H1361+H1362</f>
        <v>0</v>
      </c>
      <c r="I1360" s="96">
        <f t="shared" si="2978"/>
        <v>0</v>
      </c>
      <c r="J1360" s="96">
        <f t="shared" ref="J1360" si="2979">J1361+J1362</f>
        <v>0</v>
      </c>
      <c r="K1360" s="105">
        <f t="shared" ref="K1360" si="2980">K1361+K1362</f>
        <v>0</v>
      </c>
      <c r="L1360" s="115"/>
    </row>
    <row r="1361" spans="1:12" ht="15.6" hidden="1" customHeight="1" x14ac:dyDescent="0.25">
      <c r="A1361" s="59"/>
      <c r="B1361" s="93" t="s">
        <v>8</v>
      </c>
      <c r="C1361" s="93"/>
      <c r="D1361" s="25"/>
      <c r="E1361" s="228"/>
      <c r="F1361" s="26"/>
      <c r="G1361" s="25"/>
      <c r="H1361" s="25"/>
      <c r="I1361" s="25"/>
      <c r="J1361" s="25"/>
      <c r="K1361" s="26"/>
      <c r="L1361" s="125"/>
    </row>
    <row r="1362" spans="1:12" ht="15.6" hidden="1" customHeight="1" x14ac:dyDescent="0.25">
      <c r="A1362" s="59"/>
      <c r="B1362" s="93" t="s">
        <v>10</v>
      </c>
      <c r="C1362" s="93"/>
      <c r="D1362" s="25"/>
      <c r="E1362" s="228"/>
      <c r="F1362" s="26"/>
      <c r="G1362" s="25"/>
      <c r="H1362" s="25"/>
      <c r="I1362" s="25"/>
      <c r="J1362" s="25"/>
      <c r="K1362" s="26"/>
      <c r="L1362" s="125"/>
    </row>
    <row r="1363" spans="1:12" ht="15.6" hidden="1" customHeight="1" x14ac:dyDescent="0.25">
      <c r="A1363" s="59"/>
      <c r="B1363" s="133" t="s">
        <v>16</v>
      </c>
      <c r="C1363" s="133"/>
      <c r="D1363" s="96">
        <f t="shared" ref="D1363" si="2981">D1364+D1365</f>
        <v>0</v>
      </c>
      <c r="E1363" s="218">
        <f t="shared" ref="E1363:F1363" si="2982">E1364+E1365</f>
        <v>0</v>
      </c>
      <c r="F1363" s="105">
        <f t="shared" si="2982"/>
        <v>0</v>
      </c>
      <c r="G1363" s="96">
        <f t="shared" ref="G1363" si="2983">G1364+G1365</f>
        <v>0</v>
      </c>
      <c r="H1363" s="96">
        <f t="shared" ref="H1363:I1363" si="2984">H1364+H1365</f>
        <v>0</v>
      </c>
      <c r="I1363" s="96">
        <f t="shared" si="2984"/>
        <v>0</v>
      </c>
      <c r="J1363" s="96">
        <f t="shared" ref="J1363" si="2985">J1364+J1365</f>
        <v>0</v>
      </c>
      <c r="K1363" s="105">
        <f t="shared" ref="K1363" si="2986">K1364+K1365</f>
        <v>0</v>
      </c>
      <c r="L1363" s="115"/>
    </row>
    <row r="1364" spans="1:12" ht="15.6" hidden="1" customHeight="1" x14ac:dyDescent="0.25">
      <c r="A1364" s="59"/>
      <c r="B1364" s="93" t="s">
        <v>8</v>
      </c>
      <c r="C1364" s="93"/>
      <c r="D1364" s="25"/>
      <c r="E1364" s="228"/>
      <c r="F1364" s="26"/>
      <c r="G1364" s="25"/>
      <c r="H1364" s="25"/>
      <c r="I1364" s="25"/>
      <c r="J1364" s="25"/>
      <c r="K1364" s="26"/>
      <c r="L1364" s="125"/>
    </row>
    <row r="1365" spans="1:12" ht="15.6" hidden="1" customHeight="1" x14ac:dyDescent="0.25">
      <c r="A1365" s="59"/>
      <c r="B1365" s="93" t="s">
        <v>10</v>
      </c>
      <c r="C1365" s="93"/>
      <c r="D1365" s="25"/>
      <c r="E1365" s="228"/>
      <c r="F1365" s="26"/>
      <c r="G1365" s="25"/>
      <c r="H1365" s="25"/>
      <c r="I1365" s="25"/>
      <c r="J1365" s="25"/>
      <c r="K1365" s="26"/>
      <c r="L1365" s="125"/>
    </row>
    <row r="1366" spans="1:12" ht="15.6" hidden="1" customHeight="1" x14ac:dyDescent="0.25">
      <c r="A1366" s="59"/>
      <c r="B1366" s="133" t="s">
        <v>17</v>
      </c>
      <c r="C1366" s="133"/>
      <c r="D1366" s="96">
        <f t="shared" ref="D1366" si="2987">D1367+D1368</f>
        <v>0</v>
      </c>
      <c r="E1366" s="218">
        <f t="shared" ref="E1366:F1366" si="2988">E1367+E1368</f>
        <v>0</v>
      </c>
      <c r="F1366" s="105">
        <f t="shared" si="2988"/>
        <v>0</v>
      </c>
      <c r="G1366" s="96">
        <f t="shared" ref="G1366" si="2989">G1367+G1368</f>
        <v>0</v>
      </c>
      <c r="H1366" s="96">
        <f t="shared" ref="H1366:I1366" si="2990">H1367+H1368</f>
        <v>0</v>
      </c>
      <c r="I1366" s="96">
        <f t="shared" si="2990"/>
        <v>0</v>
      </c>
      <c r="J1366" s="96">
        <f t="shared" ref="J1366" si="2991">J1367+J1368</f>
        <v>0</v>
      </c>
      <c r="K1366" s="105">
        <f t="shared" ref="K1366" si="2992">K1367+K1368</f>
        <v>0</v>
      </c>
      <c r="L1366" s="115"/>
    </row>
    <row r="1367" spans="1:12" ht="15.6" hidden="1" customHeight="1" x14ac:dyDescent="0.25">
      <c r="A1367" s="59"/>
      <c r="B1367" s="93" t="s">
        <v>8</v>
      </c>
      <c r="C1367" s="93"/>
      <c r="D1367" s="25"/>
      <c r="E1367" s="228"/>
      <c r="F1367" s="26"/>
      <c r="G1367" s="25"/>
      <c r="H1367" s="25"/>
      <c r="I1367" s="25"/>
      <c r="J1367" s="25"/>
      <c r="K1367" s="26"/>
      <c r="L1367" s="125"/>
    </row>
    <row r="1368" spans="1:12" ht="15.6" hidden="1" customHeight="1" x14ac:dyDescent="0.25">
      <c r="A1368" s="59"/>
      <c r="B1368" s="93" t="s">
        <v>10</v>
      </c>
      <c r="C1368" s="93"/>
      <c r="D1368" s="25"/>
      <c r="E1368" s="228"/>
      <c r="F1368" s="26"/>
      <c r="G1368" s="25"/>
      <c r="H1368" s="25"/>
      <c r="I1368" s="25"/>
      <c r="J1368" s="25"/>
      <c r="K1368" s="26"/>
      <c r="L1368" s="125"/>
    </row>
    <row r="1369" spans="1:12" ht="45" customHeight="1" x14ac:dyDescent="0.25">
      <c r="A1369" s="205">
        <v>1</v>
      </c>
      <c r="B1369" s="151" t="s">
        <v>70</v>
      </c>
      <c r="C1369" s="138"/>
      <c r="D1369" s="99">
        <f t="shared" ref="D1369:E1369" si="2993">D1400+D1431+D1462+D1497</f>
        <v>0</v>
      </c>
      <c r="E1369" s="223">
        <f t="shared" si="2993"/>
        <v>0</v>
      </c>
      <c r="F1369" s="110">
        <f t="shared" ref="F1369:K1369" si="2994">F1400+F1431+F1462+F1497</f>
        <v>0</v>
      </c>
      <c r="G1369" s="99">
        <f t="shared" ref="G1369:H1369" si="2995">G1400+G1431+G1462+G1497</f>
        <v>0</v>
      </c>
      <c r="H1369" s="99">
        <f t="shared" si="2995"/>
        <v>0</v>
      </c>
      <c r="I1369" s="99">
        <f t="shared" si="2994"/>
        <v>0</v>
      </c>
      <c r="J1369" s="99">
        <f t="shared" si="2994"/>
        <v>0</v>
      </c>
      <c r="K1369" s="110">
        <f t="shared" si="2994"/>
        <v>0</v>
      </c>
      <c r="L1369" s="120"/>
    </row>
    <row r="1370" spans="1:12" ht="15.6" customHeight="1" x14ac:dyDescent="0.25">
      <c r="A1370" s="205">
        <v>1</v>
      </c>
      <c r="B1370" s="128" t="s">
        <v>1</v>
      </c>
      <c r="C1370" s="128"/>
      <c r="D1370" s="7">
        <f t="shared" ref="D1370:E1370" si="2996">D1401+D1432+D1463+D1498</f>
        <v>0</v>
      </c>
      <c r="E1370" s="216">
        <f t="shared" si="2996"/>
        <v>0</v>
      </c>
      <c r="F1370" s="8">
        <f t="shared" ref="F1370:K1370" si="2997">F1401+F1432+F1463+F1498</f>
        <v>0</v>
      </c>
      <c r="G1370" s="7">
        <f t="shared" ref="G1370:H1370" si="2998">G1401+G1432+G1463+G1498</f>
        <v>0</v>
      </c>
      <c r="H1370" s="7">
        <f t="shared" si="2998"/>
        <v>0</v>
      </c>
      <c r="I1370" s="7">
        <f t="shared" si="2997"/>
        <v>0</v>
      </c>
      <c r="J1370" s="7">
        <f t="shared" si="2997"/>
        <v>0</v>
      </c>
      <c r="K1370" s="8">
        <f t="shared" si="2997"/>
        <v>0</v>
      </c>
      <c r="L1370" s="57"/>
    </row>
    <row r="1371" spans="1:12" ht="15.6" hidden="1" customHeight="1" x14ac:dyDescent="0.25">
      <c r="A1371" s="59"/>
      <c r="B1371" s="129" t="s">
        <v>6</v>
      </c>
      <c r="C1371" s="129"/>
      <c r="D1371" s="7">
        <f t="shared" ref="D1371:E1371" si="2999">D1402+D1433+D1464+D1499</f>
        <v>0</v>
      </c>
      <c r="E1371" s="216">
        <f t="shared" si="2999"/>
        <v>0</v>
      </c>
      <c r="F1371" s="8">
        <f t="shared" ref="F1371:K1371" si="3000">F1402+F1433+F1464+F1499</f>
        <v>0</v>
      </c>
      <c r="G1371" s="7">
        <f t="shared" ref="G1371:H1371" si="3001">G1402+G1433+G1464+G1499</f>
        <v>0</v>
      </c>
      <c r="H1371" s="7">
        <f t="shared" si="3001"/>
        <v>0</v>
      </c>
      <c r="I1371" s="7">
        <f t="shared" si="3000"/>
        <v>0</v>
      </c>
      <c r="J1371" s="7">
        <f t="shared" si="3000"/>
        <v>0</v>
      </c>
      <c r="K1371" s="8">
        <f t="shared" si="3000"/>
        <v>0</v>
      </c>
      <c r="L1371" s="57"/>
    </row>
    <row r="1372" spans="1:12" ht="15.6" hidden="1" customHeight="1" x14ac:dyDescent="0.25">
      <c r="A1372" s="59"/>
      <c r="B1372" s="129" t="s">
        <v>7</v>
      </c>
      <c r="C1372" s="129"/>
      <c r="D1372" s="7">
        <f t="shared" ref="D1372:E1372" si="3002">D1403+D1434+D1465+D1500</f>
        <v>0</v>
      </c>
      <c r="E1372" s="216">
        <f t="shared" si="3002"/>
        <v>0</v>
      </c>
      <c r="F1372" s="8">
        <f t="shared" ref="F1372:K1372" si="3003">F1403+F1434+F1465+F1500</f>
        <v>0</v>
      </c>
      <c r="G1372" s="7">
        <f t="shared" ref="G1372:H1372" si="3004">G1403+G1434+G1465+G1500</f>
        <v>0</v>
      </c>
      <c r="H1372" s="7">
        <f t="shared" si="3004"/>
        <v>0</v>
      </c>
      <c r="I1372" s="7">
        <f t="shared" si="3003"/>
        <v>0</v>
      </c>
      <c r="J1372" s="7">
        <f t="shared" si="3003"/>
        <v>0</v>
      </c>
      <c r="K1372" s="8">
        <f t="shared" si="3003"/>
        <v>0</v>
      </c>
      <c r="L1372" s="57"/>
    </row>
    <row r="1373" spans="1:12" ht="15.6" customHeight="1" x14ac:dyDescent="0.25">
      <c r="A1373" s="205">
        <v>1</v>
      </c>
      <c r="B1373" s="128" t="s">
        <v>18</v>
      </c>
      <c r="C1373" s="130"/>
      <c r="D1373" s="7">
        <f t="shared" ref="D1373:E1373" si="3005">D1404+D1435+D1466+D1501</f>
        <v>0</v>
      </c>
      <c r="E1373" s="216">
        <f t="shared" si="3005"/>
        <v>0</v>
      </c>
      <c r="F1373" s="8">
        <f t="shared" ref="F1373:K1373" si="3006">F1404+F1435+F1466+F1501</f>
        <v>0</v>
      </c>
      <c r="G1373" s="7">
        <f t="shared" ref="G1373:H1373" si="3007">G1404+G1435+G1466+G1501</f>
        <v>0</v>
      </c>
      <c r="H1373" s="7">
        <f t="shared" si="3007"/>
        <v>0</v>
      </c>
      <c r="I1373" s="7">
        <f t="shared" si="3006"/>
        <v>0</v>
      </c>
      <c r="J1373" s="7">
        <f t="shared" si="3006"/>
        <v>0</v>
      </c>
      <c r="K1373" s="8">
        <f t="shared" si="3006"/>
        <v>0</v>
      </c>
      <c r="L1373" s="57"/>
    </row>
    <row r="1374" spans="1:12" ht="15.6" customHeight="1" x14ac:dyDescent="0.25">
      <c r="A1374" s="205">
        <v>1</v>
      </c>
      <c r="B1374" s="149" t="s">
        <v>8</v>
      </c>
      <c r="C1374" s="81"/>
      <c r="D1374" s="11">
        <f t="shared" ref="D1374:E1374" si="3008">D1405+D1436+D1467+D1502</f>
        <v>0</v>
      </c>
      <c r="E1374" s="217">
        <f t="shared" si="3008"/>
        <v>0</v>
      </c>
      <c r="F1374" s="12">
        <f t="shared" ref="F1374:K1374" si="3009">F1405+F1436+F1467+F1502</f>
        <v>0</v>
      </c>
      <c r="G1374" s="11">
        <f t="shared" ref="G1374:H1374" si="3010">G1405+G1436+G1467+G1502</f>
        <v>0</v>
      </c>
      <c r="H1374" s="11">
        <f t="shared" si="3010"/>
        <v>0</v>
      </c>
      <c r="I1374" s="11">
        <f t="shared" si="3009"/>
        <v>0</v>
      </c>
      <c r="J1374" s="11">
        <f t="shared" si="3009"/>
        <v>0</v>
      </c>
      <c r="K1374" s="12">
        <f t="shared" si="3009"/>
        <v>0</v>
      </c>
      <c r="L1374" s="58"/>
    </row>
    <row r="1375" spans="1:12" ht="15.6" customHeight="1" x14ac:dyDescent="0.25">
      <c r="A1375" s="205">
        <v>1</v>
      </c>
      <c r="B1375" s="149" t="s">
        <v>9</v>
      </c>
      <c r="C1375" s="81"/>
      <c r="D1375" s="11">
        <f t="shared" ref="D1375:E1375" si="3011">D1406+D1437+D1468+D1503</f>
        <v>0</v>
      </c>
      <c r="E1375" s="217">
        <f t="shared" si="3011"/>
        <v>0</v>
      </c>
      <c r="F1375" s="12">
        <f t="shared" ref="F1375:K1375" si="3012">F1406+F1437+F1468+F1503</f>
        <v>0</v>
      </c>
      <c r="G1375" s="11">
        <f t="shared" ref="G1375:H1375" si="3013">G1406+G1437+G1468+G1503</f>
        <v>0</v>
      </c>
      <c r="H1375" s="11">
        <f t="shared" si="3013"/>
        <v>0</v>
      </c>
      <c r="I1375" s="11">
        <f t="shared" si="3012"/>
        <v>0</v>
      </c>
      <c r="J1375" s="11">
        <f t="shared" si="3012"/>
        <v>0</v>
      </c>
      <c r="K1375" s="12">
        <f t="shared" si="3012"/>
        <v>0</v>
      </c>
      <c r="L1375" s="58"/>
    </row>
    <row r="1376" spans="1:12" ht="15.6" customHeight="1" x14ac:dyDescent="0.25">
      <c r="A1376" s="205">
        <v>1</v>
      </c>
      <c r="B1376" s="149" t="s">
        <v>10</v>
      </c>
      <c r="C1376" s="81"/>
      <c r="D1376" s="11">
        <f t="shared" ref="D1376:E1376" si="3014">D1407+D1438+D1469+D1504</f>
        <v>0</v>
      </c>
      <c r="E1376" s="217">
        <f t="shared" si="3014"/>
        <v>0</v>
      </c>
      <c r="F1376" s="12">
        <f t="shared" ref="F1376:K1376" si="3015">F1407+F1438+F1469+F1504</f>
        <v>0</v>
      </c>
      <c r="G1376" s="11">
        <f t="shared" ref="G1376:H1376" si="3016">G1407+G1438+G1469+G1504</f>
        <v>0</v>
      </c>
      <c r="H1376" s="11">
        <f t="shared" si="3016"/>
        <v>0</v>
      </c>
      <c r="I1376" s="11">
        <f t="shared" si="3015"/>
        <v>0</v>
      </c>
      <c r="J1376" s="11">
        <f t="shared" si="3015"/>
        <v>0</v>
      </c>
      <c r="K1376" s="12">
        <f t="shared" si="3015"/>
        <v>0</v>
      </c>
      <c r="L1376" s="58"/>
    </row>
    <row r="1377" spans="1:12" ht="15.6" customHeight="1" x14ac:dyDescent="0.25">
      <c r="A1377" s="205">
        <v>1</v>
      </c>
      <c r="B1377" s="139" t="s">
        <v>19</v>
      </c>
      <c r="C1377" s="82"/>
      <c r="D1377" s="100" t="s">
        <v>2</v>
      </c>
      <c r="E1377" s="224" t="s">
        <v>2</v>
      </c>
      <c r="F1377" s="111" t="s">
        <v>2</v>
      </c>
      <c r="G1377" s="100" t="s">
        <v>2</v>
      </c>
      <c r="H1377" s="100" t="s">
        <v>2</v>
      </c>
      <c r="I1377" s="100" t="s">
        <v>2</v>
      </c>
      <c r="J1377" s="100" t="s">
        <v>2</v>
      </c>
      <c r="K1377" s="111" t="s">
        <v>2</v>
      </c>
      <c r="L1377" s="121"/>
    </row>
    <row r="1378" spans="1:12" ht="15.6" hidden="1" customHeight="1" x14ac:dyDescent="0.25">
      <c r="A1378" s="59"/>
      <c r="B1378" s="139" t="s">
        <v>11</v>
      </c>
      <c r="C1378" s="139"/>
      <c r="D1378" s="100">
        <f t="shared" ref="D1378:E1378" si="3017">D1409+D1440+D1471+D1506</f>
        <v>0</v>
      </c>
      <c r="E1378" s="224">
        <f t="shared" si="3017"/>
        <v>0</v>
      </c>
      <c r="F1378" s="111">
        <f t="shared" ref="F1378:K1378" si="3018">F1409+F1440+F1471+F1506</f>
        <v>0</v>
      </c>
      <c r="G1378" s="100">
        <f t="shared" ref="G1378:H1378" si="3019">G1409+G1440+G1471+G1506</f>
        <v>0</v>
      </c>
      <c r="H1378" s="100">
        <f t="shared" si="3019"/>
        <v>0</v>
      </c>
      <c r="I1378" s="100">
        <f t="shared" si="3018"/>
        <v>0</v>
      </c>
      <c r="J1378" s="100">
        <f t="shared" si="3018"/>
        <v>0</v>
      </c>
      <c r="K1378" s="111">
        <f t="shared" si="3018"/>
        <v>0</v>
      </c>
      <c r="L1378" s="121"/>
    </row>
    <row r="1379" spans="1:12" ht="15.6" hidden="1" customHeight="1" x14ac:dyDescent="0.25">
      <c r="A1379" s="59"/>
      <c r="B1379" s="91" t="s">
        <v>8</v>
      </c>
      <c r="C1379" s="91"/>
      <c r="D1379" s="19">
        <f t="shared" ref="D1379:E1379" si="3020">D1410+D1441+D1472+D1507</f>
        <v>0</v>
      </c>
      <c r="E1379" s="225">
        <f t="shared" si="3020"/>
        <v>0</v>
      </c>
      <c r="F1379" s="20">
        <f t="shared" ref="F1379:K1379" si="3021">F1410+F1441+F1472+F1507</f>
        <v>0</v>
      </c>
      <c r="G1379" s="19">
        <f t="shared" ref="G1379:H1379" si="3022">G1410+G1441+G1472+G1507</f>
        <v>0</v>
      </c>
      <c r="H1379" s="19">
        <f t="shared" si="3022"/>
        <v>0</v>
      </c>
      <c r="I1379" s="19">
        <f t="shared" si="3021"/>
        <v>0</v>
      </c>
      <c r="J1379" s="19">
        <f t="shared" si="3021"/>
        <v>0</v>
      </c>
      <c r="K1379" s="20">
        <f t="shared" si="3021"/>
        <v>0</v>
      </c>
      <c r="L1379" s="122"/>
    </row>
    <row r="1380" spans="1:12" ht="15.6" hidden="1" customHeight="1" x14ac:dyDescent="0.25">
      <c r="A1380" s="59"/>
      <c r="B1380" s="91" t="s">
        <v>10</v>
      </c>
      <c r="C1380" s="91"/>
      <c r="D1380" s="19">
        <f t="shared" ref="D1380:E1380" si="3023">D1411+D1442+D1473+D1508</f>
        <v>0</v>
      </c>
      <c r="E1380" s="225">
        <f t="shared" si="3023"/>
        <v>0</v>
      </c>
      <c r="F1380" s="20">
        <f t="shared" ref="F1380:K1380" si="3024">F1411+F1442+F1473+F1508</f>
        <v>0</v>
      </c>
      <c r="G1380" s="19">
        <f t="shared" ref="G1380:H1380" si="3025">G1411+G1442+G1473+G1508</f>
        <v>0</v>
      </c>
      <c r="H1380" s="19">
        <f t="shared" si="3025"/>
        <v>0</v>
      </c>
      <c r="I1380" s="19">
        <f t="shared" si="3024"/>
        <v>0</v>
      </c>
      <c r="J1380" s="19">
        <f t="shared" si="3024"/>
        <v>0</v>
      </c>
      <c r="K1380" s="20">
        <f t="shared" si="3024"/>
        <v>0</v>
      </c>
      <c r="L1380" s="122"/>
    </row>
    <row r="1381" spans="1:12" ht="15.6" hidden="1" customHeight="1" x14ac:dyDescent="0.25">
      <c r="A1381" s="59"/>
      <c r="B1381" s="139" t="s">
        <v>12</v>
      </c>
      <c r="C1381" s="139"/>
      <c r="D1381" s="100">
        <f t="shared" ref="D1381:E1381" si="3026">D1412+D1443+D1474+D1509</f>
        <v>0</v>
      </c>
      <c r="E1381" s="224">
        <f t="shared" si="3026"/>
        <v>0</v>
      </c>
      <c r="F1381" s="111">
        <f t="shared" ref="F1381:K1381" si="3027">F1412+F1443+F1474+F1509</f>
        <v>0</v>
      </c>
      <c r="G1381" s="100">
        <f t="shared" ref="G1381:H1381" si="3028">G1412+G1443+G1474+G1509</f>
        <v>0</v>
      </c>
      <c r="H1381" s="100">
        <f t="shared" si="3028"/>
        <v>0</v>
      </c>
      <c r="I1381" s="100">
        <f t="shared" si="3027"/>
        <v>0</v>
      </c>
      <c r="J1381" s="100">
        <f t="shared" si="3027"/>
        <v>0</v>
      </c>
      <c r="K1381" s="111">
        <f t="shared" si="3027"/>
        <v>0</v>
      </c>
      <c r="L1381" s="121"/>
    </row>
    <row r="1382" spans="1:12" ht="15.6" hidden="1" customHeight="1" x14ac:dyDescent="0.25">
      <c r="A1382" s="59"/>
      <c r="B1382" s="91" t="s">
        <v>8</v>
      </c>
      <c r="C1382" s="91"/>
      <c r="D1382" s="19">
        <f t="shared" ref="D1382:E1382" si="3029">D1413+D1444+D1475+D1510</f>
        <v>0</v>
      </c>
      <c r="E1382" s="225">
        <f t="shared" si="3029"/>
        <v>0</v>
      </c>
      <c r="F1382" s="20">
        <f t="shared" ref="F1382:K1382" si="3030">F1413+F1444+F1475+F1510</f>
        <v>0</v>
      </c>
      <c r="G1382" s="19">
        <f t="shared" ref="G1382:H1382" si="3031">G1413+G1444+G1475+G1510</f>
        <v>0</v>
      </c>
      <c r="H1382" s="19">
        <f t="shared" si="3031"/>
        <v>0</v>
      </c>
      <c r="I1382" s="19">
        <f t="shared" si="3030"/>
        <v>0</v>
      </c>
      <c r="J1382" s="19">
        <f t="shared" si="3030"/>
        <v>0</v>
      </c>
      <c r="K1382" s="20">
        <f t="shared" si="3030"/>
        <v>0</v>
      </c>
      <c r="L1382" s="122"/>
    </row>
    <row r="1383" spans="1:12" ht="15.6" hidden="1" customHeight="1" x14ac:dyDescent="0.25">
      <c r="A1383" s="59"/>
      <c r="B1383" s="91" t="s">
        <v>10</v>
      </c>
      <c r="C1383" s="91"/>
      <c r="D1383" s="19">
        <f t="shared" ref="D1383:E1383" si="3032">D1414+D1445+D1476+D1511</f>
        <v>0</v>
      </c>
      <c r="E1383" s="225">
        <f t="shared" si="3032"/>
        <v>0</v>
      </c>
      <c r="F1383" s="20">
        <f t="shared" ref="F1383:K1383" si="3033">F1414+F1445+F1476+F1511</f>
        <v>0</v>
      </c>
      <c r="G1383" s="19">
        <f t="shared" ref="G1383:H1383" si="3034">G1414+G1445+G1476+G1511</f>
        <v>0</v>
      </c>
      <c r="H1383" s="19">
        <f t="shared" si="3034"/>
        <v>0</v>
      </c>
      <c r="I1383" s="19">
        <f t="shared" si="3033"/>
        <v>0</v>
      </c>
      <c r="J1383" s="19">
        <f t="shared" si="3033"/>
        <v>0</v>
      </c>
      <c r="K1383" s="20">
        <f t="shared" si="3033"/>
        <v>0</v>
      </c>
      <c r="L1383" s="122"/>
    </row>
    <row r="1384" spans="1:12" ht="15.6" customHeight="1" x14ac:dyDescent="0.25">
      <c r="A1384" s="205">
        <v>1</v>
      </c>
      <c r="B1384" s="139" t="s">
        <v>13</v>
      </c>
      <c r="C1384" s="82"/>
      <c r="D1384" s="100">
        <f t="shared" ref="D1384:E1384" si="3035">D1415+D1446+D1481+D1512</f>
        <v>0</v>
      </c>
      <c r="E1384" s="224">
        <f t="shared" si="3035"/>
        <v>0</v>
      </c>
      <c r="F1384" s="111">
        <f t="shared" ref="F1384:K1384" si="3036">F1415+F1446+F1481+F1512</f>
        <v>0</v>
      </c>
      <c r="G1384" s="100">
        <f t="shared" ref="G1384:H1384" si="3037">G1415+G1446+G1481+G1512</f>
        <v>0</v>
      </c>
      <c r="H1384" s="100">
        <f t="shared" si="3037"/>
        <v>0</v>
      </c>
      <c r="I1384" s="100">
        <f t="shared" si="3036"/>
        <v>0</v>
      </c>
      <c r="J1384" s="100">
        <f t="shared" si="3036"/>
        <v>0</v>
      </c>
      <c r="K1384" s="111">
        <f t="shared" si="3036"/>
        <v>0</v>
      </c>
      <c r="L1384" s="121"/>
    </row>
    <row r="1385" spans="1:12" ht="15.6" customHeight="1" x14ac:dyDescent="0.25">
      <c r="A1385" s="205">
        <v>1</v>
      </c>
      <c r="B1385" s="91" t="s">
        <v>8</v>
      </c>
      <c r="C1385" s="82"/>
      <c r="D1385" s="19">
        <f t="shared" ref="D1385:E1385" si="3038">D1416+D1447+D1482+D1513</f>
        <v>0</v>
      </c>
      <c r="E1385" s="225">
        <f t="shared" si="3038"/>
        <v>0</v>
      </c>
      <c r="F1385" s="20">
        <f t="shared" ref="F1385:K1385" si="3039">F1416+F1447+F1482+F1513</f>
        <v>0</v>
      </c>
      <c r="G1385" s="19">
        <f t="shared" ref="G1385:H1385" si="3040">G1416+G1447+G1482+G1513</f>
        <v>0</v>
      </c>
      <c r="H1385" s="19">
        <f t="shared" si="3040"/>
        <v>0</v>
      </c>
      <c r="I1385" s="19">
        <f t="shared" si="3039"/>
        <v>0</v>
      </c>
      <c r="J1385" s="19">
        <f t="shared" si="3039"/>
        <v>0</v>
      </c>
      <c r="K1385" s="20">
        <f t="shared" si="3039"/>
        <v>0</v>
      </c>
      <c r="L1385" s="122"/>
    </row>
    <row r="1386" spans="1:12" ht="15.6" customHeight="1" x14ac:dyDescent="0.25">
      <c r="A1386" s="205">
        <v>1</v>
      </c>
      <c r="B1386" s="91" t="s">
        <v>9</v>
      </c>
      <c r="C1386" s="82"/>
      <c r="D1386" s="19">
        <f t="shared" ref="D1386:E1386" si="3041">D1417+D1448+D1483+D1514</f>
        <v>0</v>
      </c>
      <c r="E1386" s="225">
        <f t="shared" si="3041"/>
        <v>0</v>
      </c>
      <c r="F1386" s="20">
        <f t="shared" ref="F1386:K1386" si="3042">F1417+F1448+F1483+F1514</f>
        <v>0</v>
      </c>
      <c r="G1386" s="19">
        <f t="shared" ref="G1386:H1386" si="3043">G1417+G1448+G1483+G1514</f>
        <v>0</v>
      </c>
      <c r="H1386" s="19">
        <f t="shared" si="3043"/>
        <v>0</v>
      </c>
      <c r="I1386" s="19">
        <f t="shared" si="3042"/>
        <v>0</v>
      </c>
      <c r="J1386" s="19">
        <f t="shared" si="3042"/>
        <v>0</v>
      </c>
      <c r="K1386" s="20">
        <f t="shared" si="3042"/>
        <v>0</v>
      </c>
      <c r="L1386" s="122"/>
    </row>
    <row r="1387" spans="1:12" ht="15.6" customHeight="1" x14ac:dyDescent="0.25">
      <c r="A1387" s="205">
        <v>1</v>
      </c>
      <c r="B1387" s="91" t="s">
        <v>10</v>
      </c>
      <c r="C1387" s="82"/>
      <c r="D1387" s="19">
        <f t="shared" ref="D1387:E1387" si="3044">D1418+D1449+D1484+D1515</f>
        <v>0</v>
      </c>
      <c r="E1387" s="225">
        <f t="shared" si="3044"/>
        <v>0</v>
      </c>
      <c r="F1387" s="20">
        <f t="shared" ref="F1387:K1387" si="3045">F1418+F1449+F1484+F1515</f>
        <v>0</v>
      </c>
      <c r="G1387" s="19">
        <f t="shared" ref="G1387:H1387" si="3046">G1418+G1449+G1484+G1515</f>
        <v>0</v>
      </c>
      <c r="H1387" s="19">
        <f t="shared" si="3046"/>
        <v>0</v>
      </c>
      <c r="I1387" s="19">
        <f t="shared" si="3045"/>
        <v>0</v>
      </c>
      <c r="J1387" s="19">
        <f t="shared" si="3045"/>
        <v>0</v>
      </c>
      <c r="K1387" s="20">
        <f t="shared" si="3045"/>
        <v>0</v>
      </c>
      <c r="L1387" s="122"/>
    </row>
    <row r="1388" spans="1:12" ht="15.6" hidden="1" customHeight="1" x14ac:dyDescent="0.25">
      <c r="A1388" s="59"/>
      <c r="B1388" s="139" t="s">
        <v>14</v>
      </c>
      <c r="C1388" s="139"/>
      <c r="D1388" s="100">
        <f t="shared" ref="D1388:E1388" si="3047">D1419+D1450+D1485+D1516</f>
        <v>0</v>
      </c>
      <c r="E1388" s="224">
        <f t="shared" si="3047"/>
        <v>0</v>
      </c>
      <c r="F1388" s="111">
        <f t="shared" ref="F1388:K1388" si="3048">F1419+F1450+F1485+F1516</f>
        <v>0</v>
      </c>
      <c r="G1388" s="100">
        <f t="shared" ref="G1388:H1388" si="3049">G1419+G1450+G1485+G1516</f>
        <v>0</v>
      </c>
      <c r="H1388" s="100">
        <f t="shared" si="3049"/>
        <v>0</v>
      </c>
      <c r="I1388" s="100">
        <f t="shared" si="3048"/>
        <v>0</v>
      </c>
      <c r="J1388" s="100">
        <f t="shared" si="3048"/>
        <v>0</v>
      </c>
      <c r="K1388" s="111">
        <f t="shared" si="3048"/>
        <v>0</v>
      </c>
      <c r="L1388" s="121"/>
    </row>
    <row r="1389" spans="1:12" ht="15.6" hidden="1" customHeight="1" x14ac:dyDescent="0.25">
      <c r="A1389" s="59"/>
      <c r="B1389" s="140" t="s">
        <v>8</v>
      </c>
      <c r="C1389" s="140"/>
      <c r="D1389" s="19">
        <f t="shared" ref="D1389:E1389" si="3050">D1420+D1451+D1486+D1517</f>
        <v>0</v>
      </c>
      <c r="E1389" s="225">
        <f t="shared" si="3050"/>
        <v>0</v>
      </c>
      <c r="F1389" s="20">
        <f t="shared" ref="F1389:K1389" si="3051">F1420+F1451+F1486+F1517</f>
        <v>0</v>
      </c>
      <c r="G1389" s="19">
        <f t="shared" ref="G1389:H1389" si="3052">G1420+G1451+G1486+G1517</f>
        <v>0</v>
      </c>
      <c r="H1389" s="19">
        <f t="shared" si="3052"/>
        <v>0</v>
      </c>
      <c r="I1389" s="19">
        <f t="shared" si="3051"/>
        <v>0</v>
      </c>
      <c r="J1389" s="19">
        <f t="shared" si="3051"/>
        <v>0</v>
      </c>
      <c r="K1389" s="20">
        <f t="shared" si="3051"/>
        <v>0</v>
      </c>
      <c r="L1389" s="122"/>
    </row>
    <row r="1390" spans="1:12" ht="15.6" hidden="1" customHeight="1" x14ac:dyDescent="0.25">
      <c r="A1390" s="59"/>
      <c r="B1390" s="140" t="s">
        <v>10</v>
      </c>
      <c r="C1390" s="140"/>
      <c r="D1390" s="19">
        <f t="shared" ref="D1390:E1390" si="3053">D1421+D1452+D1487+D1518</f>
        <v>0</v>
      </c>
      <c r="E1390" s="225">
        <f t="shared" si="3053"/>
        <v>0</v>
      </c>
      <c r="F1390" s="20">
        <f t="shared" ref="F1390:K1390" si="3054">F1421+F1452+F1487+F1518</f>
        <v>0</v>
      </c>
      <c r="G1390" s="19">
        <f t="shared" ref="G1390:H1390" si="3055">G1421+G1452+G1487+G1518</f>
        <v>0</v>
      </c>
      <c r="H1390" s="19">
        <f t="shared" si="3055"/>
        <v>0</v>
      </c>
      <c r="I1390" s="19">
        <f t="shared" si="3054"/>
        <v>0</v>
      </c>
      <c r="J1390" s="19">
        <f t="shared" si="3054"/>
        <v>0</v>
      </c>
      <c r="K1390" s="20">
        <f t="shared" si="3054"/>
        <v>0</v>
      </c>
      <c r="L1390" s="122"/>
    </row>
    <row r="1391" spans="1:12" ht="15.6" hidden="1" customHeight="1" x14ac:dyDescent="0.25">
      <c r="A1391" s="59"/>
      <c r="B1391" s="139" t="s">
        <v>15</v>
      </c>
      <c r="C1391" s="139"/>
      <c r="D1391" s="100">
        <f t="shared" ref="D1391:E1391" si="3056">D1422+D1453+D1488+D1519</f>
        <v>0</v>
      </c>
      <c r="E1391" s="224">
        <f t="shared" si="3056"/>
        <v>0</v>
      </c>
      <c r="F1391" s="111">
        <f t="shared" ref="F1391:K1391" si="3057">F1422+F1453+F1488+F1519</f>
        <v>0</v>
      </c>
      <c r="G1391" s="100">
        <f t="shared" ref="G1391:H1391" si="3058">G1422+G1453+G1488+G1519</f>
        <v>0</v>
      </c>
      <c r="H1391" s="100">
        <f t="shared" si="3058"/>
        <v>0</v>
      </c>
      <c r="I1391" s="100">
        <f t="shared" si="3057"/>
        <v>0</v>
      </c>
      <c r="J1391" s="100">
        <f t="shared" si="3057"/>
        <v>0</v>
      </c>
      <c r="K1391" s="111">
        <f t="shared" si="3057"/>
        <v>0</v>
      </c>
      <c r="L1391" s="121"/>
    </row>
    <row r="1392" spans="1:12" ht="15.6" hidden="1" customHeight="1" x14ac:dyDescent="0.25">
      <c r="A1392" s="59"/>
      <c r="B1392" s="91" t="s">
        <v>8</v>
      </c>
      <c r="C1392" s="91"/>
      <c r="D1392" s="19">
        <f t="shared" ref="D1392:E1392" si="3059">D1423+D1454+D1489+D1520</f>
        <v>0</v>
      </c>
      <c r="E1392" s="225">
        <f t="shared" si="3059"/>
        <v>0</v>
      </c>
      <c r="F1392" s="20">
        <f t="shared" ref="F1392:K1392" si="3060">F1423+F1454+F1489+F1520</f>
        <v>0</v>
      </c>
      <c r="G1392" s="19">
        <f t="shared" ref="G1392:H1392" si="3061">G1423+G1454+G1489+G1520</f>
        <v>0</v>
      </c>
      <c r="H1392" s="19">
        <f t="shared" si="3061"/>
        <v>0</v>
      </c>
      <c r="I1392" s="19">
        <f t="shared" si="3060"/>
        <v>0</v>
      </c>
      <c r="J1392" s="19">
        <f t="shared" si="3060"/>
        <v>0</v>
      </c>
      <c r="K1392" s="20">
        <f t="shared" si="3060"/>
        <v>0</v>
      </c>
      <c r="L1392" s="122"/>
    </row>
    <row r="1393" spans="1:12" ht="15.6" hidden="1" customHeight="1" x14ac:dyDescent="0.25">
      <c r="A1393" s="59"/>
      <c r="B1393" s="91" t="s">
        <v>10</v>
      </c>
      <c r="C1393" s="91"/>
      <c r="D1393" s="19">
        <f t="shared" ref="D1393:E1393" si="3062">D1424+D1455+D1490+D1521</f>
        <v>0</v>
      </c>
      <c r="E1393" s="225">
        <f t="shared" si="3062"/>
        <v>0</v>
      </c>
      <c r="F1393" s="20">
        <f t="shared" ref="F1393:K1393" si="3063">F1424+F1455+F1490+F1521</f>
        <v>0</v>
      </c>
      <c r="G1393" s="19">
        <f t="shared" ref="G1393:H1393" si="3064">G1424+G1455+G1490+G1521</f>
        <v>0</v>
      </c>
      <c r="H1393" s="19">
        <f t="shared" si="3064"/>
        <v>0</v>
      </c>
      <c r="I1393" s="19">
        <f t="shared" si="3063"/>
        <v>0</v>
      </c>
      <c r="J1393" s="19">
        <f t="shared" si="3063"/>
        <v>0</v>
      </c>
      <c r="K1393" s="20">
        <f t="shared" si="3063"/>
        <v>0</v>
      </c>
      <c r="L1393" s="122"/>
    </row>
    <row r="1394" spans="1:12" ht="15.6" hidden="1" customHeight="1" x14ac:dyDescent="0.25">
      <c r="A1394" s="59"/>
      <c r="B1394" s="141" t="s">
        <v>16</v>
      </c>
      <c r="C1394" s="141"/>
      <c r="D1394" s="100">
        <f t="shared" ref="D1394:E1394" si="3065">D1425+D1456+D1491+D1522</f>
        <v>0</v>
      </c>
      <c r="E1394" s="224">
        <f t="shared" si="3065"/>
        <v>0</v>
      </c>
      <c r="F1394" s="111">
        <f t="shared" ref="F1394:K1394" si="3066">F1425+F1456+F1491+F1522</f>
        <v>0</v>
      </c>
      <c r="G1394" s="100">
        <f t="shared" ref="G1394:H1394" si="3067">G1425+G1456+G1491+G1522</f>
        <v>0</v>
      </c>
      <c r="H1394" s="100">
        <f t="shared" si="3067"/>
        <v>0</v>
      </c>
      <c r="I1394" s="100">
        <f t="shared" si="3066"/>
        <v>0</v>
      </c>
      <c r="J1394" s="100">
        <f t="shared" si="3066"/>
        <v>0</v>
      </c>
      <c r="K1394" s="111">
        <f t="shared" si="3066"/>
        <v>0</v>
      </c>
      <c r="L1394" s="121"/>
    </row>
    <row r="1395" spans="1:12" ht="15.6" hidden="1" customHeight="1" x14ac:dyDescent="0.25">
      <c r="A1395" s="59"/>
      <c r="B1395" s="91" t="s">
        <v>8</v>
      </c>
      <c r="C1395" s="91"/>
      <c r="D1395" s="19">
        <f t="shared" ref="D1395:E1395" si="3068">D1426+D1457+D1492+D1523</f>
        <v>0</v>
      </c>
      <c r="E1395" s="225">
        <f t="shared" si="3068"/>
        <v>0</v>
      </c>
      <c r="F1395" s="20">
        <f t="shared" ref="F1395:K1395" si="3069">F1426+F1457+F1492+F1523</f>
        <v>0</v>
      </c>
      <c r="G1395" s="19">
        <f t="shared" ref="G1395:H1395" si="3070">G1426+G1457+G1492+G1523</f>
        <v>0</v>
      </c>
      <c r="H1395" s="19">
        <f t="shared" si="3070"/>
        <v>0</v>
      </c>
      <c r="I1395" s="19">
        <f t="shared" si="3069"/>
        <v>0</v>
      </c>
      <c r="J1395" s="19">
        <f t="shared" si="3069"/>
        <v>0</v>
      </c>
      <c r="K1395" s="20">
        <f t="shared" si="3069"/>
        <v>0</v>
      </c>
      <c r="L1395" s="122"/>
    </row>
    <row r="1396" spans="1:12" ht="15.6" hidden="1" customHeight="1" x14ac:dyDescent="0.25">
      <c r="A1396" s="59"/>
      <c r="B1396" s="91" t="s">
        <v>10</v>
      </c>
      <c r="C1396" s="91"/>
      <c r="D1396" s="19">
        <f t="shared" ref="D1396:E1396" si="3071">D1427+D1458+D1493+D1524</f>
        <v>0</v>
      </c>
      <c r="E1396" s="225">
        <f t="shared" si="3071"/>
        <v>0</v>
      </c>
      <c r="F1396" s="20">
        <f t="shared" ref="F1396:K1396" si="3072">F1427+F1458+F1493+F1524</f>
        <v>0</v>
      </c>
      <c r="G1396" s="19">
        <f t="shared" ref="G1396:H1396" si="3073">G1427+G1458+G1493+G1524</f>
        <v>0</v>
      </c>
      <c r="H1396" s="19">
        <f t="shared" si="3073"/>
        <v>0</v>
      </c>
      <c r="I1396" s="19">
        <f t="shared" si="3072"/>
        <v>0</v>
      </c>
      <c r="J1396" s="19">
        <f t="shared" si="3072"/>
        <v>0</v>
      </c>
      <c r="K1396" s="20">
        <f t="shared" si="3072"/>
        <v>0</v>
      </c>
      <c r="L1396" s="122"/>
    </row>
    <row r="1397" spans="1:12" ht="15.6" hidden="1" customHeight="1" x14ac:dyDescent="0.25">
      <c r="A1397" s="59"/>
      <c r="B1397" s="141" t="s">
        <v>17</v>
      </c>
      <c r="C1397" s="141"/>
      <c r="D1397" s="100">
        <f t="shared" ref="D1397:E1397" si="3074">D1428+D1459+D1494+D1525</f>
        <v>0</v>
      </c>
      <c r="E1397" s="224">
        <f t="shared" si="3074"/>
        <v>0</v>
      </c>
      <c r="F1397" s="111">
        <f t="shared" ref="F1397:K1397" si="3075">F1428+F1459+F1494+F1525</f>
        <v>0</v>
      </c>
      <c r="G1397" s="100">
        <f t="shared" ref="G1397:H1397" si="3076">G1428+G1459+G1494+G1525</f>
        <v>0</v>
      </c>
      <c r="H1397" s="100">
        <f t="shared" si="3076"/>
        <v>0</v>
      </c>
      <c r="I1397" s="100">
        <f t="shared" si="3075"/>
        <v>0</v>
      </c>
      <c r="J1397" s="100">
        <f t="shared" si="3075"/>
        <v>0</v>
      </c>
      <c r="K1397" s="111">
        <f t="shared" si="3075"/>
        <v>0</v>
      </c>
      <c r="L1397" s="121"/>
    </row>
    <row r="1398" spans="1:12" ht="15.6" hidden="1" customHeight="1" x14ac:dyDescent="0.25">
      <c r="A1398" s="59"/>
      <c r="B1398" s="91" t="s">
        <v>8</v>
      </c>
      <c r="C1398" s="91"/>
      <c r="D1398" s="19">
        <f t="shared" ref="D1398:E1398" si="3077">D1429+D1460+D1495+D1526</f>
        <v>0</v>
      </c>
      <c r="E1398" s="225">
        <f t="shared" si="3077"/>
        <v>0</v>
      </c>
      <c r="F1398" s="20">
        <f t="shared" ref="F1398:K1398" si="3078">F1429+F1460+F1495+F1526</f>
        <v>0</v>
      </c>
      <c r="G1398" s="19">
        <f t="shared" ref="G1398:H1398" si="3079">G1429+G1460+G1495+G1526</f>
        <v>0</v>
      </c>
      <c r="H1398" s="19">
        <f t="shared" si="3079"/>
        <v>0</v>
      </c>
      <c r="I1398" s="19">
        <f t="shared" si="3078"/>
        <v>0</v>
      </c>
      <c r="J1398" s="19">
        <f t="shared" si="3078"/>
        <v>0</v>
      </c>
      <c r="K1398" s="20">
        <f t="shared" si="3078"/>
        <v>0</v>
      </c>
      <c r="L1398" s="122"/>
    </row>
    <row r="1399" spans="1:12" ht="15.6" hidden="1" customHeight="1" x14ac:dyDescent="0.25">
      <c r="A1399" s="59"/>
      <c r="B1399" s="91" t="s">
        <v>10</v>
      </c>
      <c r="C1399" s="91"/>
      <c r="D1399" s="19">
        <f t="shared" ref="D1399:E1399" si="3080">D1430+D1461+D1496+D1527</f>
        <v>0</v>
      </c>
      <c r="E1399" s="225">
        <f t="shared" si="3080"/>
        <v>0</v>
      </c>
      <c r="F1399" s="20">
        <f t="shared" ref="F1399:K1399" si="3081">F1430+F1461+F1496+F1527</f>
        <v>0</v>
      </c>
      <c r="G1399" s="19">
        <f t="shared" ref="G1399:H1399" si="3082">G1430+G1461+G1496+G1527</f>
        <v>0</v>
      </c>
      <c r="H1399" s="19">
        <f t="shared" si="3082"/>
        <v>0</v>
      </c>
      <c r="I1399" s="19">
        <f t="shared" si="3081"/>
        <v>0</v>
      </c>
      <c r="J1399" s="19">
        <f t="shared" si="3081"/>
        <v>0</v>
      </c>
      <c r="K1399" s="20">
        <f t="shared" si="3081"/>
        <v>0</v>
      </c>
      <c r="L1399" s="122"/>
    </row>
    <row r="1400" spans="1:12" ht="27" customHeight="1" x14ac:dyDescent="0.25">
      <c r="A1400" s="205">
        <v>1</v>
      </c>
      <c r="B1400" s="152" t="s">
        <v>161</v>
      </c>
      <c r="C1400" s="142"/>
      <c r="D1400" s="101">
        <f t="shared" ref="D1400" si="3083">D1401+D1402+D1403+D1404</f>
        <v>0</v>
      </c>
      <c r="E1400" s="226">
        <f t="shared" ref="E1400:F1400" si="3084">E1401+E1402+E1403+E1404</f>
        <v>0</v>
      </c>
      <c r="F1400" s="113">
        <f t="shared" si="3084"/>
        <v>0</v>
      </c>
      <c r="G1400" s="101">
        <f t="shared" ref="G1400" si="3085">G1401+G1402+G1403+G1404</f>
        <v>0</v>
      </c>
      <c r="H1400" s="101">
        <f t="shared" ref="H1400:I1400" si="3086">H1401+H1402+H1403+H1404</f>
        <v>0</v>
      </c>
      <c r="I1400" s="101">
        <f t="shared" si="3086"/>
        <v>0</v>
      </c>
      <c r="J1400" s="101">
        <f t="shared" ref="J1400" si="3087">J1401+J1402+J1403+J1404</f>
        <v>0</v>
      </c>
      <c r="K1400" s="113">
        <f t="shared" ref="K1400" si="3088">K1401+K1402+K1403+K1404</f>
        <v>0</v>
      </c>
      <c r="L1400" s="123"/>
    </row>
    <row r="1401" spans="1:12" ht="15.6" hidden="1" customHeight="1" x14ac:dyDescent="0.25">
      <c r="A1401" s="205"/>
      <c r="B1401" s="128" t="s">
        <v>1</v>
      </c>
      <c r="C1401" s="143"/>
      <c r="D1401" s="22"/>
      <c r="E1401" s="227"/>
      <c r="F1401" s="23"/>
      <c r="G1401" s="22"/>
      <c r="H1401" s="22"/>
      <c r="I1401" s="22"/>
      <c r="J1401" s="22"/>
      <c r="K1401" s="23"/>
      <c r="L1401" s="124"/>
    </row>
    <row r="1402" spans="1:12" ht="15.6" hidden="1" customHeight="1" x14ac:dyDescent="0.25">
      <c r="A1402" s="59"/>
      <c r="B1402" s="129" t="s">
        <v>6</v>
      </c>
      <c r="C1402" s="129"/>
      <c r="D1402" s="7">
        <v>0</v>
      </c>
      <c r="E1402" s="216">
        <v>0</v>
      </c>
      <c r="F1402" s="8">
        <v>0</v>
      </c>
      <c r="G1402" s="7">
        <v>0</v>
      </c>
      <c r="H1402" s="7">
        <v>0</v>
      </c>
      <c r="I1402" s="7">
        <v>0</v>
      </c>
      <c r="J1402" s="7">
        <v>0</v>
      </c>
      <c r="K1402" s="8">
        <v>0</v>
      </c>
      <c r="L1402" s="57"/>
    </row>
    <row r="1403" spans="1:12" ht="15.6" hidden="1" customHeight="1" x14ac:dyDescent="0.25">
      <c r="A1403" s="59"/>
      <c r="B1403" s="129" t="s">
        <v>7</v>
      </c>
      <c r="C1403" s="129"/>
      <c r="D1403" s="7">
        <v>0</v>
      </c>
      <c r="E1403" s="216">
        <v>0</v>
      </c>
      <c r="F1403" s="8">
        <v>0</v>
      </c>
      <c r="G1403" s="7">
        <v>0</v>
      </c>
      <c r="H1403" s="7">
        <v>0</v>
      </c>
      <c r="I1403" s="7">
        <v>0</v>
      </c>
      <c r="J1403" s="7">
        <v>0</v>
      </c>
      <c r="K1403" s="8">
        <v>0</v>
      </c>
      <c r="L1403" s="57"/>
    </row>
    <row r="1404" spans="1:12" ht="15.6" customHeight="1" x14ac:dyDescent="0.25">
      <c r="A1404" s="205">
        <v>1</v>
      </c>
      <c r="B1404" s="128" t="s">
        <v>18</v>
      </c>
      <c r="C1404" s="130"/>
      <c r="D1404" s="7">
        <f t="shared" ref="D1404" si="3089">D1405+D1406+D1407</f>
        <v>0</v>
      </c>
      <c r="E1404" s="216">
        <f t="shared" ref="E1404:F1404" si="3090">E1405+E1406+E1407</f>
        <v>0</v>
      </c>
      <c r="F1404" s="8">
        <f t="shared" si="3090"/>
        <v>0</v>
      </c>
      <c r="G1404" s="7">
        <f t="shared" ref="G1404" si="3091">G1405+G1406+G1407</f>
        <v>0</v>
      </c>
      <c r="H1404" s="7">
        <f t="shared" ref="H1404:I1404" si="3092">H1405+H1406+H1407</f>
        <v>0</v>
      </c>
      <c r="I1404" s="7">
        <f t="shared" si="3092"/>
        <v>0</v>
      </c>
      <c r="J1404" s="7">
        <f t="shared" ref="J1404" si="3093">J1405+J1406+J1407</f>
        <v>0</v>
      </c>
      <c r="K1404" s="8">
        <f t="shared" ref="K1404" si="3094">K1405+K1406+K1407</f>
        <v>0</v>
      </c>
      <c r="L1404" s="57"/>
    </row>
    <row r="1405" spans="1:12" ht="15.6" customHeight="1" x14ac:dyDescent="0.25">
      <c r="A1405" s="205">
        <v>1</v>
      </c>
      <c r="B1405" s="149" t="s">
        <v>8</v>
      </c>
      <c r="C1405" s="81"/>
      <c r="D1405" s="11">
        <f t="shared" ref="D1405:E1405" si="3095">D1410+D1413+D1416+D1420+D1423+D1426+D1429</f>
        <v>0</v>
      </c>
      <c r="E1405" s="217">
        <f t="shared" si="3095"/>
        <v>0</v>
      </c>
      <c r="F1405" s="12">
        <f t="shared" ref="F1405:J1405" si="3096">F1410+F1413+F1416+F1420+F1423+F1426+F1429</f>
        <v>0</v>
      </c>
      <c r="G1405" s="11">
        <f t="shared" ref="G1405:H1405" si="3097">G1410+G1413+G1416+G1420+G1423+G1426+G1429</f>
        <v>0</v>
      </c>
      <c r="H1405" s="11">
        <f t="shared" si="3097"/>
        <v>0</v>
      </c>
      <c r="I1405" s="11">
        <f t="shared" si="3096"/>
        <v>0</v>
      </c>
      <c r="J1405" s="11">
        <f t="shared" si="3096"/>
        <v>0</v>
      </c>
      <c r="K1405" s="12">
        <f t="shared" ref="K1405" si="3098">K1410+K1413+K1416+K1420+K1423+K1426+K1429</f>
        <v>0</v>
      </c>
      <c r="L1405" s="58"/>
    </row>
    <row r="1406" spans="1:12" ht="15.6" customHeight="1" x14ac:dyDescent="0.25">
      <c r="A1406" s="205">
        <v>1</v>
      </c>
      <c r="B1406" s="149" t="s">
        <v>9</v>
      </c>
      <c r="C1406" s="81"/>
      <c r="D1406" s="11">
        <f t="shared" ref="D1406:E1406" si="3099">D1417</f>
        <v>0</v>
      </c>
      <c r="E1406" s="217">
        <f t="shared" si="3099"/>
        <v>0</v>
      </c>
      <c r="F1406" s="12">
        <f t="shared" ref="F1406:J1406" si="3100">F1417</f>
        <v>0</v>
      </c>
      <c r="G1406" s="11">
        <f t="shared" ref="G1406:H1406" si="3101">G1417</f>
        <v>0</v>
      </c>
      <c r="H1406" s="11">
        <f t="shared" si="3101"/>
        <v>0</v>
      </c>
      <c r="I1406" s="11">
        <f t="shared" si="3100"/>
        <v>0</v>
      </c>
      <c r="J1406" s="11">
        <f t="shared" si="3100"/>
        <v>0</v>
      </c>
      <c r="K1406" s="12">
        <f t="shared" ref="K1406" si="3102">K1417</f>
        <v>0</v>
      </c>
      <c r="L1406" s="58"/>
    </row>
    <row r="1407" spans="1:12" ht="15.6" customHeight="1" x14ac:dyDescent="0.25">
      <c r="A1407" s="205">
        <v>1</v>
      </c>
      <c r="B1407" s="149" t="s">
        <v>10</v>
      </c>
      <c r="C1407" s="81"/>
      <c r="D1407" s="11">
        <f t="shared" ref="D1407:E1407" si="3103">D1411+D1414+D1418+D1421+D1424+D1427+D1430</f>
        <v>0</v>
      </c>
      <c r="E1407" s="217">
        <f t="shared" si="3103"/>
        <v>0</v>
      </c>
      <c r="F1407" s="12">
        <f t="shared" ref="F1407:J1407" si="3104">F1411+F1414+F1418+F1421+F1424+F1427+F1430</f>
        <v>0</v>
      </c>
      <c r="G1407" s="11">
        <f t="shared" ref="G1407:H1407" si="3105">G1411+G1414+G1418+G1421+G1424+G1427+G1430</f>
        <v>0</v>
      </c>
      <c r="H1407" s="11">
        <f t="shared" si="3105"/>
        <v>0</v>
      </c>
      <c r="I1407" s="11">
        <f t="shared" si="3104"/>
        <v>0</v>
      </c>
      <c r="J1407" s="11">
        <f t="shared" si="3104"/>
        <v>0</v>
      </c>
      <c r="K1407" s="12">
        <f t="shared" ref="K1407" si="3106">K1411+K1414+K1418+K1421+K1424+K1427+K1430</f>
        <v>0</v>
      </c>
      <c r="L1407" s="58"/>
    </row>
    <row r="1408" spans="1:12" ht="15.6" customHeight="1" x14ac:dyDescent="0.25">
      <c r="A1408" s="205">
        <v>1</v>
      </c>
      <c r="B1408" s="131" t="s">
        <v>19</v>
      </c>
      <c r="C1408" s="78"/>
      <c r="D1408" s="96" t="s">
        <v>2</v>
      </c>
      <c r="E1408" s="218" t="s">
        <v>2</v>
      </c>
      <c r="F1408" s="105" t="s">
        <v>2</v>
      </c>
      <c r="G1408" s="96" t="s">
        <v>2</v>
      </c>
      <c r="H1408" s="96" t="s">
        <v>2</v>
      </c>
      <c r="I1408" s="96" t="s">
        <v>2</v>
      </c>
      <c r="J1408" s="96" t="s">
        <v>2</v>
      </c>
      <c r="K1408" s="105" t="s">
        <v>2</v>
      </c>
      <c r="L1408" s="115"/>
    </row>
    <row r="1409" spans="1:12" ht="15.6" hidden="1" customHeight="1" x14ac:dyDescent="0.25">
      <c r="A1409" s="59"/>
      <c r="B1409" s="131" t="s">
        <v>11</v>
      </c>
      <c r="C1409" s="131"/>
      <c r="D1409" s="96">
        <f t="shared" ref="D1409" si="3107">D1410+D1411</f>
        <v>0</v>
      </c>
      <c r="E1409" s="218">
        <f t="shared" ref="E1409:F1409" si="3108">E1410+E1411</f>
        <v>0</v>
      </c>
      <c r="F1409" s="105">
        <f t="shared" si="3108"/>
        <v>0</v>
      </c>
      <c r="G1409" s="96">
        <f t="shared" ref="G1409" si="3109">G1410+G1411</f>
        <v>0</v>
      </c>
      <c r="H1409" s="96">
        <f t="shared" ref="H1409:I1409" si="3110">H1410+H1411</f>
        <v>0</v>
      </c>
      <c r="I1409" s="96">
        <f t="shared" si="3110"/>
        <v>0</v>
      </c>
      <c r="J1409" s="96">
        <f t="shared" ref="J1409" si="3111">J1410+J1411</f>
        <v>0</v>
      </c>
      <c r="K1409" s="105">
        <f t="shared" ref="K1409" si="3112">K1410+K1411</f>
        <v>0</v>
      </c>
      <c r="L1409" s="115"/>
    </row>
    <row r="1410" spans="1:12" ht="15.6" hidden="1" customHeight="1" x14ac:dyDescent="0.25">
      <c r="A1410" s="59"/>
      <c r="B1410" s="93" t="s">
        <v>8</v>
      </c>
      <c r="C1410" s="93"/>
      <c r="D1410" s="25"/>
      <c r="E1410" s="228"/>
      <c r="F1410" s="26"/>
      <c r="G1410" s="25"/>
      <c r="H1410" s="25"/>
      <c r="I1410" s="25"/>
      <c r="J1410" s="25"/>
      <c r="K1410" s="26"/>
      <c r="L1410" s="125"/>
    </row>
    <row r="1411" spans="1:12" ht="15.6" hidden="1" customHeight="1" x14ac:dyDescent="0.25">
      <c r="A1411" s="59"/>
      <c r="B1411" s="93" t="s">
        <v>10</v>
      </c>
      <c r="C1411" s="93"/>
      <c r="D1411" s="25"/>
      <c r="E1411" s="228"/>
      <c r="F1411" s="26"/>
      <c r="G1411" s="25"/>
      <c r="H1411" s="25"/>
      <c r="I1411" s="25"/>
      <c r="J1411" s="25"/>
      <c r="K1411" s="26"/>
      <c r="L1411" s="125"/>
    </row>
    <row r="1412" spans="1:12" ht="15.6" hidden="1" customHeight="1" x14ac:dyDescent="0.25">
      <c r="A1412" s="59"/>
      <c r="B1412" s="131" t="s">
        <v>12</v>
      </c>
      <c r="C1412" s="131"/>
      <c r="D1412" s="96">
        <f t="shared" ref="D1412" si="3113">D1413+D1414</f>
        <v>0</v>
      </c>
      <c r="E1412" s="218">
        <f t="shared" ref="E1412:F1412" si="3114">E1413+E1414</f>
        <v>0</v>
      </c>
      <c r="F1412" s="105">
        <f t="shared" si="3114"/>
        <v>0</v>
      </c>
      <c r="G1412" s="96">
        <f t="shared" ref="G1412" si="3115">G1413+G1414</f>
        <v>0</v>
      </c>
      <c r="H1412" s="96">
        <f t="shared" ref="H1412:I1412" si="3116">H1413+H1414</f>
        <v>0</v>
      </c>
      <c r="I1412" s="96">
        <f t="shared" si="3116"/>
        <v>0</v>
      </c>
      <c r="J1412" s="96">
        <f t="shared" ref="J1412" si="3117">J1413+J1414</f>
        <v>0</v>
      </c>
      <c r="K1412" s="105">
        <f t="shared" ref="K1412" si="3118">K1413+K1414</f>
        <v>0</v>
      </c>
      <c r="L1412" s="115"/>
    </row>
    <row r="1413" spans="1:12" ht="15.6" hidden="1" customHeight="1" x14ac:dyDescent="0.25">
      <c r="A1413" s="59"/>
      <c r="B1413" s="93" t="s">
        <v>8</v>
      </c>
      <c r="C1413" s="93"/>
      <c r="D1413" s="25"/>
      <c r="E1413" s="228"/>
      <c r="F1413" s="26"/>
      <c r="G1413" s="25"/>
      <c r="H1413" s="25"/>
      <c r="I1413" s="25"/>
      <c r="J1413" s="25"/>
      <c r="K1413" s="26"/>
      <c r="L1413" s="125"/>
    </row>
    <row r="1414" spans="1:12" ht="15.6" hidden="1" customHeight="1" x14ac:dyDescent="0.25">
      <c r="A1414" s="59"/>
      <c r="B1414" s="93" t="s">
        <v>10</v>
      </c>
      <c r="C1414" s="93"/>
      <c r="D1414" s="25"/>
      <c r="E1414" s="228"/>
      <c r="F1414" s="26"/>
      <c r="G1414" s="25"/>
      <c r="H1414" s="25"/>
      <c r="I1414" s="25"/>
      <c r="J1414" s="25"/>
      <c r="K1414" s="26"/>
      <c r="L1414" s="125"/>
    </row>
    <row r="1415" spans="1:12" ht="15.6" customHeight="1" x14ac:dyDescent="0.25">
      <c r="A1415" s="205">
        <v>1</v>
      </c>
      <c r="B1415" s="131" t="s">
        <v>13</v>
      </c>
      <c r="C1415" s="267" t="s">
        <v>95</v>
      </c>
      <c r="D1415" s="96">
        <f t="shared" ref="D1415" si="3119">D1416+D1417+D1418</f>
        <v>0</v>
      </c>
      <c r="E1415" s="218">
        <f t="shared" ref="E1415:F1415" si="3120">E1416+E1417+E1418</f>
        <v>0</v>
      </c>
      <c r="F1415" s="105">
        <f t="shared" si="3120"/>
        <v>0</v>
      </c>
      <c r="G1415" s="96">
        <f t="shared" ref="G1415" si="3121">G1416+G1417+G1418</f>
        <v>0</v>
      </c>
      <c r="H1415" s="96">
        <f t="shared" ref="H1415:I1415" si="3122">H1416+H1417+H1418</f>
        <v>0</v>
      </c>
      <c r="I1415" s="96">
        <f t="shared" si="3122"/>
        <v>0</v>
      </c>
      <c r="J1415" s="96">
        <f t="shared" ref="J1415" si="3123">J1416+J1417+J1418</f>
        <v>0</v>
      </c>
      <c r="K1415" s="105">
        <f t="shared" ref="K1415" si="3124">K1416+K1417+K1418</f>
        <v>0</v>
      </c>
      <c r="L1415" s="115"/>
    </row>
    <row r="1416" spans="1:12" ht="15.6" customHeight="1" x14ac:dyDescent="0.25">
      <c r="A1416" s="205">
        <v>1</v>
      </c>
      <c r="B1416" s="93" t="s">
        <v>8</v>
      </c>
      <c r="C1416" s="267"/>
      <c r="D1416" s="25"/>
      <c r="E1416" s="228"/>
      <c r="F1416" s="26"/>
      <c r="G1416" s="25"/>
      <c r="H1416" s="25"/>
      <c r="I1416" s="25"/>
      <c r="J1416" s="25"/>
      <c r="K1416" s="26"/>
      <c r="L1416" s="125"/>
    </row>
    <row r="1417" spans="1:12" ht="15.6" customHeight="1" x14ac:dyDescent="0.25">
      <c r="A1417" s="205">
        <v>1</v>
      </c>
      <c r="B1417" s="93" t="s">
        <v>9</v>
      </c>
      <c r="C1417" s="267"/>
      <c r="D1417" s="25"/>
      <c r="E1417" s="228"/>
      <c r="F1417" s="26"/>
      <c r="G1417" s="25"/>
      <c r="H1417" s="25"/>
      <c r="I1417" s="25"/>
      <c r="J1417" s="25"/>
      <c r="K1417" s="26"/>
      <c r="L1417" s="125"/>
    </row>
    <row r="1418" spans="1:12" ht="15.6" customHeight="1" x14ac:dyDescent="0.25">
      <c r="A1418" s="205">
        <v>1</v>
      </c>
      <c r="B1418" s="93" t="s">
        <v>10</v>
      </c>
      <c r="C1418" s="267"/>
      <c r="D1418" s="25"/>
      <c r="E1418" s="228"/>
      <c r="F1418" s="26"/>
      <c r="G1418" s="25"/>
      <c r="H1418" s="25"/>
      <c r="I1418" s="25"/>
      <c r="J1418" s="25"/>
      <c r="K1418" s="26"/>
      <c r="L1418" s="125"/>
    </row>
    <row r="1419" spans="1:12" ht="15.6" hidden="1" customHeight="1" x14ac:dyDescent="0.25">
      <c r="A1419" s="59"/>
      <c r="B1419" s="131" t="s">
        <v>14</v>
      </c>
      <c r="C1419" s="131"/>
      <c r="D1419" s="96">
        <f t="shared" ref="D1419" si="3125">D1420+D1421</f>
        <v>0</v>
      </c>
      <c r="E1419" s="218">
        <f t="shared" ref="E1419:F1419" si="3126">E1420+E1421</f>
        <v>0</v>
      </c>
      <c r="F1419" s="105">
        <f t="shared" si="3126"/>
        <v>0</v>
      </c>
      <c r="G1419" s="96">
        <f t="shared" ref="G1419" si="3127">G1420+G1421</f>
        <v>0</v>
      </c>
      <c r="H1419" s="96">
        <f t="shared" ref="H1419:I1419" si="3128">H1420+H1421</f>
        <v>0</v>
      </c>
      <c r="I1419" s="96">
        <f t="shared" si="3128"/>
        <v>0</v>
      </c>
      <c r="J1419" s="96">
        <f t="shared" ref="J1419" si="3129">J1420+J1421</f>
        <v>0</v>
      </c>
      <c r="K1419" s="105">
        <f t="shared" ref="K1419" si="3130">K1420+K1421</f>
        <v>0</v>
      </c>
      <c r="L1419" s="115"/>
    </row>
    <row r="1420" spans="1:12" ht="15.6" hidden="1" customHeight="1" x14ac:dyDescent="0.25">
      <c r="A1420" s="59"/>
      <c r="B1420" s="132" t="s">
        <v>8</v>
      </c>
      <c r="C1420" s="132"/>
      <c r="D1420" s="25"/>
      <c r="E1420" s="228"/>
      <c r="F1420" s="26"/>
      <c r="G1420" s="25"/>
      <c r="H1420" s="25"/>
      <c r="I1420" s="25"/>
      <c r="J1420" s="25"/>
      <c r="K1420" s="26"/>
      <c r="L1420" s="125"/>
    </row>
    <row r="1421" spans="1:12" ht="15.6" hidden="1" customHeight="1" x14ac:dyDescent="0.25">
      <c r="A1421" s="59"/>
      <c r="B1421" s="132" t="s">
        <v>10</v>
      </c>
      <c r="C1421" s="132"/>
      <c r="D1421" s="25"/>
      <c r="E1421" s="228"/>
      <c r="F1421" s="26"/>
      <c r="G1421" s="25"/>
      <c r="H1421" s="25"/>
      <c r="I1421" s="25"/>
      <c r="J1421" s="25"/>
      <c r="K1421" s="26"/>
      <c r="L1421" s="125"/>
    </row>
    <row r="1422" spans="1:12" ht="15.6" hidden="1" customHeight="1" x14ac:dyDescent="0.25">
      <c r="A1422" s="59"/>
      <c r="B1422" s="131" t="s">
        <v>15</v>
      </c>
      <c r="C1422" s="131"/>
      <c r="D1422" s="96">
        <f t="shared" ref="D1422" si="3131">D1423+D1424</f>
        <v>0</v>
      </c>
      <c r="E1422" s="218">
        <f t="shared" ref="E1422:F1422" si="3132">E1423+E1424</f>
        <v>0</v>
      </c>
      <c r="F1422" s="105">
        <f t="shared" si="3132"/>
        <v>0</v>
      </c>
      <c r="G1422" s="96">
        <f t="shared" ref="G1422" si="3133">G1423+G1424</f>
        <v>0</v>
      </c>
      <c r="H1422" s="96">
        <f t="shared" ref="H1422:I1422" si="3134">H1423+H1424</f>
        <v>0</v>
      </c>
      <c r="I1422" s="96">
        <f t="shared" si="3134"/>
        <v>0</v>
      </c>
      <c r="J1422" s="96">
        <f t="shared" ref="J1422" si="3135">J1423+J1424</f>
        <v>0</v>
      </c>
      <c r="K1422" s="105">
        <f t="shared" ref="K1422" si="3136">K1423+K1424</f>
        <v>0</v>
      </c>
      <c r="L1422" s="115"/>
    </row>
    <row r="1423" spans="1:12" ht="15.6" hidden="1" customHeight="1" x14ac:dyDescent="0.25">
      <c r="A1423" s="59"/>
      <c r="B1423" s="93" t="s">
        <v>8</v>
      </c>
      <c r="C1423" s="93"/>
      <c r="D1423" s="25"/>
      <c r="E1423" s="228"/>
      <c r="F1423" s="26"/>
      <c r="G1423" s="25"/>
      <c r="H1423" s="25"/>
      <c r="I1423" s="25"/>
      <c r="J1423" s="25"/>
      <c r="K1423" s="26"/>
      <c r="L1423" s="125"/>
    </row>
    <row r="1424" spans="1:12" ht="15.6" hidden="1" customHeight="1" x14ac:dyDescent="0.25">
      <c r="A1424" s="59"/>
      <c r="B1424" s="93" t="s">
        <v>10</v>
      </c>
      <c r="C1424" s="93"/>
      <c r="D1424" s="25"/>
      <c r="E1424" s="228"/>
      <c r="F1424" s="26"/>
      <c r="G1424" s="25"/>
      <c r="H1424" s="25"/>
      <c r="I1424" s="25"/>
      <c r="J1424" s="25"/>
      <c r="K1424" s="26"/>
      <c r="L1424" s="125"/>
    </row>
    <row r="1425" spans="1:12" ht="15.6" hidden="1" customHeight="1" x14ac:dyDescent="0.25">
      <c r="A1425" s="59"/>
      <c r="B1425" s="133" t="s">
        <v>16</v>
      </c>
      <c r="C1425" s="133"/>
      <c r="D1425" s="96">
        <f t="shared" ref="D1425" si="3137">D1426+D1427</f>
        <v>0</v>
      </c>
      <c r="E1425" s="218">
        <f t="shared" ref="E1425:F1425" si="3138">E1426+E1427</f>
        <v>0</v>
      </c>
      <c r="F1425" s="105">
        <f t="shared" si="3138"/>
        <v>0</v>
      </c>
      <c r="G1425" s="96">
        <f t="shared" ref="G1425" si="3139">G1426+G1427</f>
        <v>0</v>
      </c>
      <c r="H1425" s="96">
        <f t="shared" ref="H1425:I1425" si="3140">H1426+H1427</f>
        <v>0</v>
      </c>
      <c r="I1425" s="96">
        <f t="shared" si="3140"/>
        <v>0</v>
      </c>
      <c r="J1425" s="96">
        <f t="shared" ref="J1425" si="3141">J1426+J1427</f>
        <v>0</v>
      </c>
      <c r="K1425" s="105">
        <f t="shared" ref="K1425" si="3142">K1426+K1427</f>
        <v>0</v>
      </c>
      <c r="L1425" s="115"/>
    </row>
    <row r="1426" spans="1:12" ht="15.6" hidden="1" customHeight="1" x14ac:dyDescent="0.25">
      <c r="A1426" s="59"/>
      <c r="B1426" s="93" t="s">
        <v>8</v>
      </c>
      <c r="C1426" s="93"/>
      <c r="D1426" s="25"/>
      <c r="E1426" s="228"/>
      <c r="F1426" s="26"/>
      <c r="G1426" s="25"/>
      <c r="H1426" s="25"/>
      <c r="I1426" s="25"/>
      <c r="J1426" s="25"/>
      <c r="K1426" s="26"/>
      <c r="L1426" s="125"/>
    </row>
    <row r="1427" spans="1:12" ht="15.6" hidden="1" customHeight="1" x14ac:dyDescent="0.25">
      <c r="A1427" s="59"/>
      <c r="B1427" s="93" t="s">
        <v>10</v>
      </c>
      <c r="C1427" s="93"/>
      <c r="D1427" s="25"/>
      <c r="E1427" s="228"/>
      <c r="F1427" s="26"/>
      <c r="G1427" s="25"/>
      <c r="H1427" s="25"/>
      <c r="I1427" s="25"/>
      <c r="J1427" s="25"/>
      <c r="K1427" s="26"/>
      <c r="L1427" s="125"/>
    </row>
    <row r="1428" spans="1:12" ht="15.6" hidden="1" customHeight="1" x14ac:dyDescent="0.25">
      <c r="A1428" s="59"/>
      <c r="B1428" s="133" t="s">
        <v>17</v>
      </c>
      <c r="C1428" s="133"/>
      <c r="D1428" s="96">
        <f t="shared" ref="D1428" si="3143">D1429+D1430</f>
        <v>0</v>
      </c>
      <c r="E1428" s="218">
        <f t="shared" ref="E1428:F1428" si="3144">E1429+E1430</f>
        <v>0</v>
      </c>
      <c r="F1428" s="105">
        <f t="shared" si="3144"/>
        <v>0</v>
      </c>
      <c r="G1428" s="96">
        <f t="shared" ref="G1428" si="3145">G1429+G1430</f>
        <v>0</v>
      </c>
      <c r="H1428" s="96">
        <f t="shared" ref="H1428:I1428" si="3146">H1429+H1430</f>
        <v>0</v>
      </c>
      <c r="I1428" s="96">
        <f t="shared" si="3146"/>
        <v>0</v>
      </c>
      <c r="J1428" s="96">
        <f t="shared" ref="J1428" si="3147">J1429+J1430</f>
        <v>0</v>
      </c>
      <c r="K1428" s="105">
        <f t="shared" ref="K1428" si="3148">K1429+K1430</f>
        <v>0</v>
      </c>
      <c r="L1428" s="115"/>
    </row>
    <row r="1429" spans="1:12" ht="15.6" hidden="1" customHeight="1" x14ac:dyDescent="0.25">
      <c r="A1429" s="59"/>
      <c r="B1429" s="93" t="s">
        <v>8</v>
      </c>
      <c r="C1429" s="93"/>
      <c r="D1429" s="25"/>
      <c r="E1429" s="228"/>
      <c r="F1429" s="26"/>
      <c r="G1429" s="25"/>
      <c r="H1429" s="25"/>
      <c r="I1429" s="25"/>
      <c r="J1429" s="25"/>
      <c r="K1429" s="26"/>
      <c r="L1429" s="125"/>
    </row>
    <row r="1430" spans="1:12" ht="15.6" hidden="1" customHeight="1" x14ac:dyDescent="0.25">
      <c r="A1430" s="59"/>
      <c r="B1430" s="93" t="s">
        <v>10</v>
      </c>
      <c r="C1430" s="93"/>
      <c r="D1430" s="25"/>
      <c r="E1430" s="228"/>
      <c r="F1430" s="26"/>
      <c r="G1430" s="25"/>
      <c r="H1430" s="25"/>
      <c r="I1430" s="25"/>
      <c r="J1430" s="25"/>
      <c r="K1430" s="26"/>
      <c r="L1430" s="125"/>
    </row>
    <row r="1431" spans="1:12" ht="31.9" customHeight="1" x14ac:dyDescent="0.25">
      <c r="A1431" s="205">
        <v>1</v>
      </c>
      <c r="B1431" s="152" t="s">
        <v>162</v>
      </c>
      <c r="C1431" s="142"/>
      <c r="D1431" s="101">
        <f t="shared" ref="D1431" si="3149">D1432+D1433+D1434+D1435</f>
        <v>0</v>
      </c>
      <c r="E1431" s="226">
        <f t="shared" ref="E1431:F1431" si="3150">E1432+E1433+E1434+E1435</f>
        <v>0</v>
      </c>
      <c r="F1431" s="113">
        <f t="shared" si="3150"/>
        <v>0</v>
      </c>
      <c r="G1431" s="101">
        <f t="shared" ref="G1431" si="3151">G1432+G1433+G1434+G1435</f>
        <v>0</v>
      </c>
      <c r="H1431" s="101">
        <f t="shared" ref="H1431:I1431" si="3152">H1432+H1433+H1434+H1435</f>
        <v>0</v>
      </c>
      <c r="I1431" s="101">
        <f t="shared" si="3152"/>
        <v>0</v>
      </c>
      <c r="J1431" s="101">
        <f t="shared" ref="J1431" si="3153">J1432+J1433+J1434+J1435</f>
        <v>0</v>
      </c>
      <c r="K1431" s="113">
        <f t="shared" ref="K1431" si="3154">K1432+K1433+K1434+K1435</f>
        <v>0</v>
      </c>
      <c r="L1431" s="123"/>
    </row>
    <row r="1432" spans="1:12" ht="15.6" hidden="1" customHeight="1" x14ac:dyDescent="0.25">
      <c r="A1432" s="205"/>
      <c r="B1432" s="128" t="s">
        <v>1</v>
      </c>
      <c r="C1432" s="143"/>
      <c r="D1432" s="22"/>
      <c r="E1432" s="227"/>
      <c r="F1432" s="23"/>
      <c r="G1432" s="22"/>
      <c r="H1432" s="22"/>
      <c r="I1432" s="22"/>
      <c r="J1432" s="22"/>
      <c r="K1432" s="23"/>
      <c r="L1432" s="124"/>
    </row>
    <row r="1433" spans="1:12" ht="15.6" hidden="1" customHeight="1" x14ac:dyDescent="0.25">
      <c r="A1433" s="59"/>
      <c r="B1433" s="129" t="s">
        <v>6</v>
      </c>
      <c r="C1433" s="129"/>
      <c r="D1433" s="7">
        <v>0</v>
      </c>
      <c r="E1433" s="216">
        <v>0</v>
      </c>
      <c r="F1433" s="8">
        <v>0</v>
      </c>
      <c r="G1433" s="7">
        <v>0</v>
      </c>
      <c r="H1433" s="7">
        <v>0</v>
      </c>
      <c r="I1433" s="7">
        <v>0</v>
      </c>
      <c r="J1433" s="7">
        <v>0</v>
      </c>
      <c r="K1433" s="8">
        <v>0</v>
      </c>
      <c r="L1433" s="57"/>
    </row>
    <row r="1434" spans="1:12" ht="15.6" hidden="1" customHeight="1" x14ac:dyDescent="0.25">
      <c r="A1434" s="59"/>
      <c r="B1434" s="129" t="s">
        <v>7</v>
      </c>
      <c r="C1434" s="129"/>
      <c r="D1434" s="7">
        <v>0</v>
      </c>
      <c r="E1434" s="216">
        <v>0</v>
      </c>
      <c r="F1434" s="8">
        <v>0</v>
      </c>
      <c r="G1434" s="7">
        <v>0</v>
      </c>
      <c r="H1434" s="7">
        <v>0</v>
      </c>
      <c r="I1434" s="7">
        <v>0</v>
      </c>
      <c r="J1434" s="7">
        <v>0</v>
      </c>
      <c r="K1434" s="8">
        <v>0</v>
      </c>
      <c r="L1434" s="57"/>
    </row>
    <row r="1435" spans="1:12" ht="15.6" customHeight="1" x14ac:dyDescent="0.25">
      <c r="A1435" s="205">
        <v>1</v>
      </c>
      <c r="B1435" s="128" t="s">
        <v>18</v>
      </c>
      <c r="C1435" s="130"/>
      <c r="D1435" s="7">
        <f t="shared" ref="D1435" si="3155">D1436+D1437+D1438</f>
        <v>0</v>
      </c>
      <c r="E1435" s="216">
        <f t="shared" ref="E1435:F1435" si="3156">E1436+E1437+E1438</f>
        <v>0</v>
      </c>
      <c r="F1435" s="8">
        <f t="shared" si="3156"/>
        <v>0</v>
      </c>
      <c r="G1435" s="7">
        <f t="shared" ref="G1435" si="3157">G1436+G1437+G1438</f>
        <v>0</v>
      </c>
      <c r="H1435" s="7">
        <f t="shared" ref="H1435:I1435" si="3158">H1436+H1437+H1438</f>
        <v>0</v>
      </c>
      <c r="I1435" s="7">
        <f t="shared" si="3158"/>
        <v>0</v>
      </c>
      <c r="J1435" s="7">
        <f t="shared" ref="J1435" si="3159">J1436+J1437+J1438</f>
        <v>0</v>
      </c>
      <c r="K1435" s="8">
        <f t="shared" ref="K1435" si="3160">K1436+K1437+K1438</f>
        <v>0</v>
      </c>
      <c r="L1435" s="57"/>
    </row>
    <row r="1436" spans="1:12" ht="15.6" customHeight="1" x14ac:dyDescent="0.25">
      <c r="A1436" s="205">
        <v>1</v>
      </c>
      <c r="B1436" s="149" t="s">
        <v>8</v>
      </c>
      <c r="C1436" s="81"/>
      <c r="D1436" s="11">
        <f t="shared" ref="D1436:E1436" si="3161">D1441+D1444+D1447+D1451+D1454+D1457+D1460</f>
        <v>0</v>
      </c>
      <c r="E1436" s="217">
        <f t="shared" si="3161"/>
        <v>0</v>
      </c>
      <c r="F1436" s="12">
        <f t="shared" ref="F1436:J1436" si="3162">F1441+F1444+F1447+F1451+F1454+F1457+F1460</f>
        <v>0</v>
      </c>
      <c r="G1436" s="11">
        <f t="shared" ref="G1436:H1436" si="3163">G1441+G1444+G1447+G1451+G1454+G1457+G1460</f>
        <v>0</v>
      </c>
      <c r="H1436" s="11">
        <f t="shared" si="3163"/>
        <v>0</v>
      </c>
      <c r="I1436" s="11">
        <f t="shared" si="3162"/>
        <v>0</v>
      </c>
      <c r="J1436" s="11">
        <f t="shared" si="3162"/>
        <v>0</v>
      </c>
      <c r="K1436" s="12">
        <f t="shared" ref="K1436" si="3164">K1441+K1444+K1447+K1451+K1454+K1457+K1460</f>
        <v>0</v>
      </c>
      <c r="L1436" s="58"/>
    </row>
    <row r="1437" spans="1:12" ht="15.6" customHeight="1" x14ac:dyDescent="0.25">
      <c r="A1437" s="205">
        <v>1</v>
      </c>
      <c r="B1437" s="149" t="s">
        <v>9</v>
      </c>
      <c r="C1437" s="81"/>
      <c r="D1437" s="11">
        <f t="shared" ref="D1437:E1437" si="3165">D1448</f>
        <v>0</v>
      </c>
      <c r="E1437" s="217">
        <f t="shared" si="3165"/>
        <v>0</v>
      </c>
      <c r="F1437" s="12">
        <f t="shared" ref="F1437:J1437" si="3166">F1448</f>
        <v>0</v>
      </c>
      <c r="G1437" s="11">
        <f t="shared" ref="G1437:H1437" si="3167">G1448</f>
        <v>0</v>
      </c>
      <c r="H1437" s="11">
        <f t="shared" si="3167"/>
        <v>0</v>
      </c>
      <c r="I1437" s="11">
        <f t="shared" si="3166"/>
        <v>0</v>
      </c>
      <c r="J1437" s="11">
        <f t="shared" si="3166"/>
        <v>0</v>
      </c>
      <c r="K1437" s="12">
        <f t="shared" ref="K1437" si="3168">K1448</f>
        <v>0</v>
      </c>
      <c r="L1437" s="58"/>
    </row>
    <row r="1438" spans="1:12" ht="15.6" customHeight="1" x14ac:dyDescent="0.25">
      <c r="A1438" s="205">
        <v>1</v>
      </c>
      <c r="B1438" s="149" t="s">
        <v>10</v>
      </c>
      <c r="C1438" s="81"/>
      <c r="D1438" s="11">
        <f t="shared" ref="D1438:E1438" si="3169">D1442+D1445+D1449+D1452+D1455+D1458+D1461</f>
        <v>0</v>
      </c>
      <c r="E1438" s="217">
        <f t="shared" si="3169"/>
        <v>0</v>
      </c>
      <c r="F1438" s="12">
        <f t="shared" ref="F1438:J1438" si="3170">F1442+F1445+F1449+F1452+F1455+F1458+F1461</f>
        <v>0</v>
      </c>
      <c r="G1438" s="11">
        <f t="shared" ref="G1438:H1438" si="3171">G1442+G1445+G1449+G1452+G1455+G1458+G1461</f>
        <v>0</v>
      </c>
      <c r="H1438" s="11">
        <f t="shared" si="3171"/>
        <v>0</v>
      </c>
      <c r="I1438" s="11">
        <f t="shared" si="3170"/>
        <v>0</v>
      </c>
      <c r="J1438" s="11">
        <f t="shared" si="3170"/>
        <v>0</v>
      </c>
      <c r="K1438" s="12">
        <f t="shared" ref="K1438" si="3172">K1442+K1445+K1449+K1452+K1455+K1458+K1461</f>
        <v>0</v>
      </c>
      <c r="L1438" s="58"/>
    </row>
    <row r="1439" spans="1:12" ht="15.6" customHeight="1" x14ac:dyDescent="0.25">
      <c r="A1439" s="205">
        <v>1</v>
      </c>
      <c r="B1439" s="131" t="s">
        <v>19</v>
      </c>
      <c r="C1439" s="78"/>
      <c r="D1439" s="96" t="s">
        <v>2</v>
      </c>
      <c r="E1439" s="218" t="s">
        <v>2</v>
      </c>
      <c r="F1439" s="105" t="s">
        <v>2</v>
      </c>
      <c r="G1439" s="96" t="s">
        <v>2</v>
      </c>
      <c r="H1439" s="96" t="s">
        <v>2</v>
      </c>
      <c r="I1439" s="96" t="s">
        <v>2</v>
      </c>
      <c r="J1439" s="96" t="s">
        <v>2</v>
      </c>
      <c r="K1439" s="105" t="s">
        <v>2</v>
      </c>
      <c r="L1439" s="115"/>
    </row>
    <row r="1440" spans="1:12" ht="15.6" hidden="1" customHeight="1" x14ac:dyDescent="0.25">
      <c r="A1440" s="59"/>
      <c r="B1440" s="131" t="s">
        <v>11</v>
      </c>
      <c r="C1440" s="131"/>
      <c r="D1440" s="96">
        <f t="shared" ref="D1440" si="3173">D1441+D1442</f>
        <v>0</v>
      </c>
      <c r="E1440" s="218">
        <f t="shared" ref="E1440:F1440" si="3174">E1441+E1442</f>
        <v>0</v>
      </c>
      <c r="F1440" s="105">
        <f t="shared" si="3174"/>
        <v>0</v>
      </c>
      <c r="G1440" s="96">
        <f t="shared" ref="G1440" si="3175">G1441+G1442</f>
        <v>0</v>
      </c>
      <c r="H1440" s="96">
        <f t="shared" ref="H1440:I1440" si="3176">H1441+H1442</f>
        <v>0</v>
      </c>
      <c r="I1440" s="96">
        <f t="shared" si="3176"/>
        <v>0</v>
      </c>
      <c r="J1440" s="96">
        <f t="shared" ref="J1440" si="3177">J1441+J1442</f>
        <v>0</v>
      </c>
      <c r="K1440" s="105">
        <f t="shared" ref="K1440" si="3178">K1441+K1442</f>
        <v>0</v>
      </c>
      <c r="L1440" s="115"/>
    </row>
    <row r="1441" spans="1:12" ht="15.6" hidden="1" customHeight="1" x14ac:dyDescent="0.25">
      <c r="A1441" s="59"/>
      <c r="B1441" s="93" t="s">
        <v>8</v>
      </c>
      <c r="C1441" s="93"/>
      <c r="D1441" s="25"/>
      <c r="E1441" s="228"/>
      <c r="F1441" s="26"/>
      <c r="G1441" s="25"/>
      <c r="H1441" s="25"/>
      <c r="I1441" s="25"/>
      <c r="J1441" s="25"/>
      <c r="K1441" s="26"/>
      <c r="L1441" s="125"/>
    </row>
    <row r="1442" spans="1:12" ht="15.6" hidden="1" customHeight="1" x14ac:dyDescent="0.25">
      <c r="A1442" s="59"/>
      <c r="B1442" s="93" t="s">
        <v>10</v>
      </c>
      <c r="C1442" s="93"/>
      <c r="D1442" s="25"/>
      <c r="E1442" s="228"/>
      <c r="F1442" s="26"/>
      <c r="G1442" s="25"/>
      <c r="H1442" s="25"/>
      <c r="I1442" s="25"/>
      <c r="J1442" s="25"/>
      <c r="K1442" s="26"/>
      <c r="L1442" s="125"/>
    </row>
    <row r="1443" spans="1:12" ht="15.6" hidden="1" customHeight="1" x14ac:dyDescent="0.25">
      <c r="A1443" s="59"/>
      <c r="B1443" s="131" t="s">
        <v>12</v>
      </c>
      <c r="C1443" s="131"/>
      <c r="D1443" s="96">
        <f t="shared" ref="D1443" si="3179">D1444+D1445</f>
        <v>0</v>
      </c>
      <c r="E1443" s="218">
        <f t="shared" ref="E1443:F1443" si="3180">E1444+E1445</f>
        <v>0</v>
      </c>
      <c r="F1443" s="105">
        <f t="shared" si="3180"/>
        <v>0</v>
      </c>
      <c r="G1443" s="96">
        <f t="shared" ref="G1443" si="3181">G1444+G1445</f>
        <v>0</v>
      </c>
      <c r="H1443" s="96">
        <f t="shared" ref="H1443:I1443" si="3182">H1444+H1445</f>
        <v>0</v>
      </c>
      <c r="I1443" s="96">
        <f t="shared" si="3182"/>
        <v>0</v>
      </c>
      <c r="J1443" s="96">
        <f t="shared" ref="J1443" si="3183">J1444+J1445</f>
        <v>0</v>
      </c>
      <c r="K1443" s="105">
        <f t="shared" ref="K1443" si="3184">K1444+K1445</f>
        <v>0</v>
      </c>
      <c r="L1443" s="115"/>
    </row>
    <row r="1444" spans="1:12" ht="15.6" hidden="1" customHeight="1" x14ac:dyDescent="0.25">
      <c r="A1444" s="59"/>
      <c r="B1444" s="93" t="s">
        <v>8</v>
      </c>
      <c r="C1444" s="93"/>
      <c r="D1444" s="25"/>
      <c r="E1444" s="228"/>
      <c r="F1444" s="26"/>
      <c r="G1444" s="25"/>
      <c r="H1444" s="25"/>
      <c r="I1444" s="25"/>
      <c r="J1444" s="25"/>
      <c r="K1444" s="26"/>
      <c r="L1444" s="125"/>
    </row>
    <row r="1445" spans="1:12" ht="15.6" hidden="1" customHeight="1" x14ac:dyDescent="0.25">
      <c r="A1445" s="59"/>
      <c r="B1445" s="93" t="s">
        <v>10</v>
      </c>
      <c r="C1445" s="93"/>
      <c r="D1445" s="25"/>
      <c r="E1445" s="228"/>
      <c r="F1445" s="26"/>
      <c r="G1445" s="25"/>
      <c r="H1445" s="25"/>
      <c r="I1445" s="25"/>
      <c r="J1445" s="25"/>
      <c r="K1445" s="26"/>
      <c r="L1445" s="125"/>
    </row>
    <row r="1446" spans="1:12" ht="15.6" customHeight="1" x14ac:dyDescent="0.25">
      <c r="A1446" s="205">
        <v>1</v>
      </c>
      <c r="B1446" s="131" t="s">
        <v>13</v>
      </c>
      <c r="C1446" s="267" t="s">
        <v>95</v>
      </c>
      <c r="D1446" s="96">
        <f t="shared" ref="D1446" si="3185">D1447+D1448+D1449</f>
        <v>0</v>
      </c>
      <c r="E1446" s="218">
        <f t="shared" ref="E1446:F1446" si="3186">E1447+E1448+E1449</f>
        <v>0</v>
      </c>
      <c r="F1446" s="105">
        <f t="shared" si="3186"/>
        <v>0</v>
      </c>
      <c r="G1446" s="96">
        <f t="shared" ref="G1446" si="3187">G1447+G1448+G1449</f>
        <v>0</v>
      </c>
      <c r="H1446" s="96">
        <f t="shared" ref="H1446:I1446" si="3188">H1447+H1448+H1449</f>
        <v>0</v>
      </c>
      <c r="I1446" s="96">
        <f t="shared" si="3188"/>
        <v>0</v>
      </c>
      <c r="J1446" s="96">
        <f t="shared" ref="J1446" si="3189">J1447+J1448+J1449</f>
        <v>0</v>
      </c>
      <c r="K1446" s="105">
        <f t="shared" ref="K1446" si="3190">K1447+K1448+K1449</f>
        <v>0</v>
      </c>
      <c r="L1446" s="115"/>
    </row>
    <row r="1447" spans="1:12" ht="15.6" customHeight="1" x14ac:dyDescent="0.25">
      <c r="A1447" s="205">
        <v>1</v>
      </c>
      <c r="B1447" s="93" t="s">
        <v>8</v>
      </c>
      <c r="C1447" s="267"/>
      <c r="D1447" s="25"/>
      <c r="E1447" s="228"/>
      <c r="F1447" s="26"/>
      <c r="G1447" s="25"/>
      <c r="H1447" s="25"/>
      <c r="I1447" s="25"/>
      <c r="J1447" s="25"/>
      <c r="K1447" s="26"/>
      <c r="L1447" s="125"/>
    </row>
    <row r="1448" spans="1:12" ht="15.6" customHeight="1" x14ac:dyDescent="0.25">
      <c r="A1448" s="205">
        <v>1</v>
      </c>
      <c r="B1448" s="93" t="s">
        <v>9</v>
      </c>
      <c r="C1448" s="267"/>
      <c r="D1448" s="25"/>
      <c r="E1448" s="228"/>
      <c r="F1448" s="26"/>
      <c r="G1448" s="25"/>
      <c r="H1448" s="25"/>
      <c r="I1448" s="25"/>
      <c r="J1448" s="25"/>
      <c r="K1448" s="26"/>
      <c r="L1448" s="125"/>
    </row>
    <row r="1449" spans="1:12" ht="15.6" customHeight="1" x14ac:dyDescent="0.25">
      <c r="A1449" s="205">
        <v>1</v>
      </c>
      <c r="B1449" s="93" t="s">
        <v>10</v>
      </c>
      <c r="C1449" s="267"/>
      <c r="D1449" s="25"/>
      <c r="E1449" s="228"/>
      <c r="F1449" s="26"/>
      <c r="G1449" s="25"/>
      <c r="H1449" s="25"/>
      <c r="I1449" s="25"/>
      <c r="J1449" s="25"/>
      <c r="K1449" s="26"/>
      <c r="L1449" s="125"/>
    </row>
    <row r="1450" spans="1:12" ht="15.6" hidden="1" customHeight="1" x14ac:dyDescent="0.25">
      <c r="A1450" s="59"/>
      <c r="B1450" s="131" t="s">
        <v>14</v>
      </c>
      <c r="C1450" s="131"/>
      <c r="D1450" s="96">
        <f t="shared" ref="D1450" si="3191">D1451+D1452</f>
        <v>0</v>
      </c>
      <c r="E1450" s="218">
        <f t="shared" ref="E1450:F1450" si="3192">E1451+E1452</f>
        <v>0</v>
      </c>
      <c r="F1450" s="105">
        <f t="shared" si="3192"/>
        <v>0</v>
      </c>
      <c r="G1450" s="96">
        <f t="shared" ref="G1450" si="3193">G1451+G1452</f>
        <v>0</v>
      </c>
      <c r="H1450" s="96">
        <f t="shared" ref="H1450:I1450" si="3194">H1451+H1452</f>
        <v>0</v>
      </c>
      <c r="I1450" s="96">
        <f t="shared" si="3194"/>
        <v>0</v>
      </c>
      <c r="J1450" s="96">
        <f t="shared" ref="J1450" si="3195">J1451+J1452</f>
        <v>0</v>
      </c>
      <c r="K1450" s="105">
        <f t="shared" ref="K1450" si="3196">K1451+K1452</f>
        <v>0</v>
      </c>
      <c r="L1450" s="115"/>
    </row>
    <row r="1451" spans="1:12" ht="15.6" hidden="1" customHeight="1" x14ac:dyDescent="0.25">
      <c r="A1451" s="59"/>
      <c r="B1451" s="132" t="s">
        <v>8</v>
      </c>
      <c r="C1451" s="132"/>
      <c r="D1451" s="25"/>
      <c r="E1451" s="228"/>
      <c r="F1451" s="26"/>
      <c r="G1451" s="25"/>
      <c r="H1451" s="25"/>
      <c r="I1451" s="25"/>
      <c r="J1451" s="25"/>
      <c r="K1451" s="26"/>
      <c r="L1451" s="125"/>
    </row>
    <row r="1452" spans="1:12" ht="15.6" hidden="1" customHeight="1" x14ac:dyDescent="0.25">
      <c r="A1452" s="59"/>
      <c r="B1452" s="132" t="s">
        <v>10</v>
      </c>
      <c r="C1452" s="132"/>
      <c r="D1452" s="25"/>
      <c r="E1452" s="228"/>
      <c r="F1452" s="26"/>
      <c r="G1452" s="25"/>
      <c r="H1452" s="25"/>
      <c r="I1452" s="25"/>
      <c r="J1452" s="25"/>
      <c r="K1452" s="26"/>
      <c r="L1452" s="125"/>
    </row>
    <row r="1453" spans="1:12" ht="15.6" hidden="1" customHeight="1" x14ac:dyDescent="0.25">
      <c r="A1453" s="59"/>
      <c r="B1453" s="131" t="s">
        <v>15</v>
      </c>
      <c r="C1453" s="131"/>
      <c r="D1453" s="96">
        <f t="shared" ref="D1453" si="3197">D1454+D1455</f>
        <v>0</v>
      </c>
      <c r="E1453" s="218">
        <f t="shared" ref="E1453:F1453" si="3198">E1454+E1455</f>
        <v>0</v>
      </c>
      <c r="F1453" s="105">
        <f t="shared" si="3198"/>
        <v>0</v>
      </c>
      <c r="G1453" s="96">
        <f t="shared" ref="G1453" si="3199">G1454+G1455</f>
        <v>0</v>
      </c>
      <c r="H1453" s="96">
        <f t="shared" ref="H1453:I1453" si="3200">H1454+H1455</f>
        <v>0</v>
      </c>
      <c r="I1453" s="96">
        <f t="shared" si="3200"/>
        <v>0</v>
      </c>
      <c r="J1453" s="96">
        <f t="shared" ref="J1453" si="3201">J1454+J1455</f>
        <v>0</v>
      </c>
      <c r="K1453" s="105">
        <f t="shared" ref="K1453" si="3202">K1454+K1455</f>
        <v>0</v>
      </c>
      <c r="L1453" s="115"/>
    </row>
    <row r="1454" spans="1:12" ht="15.6" hidden="1" customHeight="1" x14ac:dyDescent="0.25">
      <c r="A1454" s="59"/>
      <c r="B1454" s="93" t="s">
        <v>8</v>
      </c>
      <c r="C1454" s="93"/>
      <c r="D1454" s="25"/>
      <c r="E1454" s="228"/>
      <c r="F1454" s="26"/>
      <c r="G1454" s="25"/>
      <c r="H1454" s="25"/>
      <c r="I1454" s="25"/>
      <c r="J1454" s="25"/>
      <c r="K1454" s="26"/>
      <c r="L1454" s="125"/>
    </row>
    <row r="1455" spans="1:12" ht="15.6" hidden="1" customHeight="1" x14ac:dyDescent="0.25">
      <c r="A1455" s="59"/>
      <c r="B1455" s="93" t="s">
        <v>10</v>
      </c>
      <c r="C1455" s="93"/>
      <c r="D1455" s="25"/>
      <c r="E1455" s="228"/>
      <c r="F1455" s="26"/>
      <c r="G1455" s="25"/>
      <c r="H1455" s="25"/>
      <c r="I1455" s="25"/>
      <c r="J1455" s="25"/>
      <c r="K1455" s="26"/>
      <c r="L1455" s="125"/>
    </row>
    <row r="1456" spans="1:12" ht="15.6" hidden="1" customHeight="1" x14ac:dyDescent="0.25">
      <c r="A1456" s="59"/>
      <c r="B1456" s="133" t="s">
        <v>16</v>
      </c>
      <c r="C1456" s="133"/>
      <c r="D1456" s="96">
        <f t="shared" ref="D1456" si="3203">D1457+D1458</f>
        <v>0</v>
      </c>
      <c r="E1456" s="218">
        <f t="shared" ref="E1456:F1456" si="3204">E1457+E1458</f>
        <v>0</v>
      </c>
      <c r="F1456" s="105">
        <f t="shared" si="3204"/>
        <v>0</v>
      </c>
      <c r="G1456" s="96">
        <f t="shared" ref="G1456" si="3205">G1457+G1458</f>
        <v>0</v>
      </c>
      <c r="H1456" s="96">
        <f t="shared" ref="H1456:I1456" si="3206">H1457+H1458</f>
        <v>0</v>
      </c>
      <c r="I1456" s="96">
        <f t="shared" si="3206"/>
        <v>0</v>
      </c>
      <c r="J1456" s="96">
        <f t="shared" ref="J1456" si="3207">J1457+J1458</f>
        <v>0</v>
      </c>
      <c r="K1456" s="105">
        <f t="shared" ref="K1456" si="3208">K1457+K1458</f>
        <v>0</v>
      </c>
      <c r="L1456" s="115"/>
    </row>
    <row r="1457" spans="1:12" ht="15.6" hidden="1" customHeight="1" x14ac:dyDescent="0.25">
      <c r="A1457" s="59"/>
      <c r="B1457" s="93" t="s">
        <v>8</v>
      </c>
      <c r="C1457" s="93"/>
      <c r="D1457" s="25"/>
      <c r="E1457" s="228"/>
      <c r="F1457" s="26"/>
      <c r="G1457" s="25"/>
      <c r="H1457" s="25"/>
      <c r="I1457" s="25"/>
      <c r="J1457" s="25"/>
      <c r="K1457" s="26"/>
      <c r="L1457" s="125"/>
    </row>
    <row r="1458" spans="1:12" ht="15.6" hidden="1" customHeight="1" x14ac:dyDescent="0.25">
      <c r="A1458" s="59"/>
      <c r="B1458" s="93" t="s">
        <v>10</v>
      </c>
      <c r="C1458" s="93"/>
      <c r="D1458" s="25"/>
      <c r="E1458" s="228"/>
      <c r="F1458" s="26"/>
      <c r="G1458" s="25"/>
      <c r="H1458" s="25"/>
      <c r="I1458" s="25"/>
      <c r="J1458" s="25"/>
      <c r="K1458" s="26"/>
      <c r="L1458" s="125"/>
    </row>
    <row r="1459" spans="1:12" ht="15.6" hidden="1" customHeight="1" x14ac:dyDescent="0.25">
      <c r="A1459" s="59"/>
      <c r="B1459" s="133" t="s">
        <v>17</v>
      </c>
      <c r="C1459" s="133"/>
      <c r="D1459" s="96">
        <f t="shared" ref="D1459" si="3209">D1460+D1461</f>
        <v>0</v>
      </c>
      <c r="E1459" s="218">
        <f t="shared" ref="E1459:F1459" si="3210">E1460+E1461</f>
        <v>0</v>
      </c>
      <c r="F1459" s="105">
        <f t="shared" si="3210"/>
        <v>0</v>
      </c>
      <c r="G1459" s="96">
        <f t="shared" ref="G1459" si="3211">G1460+G1461</f>
        <v>0</v>
      </c>
      <c r="H1459" s="96">
        <f t="shared" ref="H1459:I1459" si="3212">H1460+H1461</f>
        <v>0</v>
      </c>
      <c r="I1459" s="96">
        <f t="shared" si="3212"/>
        <v>0</v>
      </c>
      <c r="J1459" s="96">
        <f t="shared" ref="J1459" si="3213">J1460+J1461</f>
        <v>0</v>
      </c>
      <c r="K1459" s="105">
        <f t="shared" ref="K1459" si="3214">K1460+K1461</f>
        <v>0</v>
      </c>
      <c r="L1459" s="115"/>
    </row>
    <row r="1460" spans="1:12" ht="15.6" hidden="1" customHeight="1" x14ac:dyDescent="0.25">
      <c r="A1460" s="59"/>
      <c r="B1460" s="93" t="s">
        <v>8</v>
      </c>
      <c r="C1460" s="93"/>
      <c r="D1460" s="25"/>
      <c r="E1460" s="228"/>
      <c r="F1460" s="26"/>
      <c r="G1460" s="25"/>
      <c r="H1460" s="25"/>
      <c r="I1460" s="25"/>
      <c r="J1460" s="25"/>
      <c r="K1460" s="26"/>
      <c r="L1460" s="125"/>
    </row>
    <row r="1461" spans="1:12" ht="15.6" hidden="1" customHeight="1" x14ac:dyDescent="0.25">
      <c r="A1461" s="59"/>
      <c r="B1461" s="93" t="s">
        <v>10</v>
      </c>
      <c r="C1461" s="93"/>
      <c r="D1461" s="25"/>
      <c r="E1461" s="228"/>
      <c r="F1461" s="26"/>
      <c r="G1461" s="25"/>
      <c r="H1461" s="25"/>
      <c r="I1461" s="25"/>
      <c r="J1461" s="25"/>
      <c r="K1461" s="26"/>
      <c r="L1461" s="125"/>
    </row>
    <row r="1462" spans="1:12" ht="35.450000000000003" customHeight="1" x14ac:dyDescent="0.25">
      <c r="A1462" s="205">
        <v>1</v>
      </c>
      <c r="B1462" s="152" t="s">
        <v>163</v>
      </c>
      <c r="C1462" s="142"/>
      <c r="D1462" s="101">
        <f t="shared" ref="D1462" si="3215">D1463+D1464+D1465+D1466</f>
        <v>0</v>
      </c>
      <c r="E1462" s="226">
        <f t="shared" ref="E1462:F1462" si="3216">E1463+E1464+E1465+E1466</f>
        <v>0</v>
      </c>
      <c r="F1462" s="113">
        <f t="shared" si="3216"/>
        <v>0</v>
      </c>
      <c r="G1462" s="101">
        <f t="shared" ref="G1462" si="3217">G1463+G1464+G1465+G1466</f>
        <v>0</v>
      </c>
      <c r="H1462" s="101">
        <f t="shared" ref="H1462:I1462" si="3218">H1463+H1464+H1465+H1466</f>
        <v>0</v>
      </c>
      <c r="I1462" s="101">
        <f t="shared" si="3218"/>
        <v>0</v>
      </c>
      <c r="J1462" s="101">
        <f t="shared" ref="J1462" si="3219">J1463+J1464+J1465+J1466</f>
        <v>0</v>
      </c>
      <c r="K1462" s="113">
        <f t="shared" ref="K1462" si="3220">K1463+K1464+K1465+K1466</f>
        <v>0</v>
      </c>
      <c r="L1462" s="123"/>
    </row>
    <row r="1463" spans="1:12" ht="15.6" customHeight="1" x14ac:dyDescent="0.25">
      <c r="A1463" s="205">
        <v>1</v>
      </c>
      <c r="B1463" s="128" t="s">
        <v>1</v>
      </c>
      <c r="C1463" s="143" t="str">
        <f>B1463</f>
        <v>Pašvaldību budžets</v>
      </c>
      <c r="D1463" s="22"/>
      <c r="E1463" s="227"/>
      <c r="F1463" s="23"/>
      <c r="G1463" s="22"/>
      <c r="H1463" s="22"/>
      <c r="I1463" s="22"/>
      <c r="J1463" s="22"/>
      <c r="K1463" s="23"/>
      <c r="L1463" s="124"/>
    </row>
    <row r="1464" spans="1:12" ht="15.6" hidden="1" customHeight="1" x14ac:dyDescent="0.25">
      <c r="A1464" s="59"/>
      <c r="B1464" s="129" t="s">
        <v>6</v>
      </c>
      <c r="C1464" s="129"/>
      <c r="D1464" s="7">
        <v>0</v>
      </c>
      <c r="E1464" s="216">
        <v>0</v>
      </c>
      <c r="F1464" s="8">
        <v>0</v>
      </c>
      <c r="G1464" s="7">
        <v>0</v>
      </c>
      <c r="H1464" s="7">
        <v>0</v>
      </c>
      <c r="I1464" s="7">
        <v>0</v>
      </c>
      <c r="J1464" s="7">
        <v>0</v>
      </c>
      <c r="K1464" s="8">
        <v>0</v>
      </c>
      <c r="L1464" s="57"/>
    </row>
    <row r="1465" spans="1:12" ht="15.6" hidden="1" customHeight="1" x14ac:dyDescent="0.25">
      <c r="A1465" s="59"/>
      <c r="B1465" s="129" t="s">
        <v>7</v>
      </c>
      <c r="C1465" s="129"/>
      <c r="D1465" s="7">
        <v>0</v>
      </c>
      <c r="E1465" s="216">
        <v>0</v>
      </c>
      <c r="F1465" s="8">
        <v>0</v>
      </c>
      <c r="G1465" s="7">
        <v>0</v>
      </c>
      <c r="H1465" s="7">
        <v>0</v>
      </c>
      <c r="I1465" s="7">
        <v>0</v>
      </c>
      <c r="J1465" s="7">
        <v>0</v>
      </c>
      <c r="K1465" s="8">
        <v>0</v>
      </c>
      <c r="L1465" s="57"/>
    </row>
    <row r="1466" spans="1:12" ht="15.6" customHeight="1" x14ac:dyDescent="0.25">
      <c r="A1466" s="205">
        <v>1</v>
      </c>
      <c r="B1466" s="128" t="s">
        <v>18</v>
      </c>
      <c r="C1466" s="130"/>
      <c r="D1466" s="7">
        <f t="shared" ref="D1466" si="3221">D1467+D1468+D1469</f>
        <v>0</v>
      </c>
      <c r="E1466" s="216">
        <f t="shared" ref="E1466:F1466" si="3222">E1467+E1468+E1469</f>
        <v>0</v>
      </c>
      <c r="F1466" s="8">
        <f t="shared" si="3222"/>
        <v>0</v>
      </c>
      <c r="G1466" s="7">
        <f t="shared" ref="G1466" si="3223">G1467+G1468+G1469</f>
        <v>0</v>
      </c>
      <c r="H1466" s="7">
        <f t="shared" ref="H1466:I1466" si="3224">H1467+H1468+H1469</f>
        <v>0</v>
      </c>
      <c r="I1466" s="7">
        <f t="shared" si="3224"/>
        <v>0</v>
      </c>
      <c r="J1466" s="7">
        <f t="shared" ref="J1466" si="3225">J1467+J1468+J1469</f>
        <v>0</v>
      </c>
      <c r="K1466" s="8">
        <f t="shared" ref="K1466" si="3226">K1467+K1468+K1469</f>
        <v>0</v>
      </c>
      <c r="L1466" s="57"/>
    </row>
    <row r="1467" spans="1:12" ht="15.6" customHeight="1" x14ac:dyDescent="0.25">
      <c r="A1467" s="205">
        <v>1</v>
      </c>
      <c r="B1467" s="149" t="s">
        <v>8</v>
      </c>
      <c r="C1467" s="81"/>
      <c r="D1467" s="11">
        <f t="shared" ref="D1467:E1467" si="3227">D1472+D1475+D1482+D1486+D1489+D1492+D1495</f>
        <v>0</v>
      </c>
      <c r="E1467" s="217">
        <f t="shared" si="3227"/>
        <v>0</v>
      </c>
      <c r="F1467" s="12">
        <f t="shared" ref="F1467:J1467" si="3228">F1472+F1475+F1482+F1486+F1489+F1492+F1495</f>
        <v>0</v>
      </c>
      <c r="G1467" s="11">
        <f t="shared" ref="G1467:H1467" si="3229">G1472+G1475+G1482+G1486+G1489+G1492+G1495</f>
        <v>0</v>
      </c>
      <c r="H1467" s="11">
        <f t="shared" si="3229"/>
        <v>0</v>
      </c>
      <c r="I1467" s="11">
        <f t="shared" si="3228"/>
        <v>0</v>
      </c>
      <c r="J1467" s="11">
        <f t="shared" si="3228"/>
        <v>0</v>
      </c>
      <c r="K1467" s="12">
        <f t="shared" ref="K1467" si="3230">K1472+K1475+K1482+K1486+K1489+K1492+K1495</f>
        <v>0</v>
      </c>
      <c r="L1467" s="58"/>
    </row>
    <row r="1468" spans="1:12" ht="15.6" customHeight="1" x14ac:dyDescent="0.25">
      <c r="A1468" s="205">
        <v>1</v>
      </c>
      <c r="B1468" s="149" t="s">
        <v>9</v>
      </c>
      <c r="C1468" s="81"/>
      <c r="D1468" s="11">
        <f t="shared" ref="D1468:E1468" si="3231">D1483</f>
        <v>0</v>
      </c>
      <c r="E1468" s="217">
        <f t="shared" si="3231"/>
        <v>0</v>
      </c>
      <c r="F1468" s="12">
        <f t="shared" ref="F1468:J1468" si="3232">F1483</f>
        <v>0</v>
      </c>
      <c r="G1468" s="11">
        <f t="shared" ref="G1468:H1468" si="3233">G1483</f>
        <v>0</v>
      </c>
      <c r="H1468" s="11">
        <f t="shared" si="3233"/>
        <v>0</v>
      </c>
      <c r="I1468" s="11">
        <f t="shared" si="3232"/>
        <v>0</v>
      </c>
      <c r="J1468" s="11">
        <f t="shared" si="3232"/>
        <v>0</v>
      </c>
      <c r="K1468" s="12">
        <f t="shared" ref="K1468" si="3234">K1483</f>
        <v>0</v>
      </c>
      <c r="L1468" s="58"/>
    </row>
    <row r="1469" spans="1:12" ht="15.6" customHeight="1" x14ac:dyDescent="0.25">
      <c r="A1469" s="205">
        <v>1</v>
      </c>
      <c r="B1469" s="149" t="s">
        <v>10</v>
      </c>
      <c r="C1469" s="81"/>
      <c r="D1469" s="11">
        <f t="shared" ref="D1469:E1469" si="3235">D1473+D1476+D1484+D1487+D1490+D1493+D1496</f>
        <v>0</v>
      </c>
      <c r="E1469" s="217">
        <f t="shared" si="3235"/>
        <v>0</v>
      </c>
      <c r="F1469" s="12">
        <f t="shared" ref="F1469:J1469" si="3236">F1473+F1476+F1484+F1487+F1490+F1493+F1496</f>
        <v>0</v>
      </c>
      <c r="G1469" s="11">
        <f t="shared" ref="G1469:H1469" si="3237">G1473+G1476+G1484+G1487+G1490+G1493+G1496</f>
        <v>0</v>
      </c>
      <c r="H1469" s="11">
        <f t="shared" si="3237"/>
        <v>0</v>
      </c>
      <c r="I1469" s="11">
        <f t="shared" si="3236"/>
        <v>0</v>
      </c>
      <c r="J1469" s="11">
        <f t="shared" si="3236"/>
        <v>0</v>
      </c>
      <c r="K1469" s="12">
        <f t="shared" ref="K1469" si="3238">K1473+K1476+K1484+K1487+K1490+K1493+K1496</f>
        <v>0</v>
      </c>
      <c r="L1469" s="58"/>
    </row>
    <row r="1470" spans="1:12" ht="15.6" customHeight="1" x14ac:dyDescent="0.25">
      <c r="A1470" s="205">
        <v>1</v>
      </c>
      <c r="B1470" s="131" t="s">
        <v>19</v>
      </c>
      <c r="C1470" s="78"/>
      <c r="D1470" s="96" t="s">
        <v>2</v>
      </c>
      <c r="E1470" s="218" t="s">
        <v>2</v>
      </c>
      <c r="F1470" s="105" t="s">
        <v>2</v>
      </c>
      <c r="G1470" s="96" t="s">
        <v>2</v>
      </c>
      <c r="H1470" s="96" t="s">
        <v>2</v>
      </c>
      <c r="I1470" s="96" t="s">
        <v>2</v>
      </c>
      <c r="J1470" s="96" t="s">
        <v>2</v>
      </c>
      <c r="K1470" s="105" t="s">
        <v>2</v>
      </c>
      <c r="L1470" s="115"/>
    </row>
    <row r="1471" spans="1:12" ht="15.6" hidden="1" customHeight="1" x14ac:dyDescent="0.25">
      <c r="A1471" s="59"/>
      <c r="B1471" s="131" t="s">
        <v>11</v>
      </c>
      <c r="C1471" s="131"/>
      <c r="D1471" s="96">
        <f t="shared" ref="D1471" si="3239">D1472+D1473</f>
        <v>0</v>
      </c>
      <c r="E1471" s="218">
        <f t="shared" ref="E1471:F1471" si="3240">E1472+E1473</f>
        <v>0</v>
      </c>
      <c r="F1471" s="105">
        <f t="shared" si="3240"/>
        <v>0</v>
      </c>
      <c r="G1471" s="96">
        <f t="shared" ref="G1471" si="3241">G1472+G1473</f>
        <v>0</v>
      </c>
      <c r="H1471" s="96">
        <f t="shared" ref="H1471:I1471" si="3242">H1472+H1473</f>
        <v>0</v>
      </c>
      <c r="I1471" s="96">
        <f t="shared" si="3242"/>
        <v>0</v>
      </c>
      <c r="J1471" s="96">
        <f t="shared" ref="J1471" si="3243">J1472+J1473</f>
        <v>0</v>
      </c>
      <c r="K1471" s="105">
        <f t="shared" ref="K1471" si="3244">K1472+K1473</f>
        <v>0</v>
      </c>
      <c r="L1471" s="115"/>
    </row>
    <row r="1472" spans="1:12" ht="15.6" hidden="1" customHeight="1" x14ac:dyDescent="0.25">
      <c r="A1472" s="59"/>
      <c r="B1472" s="93" t="s">
        <v>8</v>
      </c>
      <c r="C1472" s="93"/>
      <c r="D1472" s="25"/>
      <c r="E1472" s="228"/>
      <c r="F1472" s="26"/>
      <c r="G1472" s="25"/>
      <c r="H1472" s="25"/>
      <c r="I1472" s="25"/>
      <c r="J1472" s="25"/>
      <c r="K1472" s="26"/>
      <c r="L1472" s="125"/>
    </row>
    <row r="1473" spans="1:12" ht="15.6" hidden="1" customHeight="1" x14ac:dyDescent="0.25">
      <c r="A1473" s="59"/>
      <c r="B1473" s="93" t="s">
        <v>10</v>
      </c>
      <c r="C1473" s="93"/>
      <c r="D1473" s="25"/>
      <c r="E1473" s="228"/>
      <c r="F1473" s="26"/>
      <c r="G1473" s="25"/>
      <c r="H1473" s="25"/>
      <c r="I1473" s="25"/>
      <c r="J1473" s="25"/>
      <c r="K1473" s="26"/>
      <c r="L1473" s="125"/>
    </row>
    <row r="1474" spans="1:12" ht="15.6" hidden="1" customHeight="1" x14ac:dyDescent="0.25">
      <c r="A1474" s="59"/>
      <c r="B1474" s="131" t="s">
        <v>12</v>
      </c>
      <c r="C1474" s="131"/>
      <c r="D1474" s="96">
        <f t="shared" ref="D1474" si="3245">D1475+D1476</f>
        <v>0</v>
      </c>
      <c r="E1474" s="218">
        <f t="shared" ref="E1474:F1474" si="3246">E1475+E1476</f>
        <v>0</v>
      </c>
      <c r="F1474" s="105">
        <f t="shared" si="3246"/>
        <v>0</v>
      </c>
      <c r="G1474" s="96">
        <f t="shared" ref="G1474" si="3247">G1475+G1476</f>
        <v>0</v>
      </c>
      <c r="H1474" s="96">
        <f t="shared" ref="H1474:I1474" si="3248">H1475+H1476</f>
        <v>0</v>
      </c>
      <c r="I1474" s="96">
        <f t="shared" si="3248"/>
        <v>0</v>
      </c>
      <c r="J1474" s="96">
        <f t="shared" ref="J1474" si="3249">J1475+J1476</f>
        <v>0</v>
      </c>
      <c r="K1474" s="105">
        <f t="shared" ref="K1474" si="3250">K1475+K1476</f>
        <v>0</v>
      </c>
      <c r="L1474" s="115"/>
    </row>
    <row r="1475" spans="1:12" ht="15.6" hidden="1" customHeight="1" x14ac:dyDescent="0.25">
      <c r="A1475" s="59"/>
      <c r="B1475" s="93" t="s">
        <v>8</v>
      </c>
      <c r="C1475" s="93"/>
      <c r="D1475" s="25"/>
      <c r="E1475" s="228"/>
      <c r="F1475" s="26"/>
      <c r="G1475" s="25"/>
      <c r="H1475" s="25"/>
      <c r="I1475" s="25"/>
      <c r="J1475" s="25"/>
      <c r="K1475" s="26"/>
      <c r="L1475" s="125"/>
    </row>
    <row r="1476" spans="1:12" ht="15.6" hidden="1" customHeight="1" x14ac:dyDescent="0.25">
      <c r="A1476" s="59"/>
      <c r="B1476" s="93" t="s">
        <v>10</v>
      </c>
      <c r="C1476" s="93"/>
      <c r="D1476" s="25"/>
      <c r="E1476" s="228"/>
      <c r="F1476" s="26"/>
      <c r="G1476" s="25"/>
      <c r="H1476" s="25"/>
      <c r="I1476" s="25"/>
      <c r="J1476" s="25"/>
      <c r="K1476" s="26"/>
      <c r="L1476" s="125"/>
    </row>
    <row r="1477" spans="1:12" ht="15.6" customHeight="1" x14ac:dyDescent="0.25">
      <c r="A1477" s="205">
        <v>1</v>
      </c>
      <c r="B1477" s="131" t="s">
        <v>13</v>
      </c>
      <c r="C1477" s="267" t="s">
        <v>236</v>
      </c>
      <c r="D1477" s="96">
        <f t="shared" ref="D1477:E1477" si="3251">D1478+D1479+D1480</f>
        <v>0</v>
      </c>
      <c r="E1477" s="218">
        <f t="shared" si="3251"/>
        <v>0</v>
      </c>
      <c r="F1477" s="105">
        <f t="shared" ref="F1477:K1477" si="3252">F1478+F1479+F1480</f>
        <v>0</v>
      </c>
      <c r="G1477" s="96">
        <f t="shared" ref="G1477:H1477" si="3253">G1478+G1479+G1480</f>
        <v>0</v>
      </c>
      <c r="H1477" s="96">
        <f t="shared" si="3253"/>
        <v>0</v>
      </c>
      <c r="I1477" s="96">
        <f t="shared" si="3252"/>
        <v>0</v>
      </c>
      <c r="J1477" s="96">
        <f t="shared" si="3252"/>
        <v>0</v>
      </c>
      <c r="K1477" s="105">
        <f t="shared" si="3252"/>
        <v>0</v>
      </c>
      <c r="L1477" s="115"/>
    </row>
    <row r="1478" spans="1:12" ht="15.6" customHeight="1" x14ac:dyDescent="0.25">
      <c r="A1478" s="205">
        <v>1</v>
      </c>
      <c r="B1478" s="93" t="s">
        <v>8</v>
      </c>
      <c r="C1478" s="267"/>
      <c r="D1478" s="25"/>
      <c r="E1478" s="228"/>
      <c r="F1478" s="26"/>
      <c r="G1478" s="25"/>
      <c r="H1478" s="25"/>
      <c r="I1478" s="25"/>
      <c r="J1478" s="25"/>
      <c r="K1478" s="26"/>
      <c r="L1478" s="125"/>
    </row>
    <row r="1479" spans="1:12" ht="15.6" customHeight="1" x14ac:dyDescent="0.25">
      <c r="A1479" s="205">
        <v>1</v>
      </c>
      <c r="B1479" s="93" t="s">
        <v>9</v>
      </c>
      <c r="C1479" s="267"/>
      <c r="D1479" s="25"/>
      <c r="E1479" s="228"/>
      <c r="F1479" s="26"/>
      <c r="G1479" s="25"/>
      <c r="H1479" s="25"/>
      <c r="I1479" s="25"/>
      <c r="J1479" s="25"/>
      <c r="K1479" s="26"/>
      <c r="L1479" s="125"/>
    </row>
    <row r="1480" spans="1:12" ht="15.6" customHeight="1" x14ac:dyDescent="0.25">
      <c r="A1480" s="205">
        <v>1</v>
      </c>
      <c r="B1480" s="93" t="s">
        <v>10</v>
      </c>
      <c r="C1480" s="267"/>
      <c r="D1480" s="25"/>
      <c r="E1480" s="228"/>
      <c r="F1480" s="26"/>
      <c r="G1480" s="25"/>
      <c r="H1480" s="25"/>
      <c r="I1480" s="25"/>
      <c r="J1480" s="25"/>
      <c r="K1480" s="26"/>
      <c r="L1480" s="125"/>
    </row>
    <row r="1481" spans="1:12" ht="15.6" customHeight="1" x14ac:dyDescent="0.25">
      <c r="A1481" s="205">
        <v>1</v>
      </c>
      <c r="B1481" s="131" t="s">
        <v>13</v>
      </c>
      <c r="C1481" s="267" t="s">
        <v>98</v>
      </c>
      <c r="D1481" s="96">
        <f t="shared" ref="D1481" si="3254">D1482+D1483+D1484</f>
        <v>0</v>
      </c>
      <c r="E1481" s="218">
        <f t="shared" ref="E1481:F1481" si="3255">E1482+E1483+E1484</f>
        <v>0</v>
      </c>
      <c r="F1481" s="105">
        <f t="shared" si="3255"/>
        <v>0</v>
      </c>
      <c r="G1481" s="96">
        <f t="shared" ref="G1481" si="3256">G1482+G1483+G1484</f>
        <v>0</v>
      </c>
      <c r="H1481" s="96">
        <f t="shared" ref="H1481:I1481" si="3257">H1482+H1483+H1484</f>
        <v>0</v>
      </c>
      <c r="I1481" s="96">
        <f t="shared" si="3257"/>
        <v>0</v>
      </c>
      <c r="J1481" s="96">
        <f t="shared" ref="J1481" si="3258">J1482+J1483+J1484</f>
        <v>0</v>
      </c>
      <c r="K1481" s="105">
        <f t="shared" ref="K1481" si="3259">K1482+K1483+K1484</f>
        <v>0</v>
      </c>
      <c r="L1481" s="115"/>
    </row>
    <row r="1482" spans="1:12" ht="15.6" customHeight="1" x14ac:dyDescent="0.25">
      <c r="A1482" s="205">
        <v>1</v>
      </c>
      <c r="B1482" s="93" t="s">
        <v>8</v>
      </c>
      <c r="C1482" s="267"/>
      <c r="D1482" s="25"/>
      <c r="E1482" s="228"/>
      <c r="F1482" s="26"/>
      <c r="G1482" s="25"/>
      <c r="H1482" s="25"/>
      <c r="I1482" s="25"/>
      <c r="J1482" s="25"/>
      <c r="K1482" s="26"/>
      <c r="L1482" s="125"/>
    </row>
    <row r="1483" spans="1:12" ht="15.6" customHeight="1" x14ac:dyDescent="0.25">
      <c r="A1483" s="205">
        <v>1</v>
      </c>
      <c r="B1483" s="93" t="s">
        <v>9</v>
      </c>
      <c r="C1483" s="267"/>
      <c r="D1483" s="25"/>
      <c r="E1483" s="228"/>
      <c r="F1483" s="26"/>
      <c r="G1483" s="25"/>
      <c r="H1483" s="25"/>
      <c r="I1483" s="25"/>
      <c r="J1483" s="25"/>
      <c r="K1483" s="26"/>
      <c r="L1483" s="125"/>
    </row>
    <row r="1484" spans="1:12" ht="15.6" customHeight="1" x14ac:dyDescent="0.25">
      <c r="A1484" s="205">
        <v>1</v>
      </c>
      <c r="B1484" s="93" t="s">
        <v>10</v>
      </c>
      <c r="C1484" s="267"/>
      <c r="D1484" s="25"/>
      <c r="E1484" s="228"/>
      <c r="F1484" s="26"/>
      <c r="G1484" s="25"/>
      <c r="H1484" s="25"/>
      <c r="I1484" s="25"/>
      <c r="J1484" s="25"/>
      <c r="K1484" s="26"/>
      <c r="L1484" s="125"/>
    </row>
    <row r="1485" spans="1:12" ht="15.6" hidden="1" customHeight="1" x14ac:dyDescent="0.25">
      <c r="A1485" s="59"/>
      <c r="B1485" s="131" t="s">
        <v>14</v>
      </c>
      <c r="C1485" s="131"/>
      <c r="D1485" s="96">
        <f t="shared" ref="D1485" si="3260">D1486+D1487</f>
        <v>0</v>
      </c>
      <c r="E1485" s="218">
        <f t="shared" ref="E1485:F1485" si="3261">E1486+E1487</f>
        <v>0</v>
      </c>
      <c r="F1485" s="105">
        <f t="shared" si="3261"/>
        <v>0</v>
      </c>
      <c r="G1485" s="96">
        <f t="shared" ref="G1485" si="3262">G1486+G1487</f>
        <v>0</v>
      </c>
      <c r="H1485" s="96">
        <f t="shared" ref="H1485:I1485" si="3263">H1486+H1487</f>
        <v>0</v>
      </c>
      <c r="I1485" s="96">
        <f t="shared" si="3263"/>
        <v>0</v>
      </c>
      <c r="J1485" s="96">
        <f t="shared" ref="J1485" si="3264">J1486+J1487</f>
        <v>0</v>
      </c>
      <c r="K1485" s="105">
        <f t="shared" ref="K1485" si="3265">K1486+K1487</f>
        <v>0</v>
      </c>
      <c r="L1485" s="115"/>
    </row>
    <row r="1486" spans="1:12" ht="15.6" hidden="1" customHeight="1" x14ac:dyDescent="0.25">
      <c r="A1486" s="59"/>
      <c r="B1486" s="132" t="s">
        <v>8</v>
      </c>
      <c r="C1486" s="132"/>
      <c r="D1486" s="25"/>
      <c r="E1486" s="228"/>
      <c r="F1486" s="26"/>
      <c r="G1486" s="25"/>
      <c r="H1486" s="25"/>
      <c r="I1486" s="25"/>
      <c r="J1486" s="25"/>
      <c r="K1486" s="26"/>
      <c r="L1486" s="125"/>
    </row>
    <row r="1487" spans="1:12" ht="15.6" hidden="1" customHeight="1" x14ac:dyDescent="0.25">
      <c r="A1487" s="59"/>
      <c r="B1487" s="132" t="s">
        <v>10</v>
      </c>
      <c r="C1487" s="132"/>
      <c r="D1487" s="25"/>
      <c r="E1487" s="228"/>
      <c r="F1487" s="26"/>
      <c r="G1487" s="25"/>
      <c r="H1487" s="25"/>
      <c r="I1487" s="25"/>
      <c r="J1487" s="25"/>
      <c r="K1487" s="26"/>
      <c r="L1487" s="125"/>
    </row>
    <row r="1488" spans="1:12" ht="15.6" hidden="1" customHeight="1" x14ac:dyDescent="0.25">
      <c r="A1488" s="59"/>
      <c r="B1488" s="131" t="s">
        <v>15</v>
      </c>
      <c r="C1488" s="131"/>
      <c r="D1488" s="96">
        <f t="shared" ref="D1488" si="3266">D1489+D1490</f>
        <v>0</v>
      </c>
      <c r="E1488" s="218">
        <f t="shared" ref="E1488:F1488" si="3267">E1489+E1490</f>
        <v>0</v>
      </c>
      <c r="F1488" s="105">
        <f t="shared" si="3267"/>
        <v>0</v>
      </c>
      <c r="G1488" s="96">
        <f t="shared" ref="G1488" si="3268">G1489+G1490</f>
        <v>0</v>
      </c>
      <c r="H1488" s="96">
        <f t="shared" ref="H1488:I1488" si="3269">H1489+H1490</f>
        <v>0</v>
      </c>
      <c r="I1488" s="96">
        <f t="shared" si="3269"/>
        <v>0</v>
      </c>
      <c r="J1488" s="96">
        <f t="shared" ref="J1488" si="3270">J1489+J1490</f>
        <v>0</v>
      </c>
      <c r="K1488" s="105">
        <f t="shared" ref="K1488" si="3271">K1489+K1490</f>
        <v>0</v>
      </c>
      <c r="L1488" s="115"/>
    </row>
    <row r="1489" spans="1:12" ht="15.6" hidden="1" customHeight="1" x14ac:dyDescent="0.25">
      <c r="A1489" s="59"/>
      <c r="B1489" s="93" t="s">
        <v>8</v>
      </c>
      <c r="C1489" s="93"/>
      <c r="D1489" s="25"/>
      <c r="E1489" s="228"/>
      <c r="F1489" s="26"/>
      <c r="G1489" s="25"/>
      <c r="H1489" s="25"/>
      <c r="I1489" s="25"/>
      <c r="J1489" s="25"/>
      <c r="K1489" s="26"/>
      <c r="L1489" s="125"/>
    </row>
    <row r="1490" spans="1:12" ht="15.6" hidden="1" customHeight="1" x14ac:dyDescent="0.25">
      <c r="A1490" s="59"/>
      <c r="B1490" s="93" t="s">
        <v>10</v>
      </c>
      <c r="C1490" s="93"/>
      <c r="D1490" s="25"/>
      <c r="E1490" s="228"/>
      <c r="F1490" s="26"/>
      <c r="G1490" s="25"/>
      <c r="H1490" s="25"/>
      <c r="I1490" s="25"/>
      <c r="J1490" s="25"/>
      <c r="K1490" s="26"/>
      <c r="L1490" s="125"/>
    </row>
    <row r="1491" spans="1:12" ht="15.6" hidden="1" customHeight="1" x14ac:dyDescent="0.25">
      <c r="A1491" s="59"/>
      <c r="B1491" s="133" t="s">
        <v>16</v>
      </c>
      <c r="C1491" s="133"/>
      <c r="D1491" s="96">
        <f t="shared" ref="D1491" si="3272">D1492+D1493</f>
        <v>0</v>
      </c>
      <c r="E1491" s="218">
        <f t="shared" ref="E1491:F1491" si="3273">E1492+E1493</f>
        <v>0</v>
      </c>
      <c r="F1491" s="105">
        <f t="shared" si="3273"/>
        <v>0</v>
      </c>
      <c r="G1491" s="96">
        <f t="shared" ref="G1491" si="3274">G1492+G1493</f>
        <v>0</v>
      </c>
      <c r="H1491" s="96">
        <f t="shared" ref="H1491:I1491" si="3275">H1492+H1493</f>
        <v>0</v>
      </c>
      <c r="I1491" s="96">
        <f t="shared" si="3275"/>
        <v>0</v>
      </c>
      <c r="J1491" s="96">
        <f t="shared" ref="J1491" si="3276">J1492+J1493</f>
        <v>0</v>
      </c>
      <c r="K1491" s="105">
        <f t="shared" ref="K1491" si="3277">K1492+K1493</f>
        <v>0</v>
      </c>
      <c r="L1491" s="115"/>
    </row>
    <row r="1492" spans="1:12" ht="15.6" hidden="1" customHeight="1" x14ac:dyDescent="0.25">
      <c r="A1492" s="59"/>
      <c r="B1492" s="93" t="s">
        <v>8</v>
      </c>
      <c r="C1492" s="93"/>
      <c r="D1492" s="25"/>
      <c r="E1492" s="228"/>
      <c r="F1492" s="26"/>
      <c r="G1492" s="25"/>
      <c r="H1492" s="25"/>
      <c r="I1492" s="25"/>
      <c r="J1492" s="25"/>
      <c r="K1492" s="26"/>
      <c r="L1492" s="125"/>
    </row>
    <row r="1493" spans="1:12" ht="15.6" hidden="1" customHeight="1" x14ac:dyDescent="0.25">
      <c r="A1493" s="59"/>
      <c r="B1493" s="93" t="s">
        <v>10</v>
      </c>
      <c r="C1493" s="93"/>
      <c r="D1493" s="25"/>
      <c r="E1493" s="228"/>
      <c r="F1493" s="26"/>
      <c r="G1493" s="25"/>
      <c r="H1493" s="25"/>
      <c r="I1493" s="25"/>
      <c r="J1493" s="25"/>
      <c r="K1493" s="26"/>
      <c r="L1493" s="125"/>
    </row>
    <row r="1494" spans="1:12" ht="15.6" hidden="1" customHeight="1" x14ac:dyDescent="0.25">
      <c r="A1494" s="59"/>
      <c r="B1494" s="133" t="s">
        <v>17</v>
      </c>
      <c r="C1494" s="133"/>
      <c r="D1494" s="96">
        <f t="shared" ref="D1494" si="3278">D1495+D1496</f>
        <v>0</v>
      </c>
      <c r="E1494" s="218">
        <f t="shared" ref="E1494:F1494" si="3279">E1495+E1496</f>
        <v>0</v>
      </c>
      <c r="F1494" s="105">
        <f t="shared" si="3279"/>
        <v>0</v>
      </c>
      <c r="G1494" s="96">
        <f t="shared" ref="G1494" si="3280">G1495+G1496</f>
        <v>0</v>
      </c>
      <c r="H1494" s="96">
        <f t="shared" ref="H1494:I1494" si="3281">H1495+H1496</f>
        <v>0</v>
      </c>
      <c r="I1494" s="96">
        <f t="shared" si="3281"/>
        <v>0</v>
      </c>
      <c r="J1494" s="96">
        <f t="shared" ref="J1494" si="3282">J1495+J1496</f>
        <v>0</v>
      </c>
      <c r="K1494" s="105">
        <f t="shared" ref="K1494" si="3283">K1495+K1496</f>
        <v>0</v>
      </c>
      <c r="L1494" s="115"/>
    </row>
    <row r="1495" spans="1:12" ht="15.6" hidden="1" customHeight="1" x14ac:dyDescent="0.25">
      <c r="A1495" s="59"/>
      <c r="B1495" s="93" t="s">
        <v>8</v>
      </c>
      <c r="C1495" s="93"/>
      <c r="D1495" s="25"/>
      <c r="E1495" s="228"/>
      <c r="F1495" s="26"/>
      <c r="G1495" s="25"/>
      <c r="H1495" s="25"/>
      <c r="I1495" s="25"/>
      <c r="J1495" s="25"/>
      <c r="K1495" s="26"/>
      <c r="L1495" s="125"/>
    </row>
    <row r="1496" spans="1:12" ht="15.6" hidden="1" customHeight="1" x14ac:dyDescent="0.25">
      <c r="A1496" s="59"/>
      <c r="B1496" s="93" t="s">
        <v>10</v>
      </c>
      <c r="C1496" s="93"/>
      <c r="D1496" s="25"/>
      <c r="E1496" s="228"/>
      <c r="F1496" s="26"/>
      <c r="G1496" s="25"/>
      <c r="H1496" s="25"/>
      <c r="I1496" s="25"/>
      <c r="J1496" s="25"/>
      <c r="K1496" s="26"/>
      <c r="L1496" s="125"/>
    </row>
    <row r="1497" spans="1:12" ht="35.450000000000003" hidden="1" customHeight="1" x14ac:dyDescent="0.25">
      <c r="A1497" s="205"/>
      <c r="B1497" s="152"/>
      <c r="C1497" s="142"/>
      <c r="D1497" s="101">
        <f t="shared" ref="D1497" si="3284">D1498+D1499+D1500+D1501</f>
        <v>0</v>
      </c>
      <c r="E1497" s="226">
        <f t="shared" ref="E1497:F1497" si="3285">E1498+E1499+E1500+E1501</f>
        <v>0</v>
      </c>
      <c r="F1497" s="113">
        <f t="shared" si="3285"/>
        <v>0</v>
      </c>
      <c r="G1497" s="101">
        <f t="shared" ref="G1497" si="3286">G1498+G1499+G1500+G1501</f>
        <v>0</v>
      </c>
      <c r="H1497" s="101">
        <f t="shared" ref="H1497:I1497" si="3287">H1498+H1499+H1500+H1501</f>
        <v>0</v>
      </c>
      <c r="I1497" s="101">
        <f t="shared" si="3287"/>
        <v>0</v>
      </c>
      <c r="J1497" s="101">
        <f t="shared" ref="J1497" si="3288">J1498+J1499+J1500+J1501</f>
        <v>0</v>
      </c>
      <c r="K1497" s="113">
        <f t="shared" ref="K1497" si="3289">K1498+K1499+K1500+K1501</f>
        <v>0</v>
      </c>
      <c r="L1497" s="123"/>
    </row>
    <row r="1498" spans="1:12" ht="15.6" hidden="1" customHeight="1" x14ac:dyDescent="0.25">
      <c r="A1498" s="59"/>
      <c r="B1498" s="128" t="s">
        <v>1</v>
      </c>
      <c r="C1498" s="128"/>
      <c r="D1498" s="22"/>
      <c r="E1498" s="227"/>
      <c r="F1498" s="23"/>
      <c r="G1498" s="22"/>
      <c r="H1498" s="22"/>
      <c r="I1498" s="22"/>
      <c r="J1498" s="22"/>
      <c r="K1498" s="23"/>
      <c r="L1498" s="124"/>
    </row>
    <row r="1499" spans="1:12" ht="15.6" hidden="1" customHeight="1" x14ac:dyDescent="0.25">
      <c r="A1499" s="59"/>
      <c r="B1499" s="129" t="s">
        <v>6</v>
      </c>
      <c r="C1499" s="129"/>
      <c r="D1499" s="7">
        <v>0</v>
      </c>
      <c r="E1499" s="216">
        <v>0</v>
      </c>
      <c r="F1499" s="8">
        <v>0</v>
      </c>
      <c r="G1499" s="7">
        <v>0</v>
      </c>
      <c r="H1499" s="7">
        <v>0</v>
      </c>
      <c r="I1499" s="7">
        <v>0</v>
      </c>
      <c r="J1499" s="7">
        <v>0</v>
      </c>
      <c r="K1499" s="8">
        <v>0</v>
      </c>
      <c r="L1499" s="57"/>
    </row>
    <row r="1500" spans="1:12" ht="15.6" hidden="1" customHeight="1" x14ac:dyDescent="0.25">
      <c r="A1500" s="59"/>
      <c r="B1500" s="129" t="s">
        <v>7</v>
      </c>
      <c r="C1500" s="129"/>
      <c r="D1500" s="7">
        <v>0</v>
      </c>
      <c r="E1500" s="216">
        <v>0</v>
      </c>
      <c r="F1500" s="8">
        <v>0</v>
      </c>
      <c r="G1500" s="7">
        <v>0</v>
      </c>
      <c r="H1500" s="7">
        <v>0</v>
      </c>
      <c r="I1500" s="7">
        <v>0</v>
      </c>
      <c r="J1500" s="7">
        <v>0</v>
      </c>
      <c r="K1500" s="8">
        <v>0</v>
      </c>
      <c r="L1500" s="57"/>
    </row>
    <row r="1501" spans="1:12" ht="15.6" hidden="1" customHeight="1" x14ac:dyDescent="0.25">
      <c r="A1501" s="205"/>
      <c r="B1501" s="128" t="s">
        <v>18</v>
      </c>
      <c r="C1501" s="130"/>
      <c r="D1501" s="7">
        <f t="shared" ref="D1501" si="3290">D1502+D1503+D1504</f>
        <v>0</v>
      </c>
      <c r="E1501" s="216">
        <f t="shared" ref="E1501:F1501" si="3291">E1502+E1503+E1504</f>
        <v>0</v>
      </c>
      <c r="F1501" s="8">
        <f t="shared" si="3291"/>
        <v>0</v>
      </c>
      <c r="G1501" s="7">
        <f t="shared" ref="G1501" si="3292">G1502+G1503+G1504</f>
        <v>0</v>
      </c>
      <c r="H1501" s="7">
        <f t="shared" ref="H1501:I1501" si="3293">H1502+H1503+H1504</f>
        <v>0</v>
      </c>
      <c r="I1501" s="7">
        <f t="shared" si="3293"/>
        <v>0</v>
      </c>
      <c r="J1501" s="7">
        <f t="shared" ref="J1501" si="3294">J1502+J1503+J1504</f>
        <v>0</v>
      </c>
      <c r="K1501" s="8">
        <f t="shared" ref="K1501" si="3295">K1502+K1503+K1504</f>
        <v>0</v>
      </c>
      <c r="L1501" s="57"/>
    </row>
    <row r="1502" spans="1:12" ht="15.6" hidden="1" customHeight="1" x14ac:dyDescent="0.25">
      <c r="A1502" s="205"/>
      <c r="B1502" s="149" t="s">
        <v>8</v>
      </c>
      <c r="C1502" s="81"/>
      <c r="D1502" s="11">
        <f t="shared" ref="D1502:E1502" si="3296">D1507+D1510+D1513+D1517+D1520+D1523+D1526</f>
        <v>0</v>
      </c>
      <c r="E1502" s="217">
        <f t="shared" si="3296"/>
        <v>0</v>
      </c>
      <c r="F1502" s="12">
        <f t="shared" ref="F1502:J1502" si="3297">F1507+F1510+F1513+F1517+F1520+F1523+F1526</f>
        <v>0</v>
      </c>
      <c r="G1502" s="11">
        <f t="shared" ref="G1502:H1502" si="3298">G1507+G1510+G1513+G1517+G1520+G1523+G1526</f>
        <v>0</v>
      </c>
      <c r="H1502" s="11">
        <f t="shared" si="3298"/>
        <v>0</v>
      </c>
      <c r="I1502" s="11">
        <f t="shared" si="3297"/>
        <v>0</v>
      </c>
      <c r="J1502" s="11">
        <f t="shared" si="3297"/>
        <v>0</v>
      </c>
      <c r="K1502" s="12">
        <f t="shared" ref="K1502" si="3299">K1507+K1510+K1513+K1517+K1520+K1523+K1526</f>
        <v>0</v>
      </c>
      <c r="L1502" s="58"/>
    </row>
    <row r="1503" spans="1:12" ht="15.6" hidden="1" customHeight="1" x14ac:dyDescent="0.25">
      <c r="A1503" s="205"/>
      <c r="B1503" s="149" t="s">
        <v>9</v>
      </c>
      <c r="C1503" s="81"/>
      <c r="D1503" s="11">
        <f t="shared" ref="D1503:E1503" si="3300">D1514</f>
        <v>0</v>
      </c>
      <c r="E1503" s="217">
        <f t="shared" si="3300"/>
        <v>0</v>
      </c>
      <c r="F1503" s="12">
        <f t="shared" ref="F1503:J1503" si="3301">F1514</f>
        <v>0</v>
      </c>
      <c r="G1503" s="11">
        <f t="shared" ref="G1503:H1503" si="3302">G1514</f>
        <v>0</v>
      </c>
      <c r="H1503" s="11">
        <f t="shared" si="3302"/>
        <v>0</v>
      </c>
      <c r="I1503" s="11">
        <f t="shared" si="3301"/>
        <v>0</v>
      </c>
      <c r="J1503" s="11">
        <f t="shared" si="3301"/>
        <v>0</v>
      </c>
      <c r="K1503" s="12">
        <f t="shared" ref="K1503" si="3303">K1514</f>
        <v>0</v>
      </c>
      <c r="L1503" s="58"/>
    </row>
    <row r="1504" spans="1:12" ht="15.6" hidden="1" customHeight="1" x14ac:dyDescent="0.25">
      <c r="A1504" s="205"/>
      <c r="B1504" s="149" t="s">
        <v>10</v>
      </c>
      <c r="C1504" s="81"/>
      <c r="D1504" s="11">
        <f t="shared" ref="D1504:E1504" si="3304">D1508+D1511+D1515+D1518+D1521+D1524+D1527</f>
        <v>0</v>
      </c>
      <c r="E1504" s="217">
        <f t="shared" si="3304"/>
        <v>0</v>
      </c>
      <c r="F1504" s="12">
        <f t="shared" ref="F1504:J1504" si="3305">F1508+F1511+F1515+F1518+F1521+F1524+F1527</f>
        <v>0</v>
      </c>
      <c r="G1504" s="11">
        <f t="shared" ref="G1504:H1504" si="3306">G1508+G1511+G1515+G1518+G1521+G1524+G1527</f>
        <v>0</v>
      </c>
      <c r="H1504" s="11">
        <f t="shared" si="3306"/>
        <v>0</v>
      </c>
      <c r="I1504" s="11">
        <f t="shared" si="3305"/>
        <v>0</v>
      </c>
      <c r="J1504" s="11">
        <f t="shared" si="3305"/>
        <v>0</v>
      </c>
      <c r="K1504" s="12">
        <f t="shared" ref="K1504" si="3307">K1508+K1511+K1515+K1518+K1521+K1524+K1527</f>
        <v>0</v>
      </c>
      <c r="L1504" s="58"/>
    </row>
    <row r="1505" spans="1:12" ht="15.6" hidden="1" customHeight="1" x14ac:dyDescent="0.25">
      <c r="A1505" s="205"/>
      <c r="B1505" s="131" t="s">
        <v>19</v>
      </c>
      <c r="C1505" s="78"/>
      <c r="D1505" s="96" t="s">
        <v>2</v>
      </c>
      <c r="E1505" s="218" t="s">
        <v>2</v>
      </c>
      <c r="F1505" s="105" t="s">
        <v>2</v>
      </c>
      <c r="G1505" s="96" t="s">
        <v>2</v>
      </c>
      <c r="H1505" s="96" t="s">
        <v>2</v>
      </c>
      <c r="I1505" s="96" t="s">
        <v>2</v>
      </c>
      <c r="J1505" s="96" t="s">
        <v>2</v>
      </c>
      <c r="K1505" s="105" t="s">
        <v>2</v>
      </c>
      <c r="L1505" s="115"/>
    </row>
    <row r="1506" spans="1:12" ht="15.6" hidden="1" customHeight="1" x14ac:dyDescent="0.25">
      <c r="A1506" s="59"/>
      <c r="B1506" s="131" t="s">
        <v>11</v>
      </c>
      <c r="C1506" s="131"/>
      <c r="D1506" s="96">
        <f t="shared" ref="D1506" si="3308">D1507+D1508</f>
        <v>0</v>
      </c>
      <c r="E1506" s="218">
        <f t="shared" ref="E1506:F1506" si="3309">E1507+E1508</f>
        <v>0</v>
      </c>
      <c r="F1506" s="105">
        <f t="shared" si="3309"/>
        <v>0</v>
      </c>
      <c r="G1506" s="96">
        <f t="shared" ref="G1506" si="3310">G1507+G1508</f>
        <v>0</v>
      </c>
      <c r="H1506" s="96">
        <f t="shared" ref="H1506:I1506" si="3311">H1507+H1508</f>
        <v>0</v>
      </c>
      <c r="I1506" s="96">
        <f t="shared" si="3311"/>
        <v>0</v>
      </c>
      <c r="J1506" s="96">
        <f t="shared" ref="J1506" si="3312">J1507+J1508</f>
        <v>0</v>
      </c>
      <c r="K1506" s="105">
        <f t="shared" ref="K1506" si="3313">K1507+K1508</f>
        <v>0</v>
      </c>
      <c r="L1506" s="115"/>
    </row>
    <row r="1507" spans="1:12" ht="15.6" hidden="1" customHeight="1" x14ac:dyDescent="0.25">
      <c r="A1507" s="59"/>
      <c r="B1507" s="93" t="s">
        <v>8</v>
      </c>
      <c r="C1507" s="93"/>
      <c r="D1507" s="25"/>
      <c r="E1507" s="228"/>
      <c r="F1507" s="26"/>
      <c r="G1507" s="25"/>
      <c r="H1507" s="25"/>
      <c r="I1507" s="25"/>
      <c r="J1507" s="25"/>
      <c r="K1507" s="26"/>
      <c r="L1507" s="125"/>
    </row>
    <row r="1508" spans="1:12" ht="15.6" hidden="1" customHeight="1" x14ac:dyDescent="0.25">
      <c r="A1508" s="59"/>
      <c r="B1508" s="93" t="s">
        <v>10</v>
      </c>
      <c r="C1508" s="93"/>
      <c r="D1508" s="25"/>
      <c r="E1508" s="228"/>
      <c r="F1508" s="26"/>
      <c r="G1508" s="25"/>
      <c r="H1508" s="25"/>
      <c r="I1508" s="25"/>
      <c r="J1508" s="25"/>
      <c r="K1508" s="26"/>
      <c r="L1508" s="125"/>
    </row>
    <row r="1509" spans="1:12" ht="15.6" hidden="1" customHeight="1" x14ac:dyDescent="0.25">
      <c r="A1509" s="59"/>
      <c r="B1509" s="131" t="s">
        <v>12</v>
      </c>
      <c r="C1509" s="131"/>
      <c r="D1509" s="96">
        <f t="shared" ref="D1509" si="3314">D1510+D1511</f>
        <v>0</v>
      </c>
      <c r="E1509" s="218">
        <f t="shared" ref="E1509:F1509" si="3315">E1510+E1511</f>
        <v>0</v>
      </c>
      <c r="F1509" s="105">
        <f t="shared" si="3315"/>
        <v>0</v>
      </c>
      <c r="G1509" s="96">
        <f t="shared" ref="G1509" si="3316">G1510+G1511</f>
        <v>0</v>
      </c>
      <c r="H1509" s="96">
        <f t="shared" ref="H1509:I1509" si="3317">H1510+H1511</f>
        <v>0</v>
      </c>
      <c r="I1509" s="96">
        <f t="shared" si="3317"/>
        <v>0</v>
      </c>
      <c r="J1509" s="96">
        <f t="shared" ref="J1509" si="3318">J1510+J1511</f>
        <v>0</v>
      </c>
      <c r="K1509" s="105">
        <f t="shared" ref="K1509" si="3319">K1510+K1511</f>
        <v>0</v>
      </c>
      <c r="L1509" s="115"/>
    </row>
    <row r="1510" spans="1:12" ht="15.6" hidden="1" customHeight="1" x14ac:dyDescent="0.25">
      <c r="A1510" s="59"/>
      <c r="B1510" s="93" t="s">
        <v>8</v>
      </c>
      <c r="C1510" s="93"/>
      <c r="D1510" s="25"/>
      <c r="E1510" s="228"/>
      <c r="F1510" s="26"/>
      <c r="G1510" s="25"/>
      <c r="H1510" s="25"/>
      <c r="I1510" s="25"/>
      <c r="J1510" s="25"/>
      <c r="K1510" s="26"/>
      <c r="L1510" s="125"/>
    </row>
    <row r="1511" spans="1:12" ht="15.6" hidden="1" customHeight="1" x14ac:dyDescent="0.25">
      <c r="A1511" s="59"/>
      <c r="B1511" s="93" t="s">
        <v>10</v>
      </c>
      <c r="C1511" s="93"/>
      <c r="D1511" s="25"/>
      <c r="E1511" s="228"/>
      <c r="F1511" s="26"/>
      <c r="G1511" s="25"/>
      <c r="H1511" s="25"/>
      <c r="I1511" s="25"/>
      <c r="J1511" s="25"/>
      <c r="K1511" s="26"/>
      <c r="L1511" s="125"/>
    </row>
    <row r="1512" spans="1:12" ht="15.6" hidden="1" customHeight="1" x14ac:dyDescent="0.25">
      <c r="A1512" s="205"/>
      <c r="B1512" s="131" t="s">
        <v>13</v>
      </c>
      <c r="C1512" s="267"/>
      <c r="D1512" s="96">
        <f t="shared" ref="D1512" si="3320">D1513+D1514+D1515</f>
        <v>0</v>
      </c>
      <c r="E1512" s="218">
        <f t="shared" ref="E1512:F1512" si="3321">E1513+E1514+E1515</f>
        <v>0</v>
      </c>
      <c r="F1512" s="105">
        <f t="shared" si="3321"/>
        <v>0</v>
      </c>
      <c r="G1512" s="96">
        <f t="shared" ref="G1512" si="3322">G1513+G1514+G1515</f>
        <v>0</v>
      </c>
      <c r="H1512" s="96">
        <f t="shared" ref="H1512:I1512" si="3323">H1513+H1514+H1515</f>
        <v>0</v>
      </c>
      <c r="I1512" s="96">
        <f t="shared" si="3323"/>
        <v>0</v>
      </c>
      <c r="J1512" s="96">
        <f t="shared" ref="J1512" si="3324">J1513+J1514+J1515</f>
        <v>0</v>
      </c>
      <c r="K1512" s="105">
        <f t="shared" ref="K1512" si="3325">K1513+K1514+K1515</f>
        <v>0</v>
      </c>
      <c r="L1512" s="115"/>
    </row>
    <row r="1513" spans="1:12" ht="15.6" hidden="1" customHeight="1" x14ac:dyDescent="0.25">
      <c r="A1513" s="205"/>
      <c r="B1513" s="93" t="s">
        <v>8</v>
      </c>
      <c r="C1513" s="267"/>
      <c r="D1513" s="25"/>
      <c r="E1513" s="228"/>
      <c r="F1513" s="26"/>
      <c r="G1513" s="25"/>
      <c r="H1513" s="25"/>
      <c r="I1513" s="25"/>
      <c r="J1513" s="25"/>
      <c r="K1513" s="26"/>
      <c r="L1513" s="125"/>
    </row>
    <row r="1514" spans="1:12" ht="15.6" hidden="1" customHeight="1" x14ac:dyDescent="0.25">
      <c r="A1514" s="205"/>
      <c r="B1514" s="93" t="s">
        <v>9</v>
      </c>
      <c r="C1514" s="267"/>
      <c r="D1514" s="25"/>
      <c r="E1514" s="228"/>
      <c r="F1514" s="26"/>
      <c r="G1514" s="25"/>
      <c r="H1514" s="25"/>
      <c r="I1514" s="25"/>
      <c r="J1514" s="25"/>
      <c r="K1514" s="26"/>
      <c r="L1514" s="125"/>
    </row>
    <row r="1515" spans="1:12" ht="15.6" hidden="1" customHeight="1" x14ac:dyDescent="0.25">
      <c r="A1515" s="205"/>
      <c r="B1515" s="93" t="s">
        <v>10</v>
      </c>
      <c r="C1515" s="267"/>
      <c r="D1515" s="25"/>
      <c r="E1515" s="228"/>
      <c r="F1515" s="26"/>
      <c r="G1515" s="25"/>
      <c r="H1515" s="25"/>
      <c r="I1515" s="25"/>
      <c r="J1515" s="25"/>
      <c r="K1515" s="26"/>
      <c r="L1515" s="125"/>
    </row>
    <row r="1516" spans="1:12" ht="15.6" hidden="1" customHeight="1" x14ac:dyDescent="0.25">
      <c r="A1516" s="59"/>
      <c r="B1516" s="131" t="s">
        <v>14</v>
      </c>
      <c r="C1516" s="131"/>
      <c r="D1516" s="96">
        <f t="shared" ref="D1516" si="3326">D1517+D1518</f>
        <v>0</v>
      </c>
      <c r="E1516" s="218">
        <f t="shared" ref="E1516:F1516" si="3327">E1517+E1518</f>
        <v>0</v>
      </c>
      <c r="F1516" s="105">
        <f t="shared" si="3327"/>
        <v>0</v>
      </c>
      <c r="G1516" s="96">
        <f t="shared" ref="G1516" si="3328">G1517+G1518</f>
        <v>0</v>
      </c>
      <c r="H1516" s="96">
        <f t="shared" ref="H1516:I1516" si="3329">H1517+H1518</f>
        <v>0</v>
      </c>
      <c r="I1516" s="96">
        <f t="shared" si="3329"/>
        <v>0</v>
      </c>
      <c r="J1516" s="96">
        <f t="shared" ref="J1516" si="3330">J1517+J1518</f>
        <v>0</v>
      </c>
      <c r="K1516" s="105">
        <f t="shared" ref="K1516" si="3331">K1517+K1518</f>
        <v>0</v>
      </c>
      <c r="L1516" s="115"/>
    </row>
    <row r="1517" spans="1:12" ht="15.6" hidden="1" customHeight="1" x14ac:dyDescent="0.25">
      <c r="A1517" s="59"/>
      <c r="B1517" s="132" t="s">
        <v>8</v>
      </c>
      <c r="C1517" s="132"/>
      <c r="D1517" s="25"/>
      <c r="E1517" s="228"/>
      <c r="F1517" s="26"/>
      <c r="G1517" s="25"/>
      <c r="H1517" s="25"/>
      <c r="I1517" s="25"/>
      <c r="J1517" s="25"/>
      <c r="K1517" s="26"/>
      <c r="L1517" s="125"/>
    </row>
    <row r="1518" spans="1:12" ht="15.6" hidden="1" customHeight="1" x14ac:dyDescent="0.25">
      <c r="A1518" s="59"/>
      <c r="B1518" s="132" t="s">
        <v>10</v>
      </c>
      <c r="C1518" s="132"/>
      <c r="D1518" s="25"/>
      <c r="E1518" s="228"/>
      <c r="F1518" s="26"/>
      <c r="G1518" s="25"/>
      <c r="H1518" s="25"/>
      <c r="I1518" s="25"/>
      <c r="J1518" s="25"/>
      <c r="K1518" s="26"/>
      <c r="L1518" s="125"/>
    </row>
    <row r="1519" spans="1:12" ht="15.6" hidden="1" customHeight="1" x14ac:dyDescent="0.25">
      <c r="A1519" s="59"/>
      <c r="B1519" s="131" t="s">
        <v>15</v>
      </c>
      <c r="C1519" s="131"/>
      <c r="D1519" s="96">
        <f t="shared" ref="D1519" si="3332">D1520+D1521</f>
        <v>0</v>
      </c>
      <c r="E1519" s="218">
        <f t="shared" ref="E1519:F1519" si="3333">E1520+E1521</f>
        <v>0</v>
      </c>
      <c r="F1519" s="105">
        <f t="shared" si="3333"/>
        <v>0</v>
      </c>
      <c r="G1519" s="96">
        <f t="shared" ref="G1519" si="3334">G1520+G1521</f>
        <v>0</v>
      </c>
      <c r="H1519" s="96">
        <f t="shared" ref="H1519:I1519" si="3335">H1520+H1521</f>
        <v>0</v>
      </c>
      <c r="I1519" s="96">
        <f t="shared" si="3335"/>
        <v>0</v>
      </c>
      <c r="J1519" s="96">
        <f t="shared" ref="J1519" si="3336">J1520+J1521</f>
        <v>0</v>
      </c>
      <c r="K1519" s="105">
        <f t="shared" ref="K1519" si="3337">K1520+K1521</f>
        <v>0</v>
      </c>
      <c r="L1519" s="115"/>
    </row>
    <row r="1520" spans="1:12" ht="15.6" hidden="1" customHeight="1" x14ac:dyDescent="0.25">
      <c r="A1520" s="59"/>
      <c r="B1520" s="93" t="s">
        <v>8</v>
      </c>
      <c r="C1520" s="93"/>
      <c r="D1520" s="25"/>
      <c r="E1520" s="228"/>
      <c r="F1520" s="26"/>
      <c r="G1520" s="25"/>
      <c r="H1520" s="25"/>
      <c r="I1520" s="25"/>
      <c r="J1520" s="25"/>
      <c r="K1520" s="26"/>
      <c r="L1520" s="125"/>
    </row>
    <row r="1521" spans="1:12" ht="15.6" hidden="1" customHeight="1" x14ac:dyDescent="0.25">
      <c r="A1521" s="59"/>
      <c r="B1521" s="93" t="s">
        <v>10</v>
      </c>
      <c r="C1521" s="93"/>
      <c r="D1521" s="25"/>
      <c r="E1521" s="228"/>
      <c r="F1521" s="26"/>
      <c r="G1521" s="25"/>
      <c r="H1521" s="25"/>
      <c r="I1521" s="25"/>
      <c r="J1521" s="25"/>
      <c r="K1521" s="26"/>
      <c r="L1521" s="125"/>
    </row>
    <row r="1522" spans="1:12" ht="15.6" hidden="1" customHeight="1" x14ac:dyDescent="0.25">
      <c r="A1522" s="59"/>
      <c r="B1522" s="133" t="s">
        <v>16</v>
      </c>
      <c r="C1522" s="133"/>
      <c r="D1522" s="96">
        <f t="shared" ref="D1522" si="3338">D1523+D1524</f>
        <v>0</v>
      </c>
      <c r="E1522" s="218">
        <f t="shared" ref="E1522:F1522" si="3339">E1523+E1524</f>
        <v>0</v>
      </c>
      <c r="F1522" s="105">
        <f t="shared" si="3339"/>
        <v>0</v>
      </c>
      <c r="G1522" s="96">
        <f t="shared" ref="G1522" si="3340">G1523+G1524</f>
        <v>0</v>
      </c>
      <c r="H1522" s="96">
        <f t="shared" ref="H1522:I1522" si="3341">H1523+H1524</f>
        <v>0</v>
      </c>
      <c r="I1522" s="96">
        <f t="shared" si="3341"/>
        <v>0</v>
      </c>
      <c r="J1522" s="96">
        <f t="shared" ref="J1522" si="3342">J1523+J1524</f>
        <v>0</v>
      </c>
      <c r="K1522" s="105">
        <f t="shared" ref="K1522" si="3343">K1523+K1524</f>
        <v>0</v>
      </c>
      <c r="L1522" s="115"/>
    </row>
    <row r="1523" spans="1:12" ht="15.6" hidden="1" customHeight="1" x14ac:dyDescent="0.25">
      <c r="A1523" s="59"/>
      <c r="B1523" s="93" t="s">
        <v>8</v>
      </c>
      <c r="C1523" s="93"/>
      <c r="D1523" s="25"/>
      <c r="E1523" s="228"/>
      <c r="F1523" s="26"/>
      <c r="G1523" s="25"/>
      <c r="H1523" s="25"/>
      <c r="I1523" s="25"/>
      <c r="J1523" s="25"/>
      <c r="K1523" s="26"/>
      <c r="L1523" s="125"/>
    </row>
    <row r="1524" spans="1:12" ht="15.6" hidden="1" customHeight="1" x14ac:dyDescent="0.25">
      <c r="A1524" s="59"/>
      <c r="B1524" s="93" t="s">
        <v>10</v>
      </c>
      <c r="C1524" s="93"/>
      <c r="D1524" s="25"/>
      <c r="E1524" s="228"/>
      <c r="F1524" s="26"/>
      <c r="G1524" s="25"/>
      <c r="H1524" s="25"/>
      <c r="I1524" s="25"/>
      <c r="J1524" s="25"/>
      <c r="K1524" s="26"/>
      <c r="L1524" s="125"/>
    </row>
    <row r="1525" spans="1:12" ht="15.6" hidden="1" customHeight="1" x14ac:dyDescent="0.25">
      <c r="A1525" s="59"/>
      <c r="B1525" s="133" t="s">
        <v>17</v>
      </c>
      <c r="C1525" s="133"/>
      <c r="D1525" s="96">
        <f t="shared" ref="D1525" si="3344">D1526+D1527</f>
        <v>0</v>
      </c>
      <c r="E1525" s="218">
        <f t="shared" ref="E1525:F1525" si="3345">E1526+E1527</f>
        <v>0</v>
      </c>
      <c r="F1525" s="105">
        <f t="shared" si="3345"/>
        <v>0</v>
      </c>
      <c r="G1525" s="96">
        <f t="shared" ref="G1525" si="3346">G1526+G1527</f>
        <v>0</v>
      </c>
      <c r="H1525" s="96">
        <f t="shared" ref="H1525:I1525" si="3347">H1526+H1527</f>
        <v>0</v>
      </c>
      <c r="I1525" s="96">
        <f t="shared" si="3347"/>
        <v>0</v>
      </c>
      <c r="J1525" s="96">
        <f t="shared" ref="J1525" si="3348">J1526+J1527</f>
        <v>0</v>
      </c>
      <c r="K1525" s="105">
        <f t="shared" ref="K1525" si="3349">K1526+K1527</f>
        <v>0</v>
      </c>
      <c r="L1525" s="115"/>
    </row>
    <row r="1526" spans="1:12" ht="15.6" hidden="1" customHeight="1" x14ac:dyDescent="0.25">
      <c r="A1526" s="59"/>
      <c r="B1526" s="93" t="s">
        <v>8</v>
      </c>
      <c r="C1526" s="93"/>
      <c r="D1526" s="25"/>
      <c r="E1526" s="228"/>
      <c r="F1526" s="26"/>
      <c r="G1526" s="25"/>
      <c r="H1526" s="25"/>
      <c r="I1526" s="25"/>
      <c r="J1526" s="25"/>
      <c r="K1526" s="26"/>
      <c r="L1526" s="125"/>
    </row>
    <row r="1527" spans="1:12" ht="15.6" hidden="1" customHeight="1" x14ac:dyDescent="0.25">
      <c r="A1527" s="59"/>
      <c r="B1527" s="93" t="s">
        <v>10</v>
      </c>
      <c r="C1527" s="93"/>
      <c r="D1527" s="25"/>
      <c r="E1527" s="228"/>
      <c r="F1527" s="26"/>
      <c r="G1527" s="25"/>
      <c r="H1527" s="25"/>
      <c r="I1527" s="25"/>
      <c r="J1527" s="25"/>
      <c r="K1527" s="26"/>
      <c r="L1527" s="125"/>
    </row>
    <row r="1528" spans="1:12" ht="50.45" customHeight="1" x14ac:dyDescent="0.25">
      <c r="A1528" s="205">
        <v>1</v>
      </c>
      <c r="B1528" s="150" t="s">
        <v>29</v>
      </c>
      <c r="C1528" s="134"/>
      <c r="D1528" s="97">
        <f t="shared" ref="D1528:E1528" si="3350">D1559</f>
        <v>0</v>
      </c>
      <c r="E1528" s="220">
        <f t="shared" si="3350"/>
        <v>0</v>
      </c>
      <c r="F1528" s="107">
        <f t="shared" ref="F1528:K1528" si="3351">F1559</f>
        <v>0</v>
      </c>
      <c r="G1528" s="97">
        <f t="shared" ref="G1528:H1528" si="3352">G1559</f>
        <v>0</v>
      </c>
      <c r="H1528" s="97">
        <f t="shared" si="3352"/>
        <v>0</v>
      </c>
      <c r="I1528" s="97">
        <f t="shared" si="3351"/>
        <v>0</v>
      </c>
      <c r="J1528" s="97">
        <f t="shared" si="3351"/>
        <v>0</v>
      </c>
      <c r="K1528" s="107">
        <f t="shared" si="3351"/>
        <v>0</v>
      </c>
      <c r="L1528" s="117"/>
    </row>
    <row r="1529" spans="1:12" ht="15.6" customHeight="1" x14ac:dyDescent="0.25">
      <c r="A1529" s="205">
        <v>1</v>
      </c>
      <c r="B1529" s="128" t="s">
        <v>1</v>
      </c>
      <c r="C1529" s="128"/>
      <c r="D1529" s="7">
        <f t="shared" ref="D1529:E1529" si="3353">D1560</f>
        <v>0</v>
      </c>
      <c r="E1529" s="216">
        <f t="shared" si="3353"/>
        <v>0</v>
      </c>
      <c r="F1529" s="8">
        <f t="shared" ref="F1529:K1529" si="3354">F1560</f>
        <v>0</v>
      </c>
      <c r="G1529" s="7">
        <f t="shared" ref="G1529:H1529" si="3355">G1560</f>
        <v>0</v>
      </c>
      <c r="H1529" s="7">
        <f t="shared" si="3355"/>
        <v>0</v>
      </c>
      <c r="I1529" s="7">
        <f t="shared" si="3354"/>
        <v>0</v>
      </c>
      <c r="J1529" s="7">
        <f t="shared" si="3354"/>
        <v>0</v>
      </c>
      <c r="K1529" s="8">
        <f t="shared" si="3354"/>
        <v>0</v>
      </c>
      <c r="L1529" s="57"/>
    </row>
    <row r="1530" spans="1:12" ht="15.6" hidden="1" customHeight="1" x14ac:dyDescent="0.25">
      <c r="A1530" s="59"/>
      <c r="B1530" s="129" t="s">
        <v>6</v>
      </c>
      <c r="C1530" s="129"/>
      <c r="D1530" s="7">
        <f t="shared" ref="D1530:E1530" si="3356">D1561</f>
        <v>0</v>
      </c>
      <c r="E1530" s="216">
        <f t="shared" si="3356"/>
        <v>0</v>
      </c>
      <c r="F1530" s="8">
        <f t="shared" ref="F1530:K1530" si="3357">F1561</f>
        <v>0</v>
      </c>
      <c r="G1530" s="7">
        <f t="shared" ref="G1530:H1530" si="3358">G1561</f>
        <v>0</v>
      </c>
      <c r="H1530" s="7">
        <f t="shared" si="3358"/>
        <v>0</v>
      </c>
      <c r="I1530" s="7">
        <f t="shared" si="3357"/>
        <v>0</v>
      </c>
      <c r="J1530" s="7">
        <f t="shared" si="3357"/>
        <v>0</v>
      </c>
      <c r="K1530" s="8">
        <f t="shared" si="3357"/>
        <v>0</v>
      </c>
      <c r="L1530" s="57"/>
    </row>
    <row r="1531" spans="1:12" ht="15.6" hidden="1" customHeight="1" x14ac:dyDescent="0.25">
      <c r="A1531" s="59"/>
      <c r="B1531" s="129" t="s">
        <v>7</v>
      </c>
      <c r="C1531" s="129"/>
      <c r="D1531" s="7">
        <f t="shared" ref="D1531:E1531" si="3359">D1562</f>
        <v>0</v>
      </c>
      <c r="E1531" s="216">
        <f t="shared" si="3359"/>
        <v>0</v>
      </c>
      <c r="F1531" s="8">
        <f t="shared" ref="F1531:K1531" si="3360">F1562</f>
        <v>0</v>
      </c>
      <c r="G1531" s="7">
        <f t="shared" ref="G1531:H1531" si="3361">G1562</f>
        <v>0</v>
      </c>
      <c r="H1531" s="7">
        <f t="shared" si="3361"/>
        <v>0</v>
      </c>
      <c r="I1531" s="7">
        <f t="shared" si="3360"/>
        <v>0</v>
      </c>
      <c r="J1531" s="7">
        <f t="shared" si="3360"/>
        <v>0</v>
      </c>
      <c r="K1531" s="8">
        <f t="shared" si="3360"/>
        <v>0</v>
      </c>
      <c r="L1531" s="57"/>
    </row>
    <row r="1532" spans="1:12" ht="15.6" customHeight="1" x14ac:dyDescent="0.25">
      <c r="A1532" s="205">
        <v>1</v>
      </c>
      <c r="B1532" s="128" t="s">
        <v>18</v>
      </c>
      <c r="C1532" s="130"/>
      <c r="D1532" s="7">
        <f t="shared" ref="D1532:E1532" si="3362">D1563</f>
        <v>0</v>
      </c>
      <c r="E1532" s="216">
        <f t="shared" si="3362"/>
        <v>0</v>
      </c>
      <c r="F1532" s="8">
        <f t="shared" ref="F1532:K1532" si="3363">F1563</f>
        <v>0</v>
      </c>
      <c r="G1532" s="7">
        <f t="shared" ref="G1532:H1532" si="3364">G1563</f>
        <v>0</v>
      </c>
      <c r="H1532" s="7">
        <f t="shared" si="3364"/>
        <v>0</v>
      </c>
      <c r="I1532" s="7">
        <f t="shared" si="3363"/>
        <v>0</v>
      </c>
      <c r="J1532" s="7">
        <f t="shared" si="3363"/>
        <v>0</v>
      </c>
      <c r="K1532" s="8">
        <f t="shared" si="3363"/>
        <v>0</v>
      </c>
      <c r="L1532" s="57"/>
    </row>
    <row r="1533" spans="1:12" ht="15.6" customHeight="1" x14ac:dyDescent="0.25">
      <c r="A1533" s="205">
        <v>1</v>
      </c>
      <c r="B1533" s="149" t="s">
        <v>8</v>
      </c>
      <c r="C1533" s="81"/>
      <c r="D1533" s="11">
        <f t="shared" ref="D1533:E1533" si="3365">D1564</f>
        <v>0</v>
      </c>
      <c r="E1533" s="217">
        <f t="shared" si="3365"/>
        <v>0</v>
      </c>
      <c r="F1533" s="12">
        <f t="shared" ref="F1533:K1533" si="3366">F1564</f>
        <v>0</v>
      </c>
      <c r="G1533" s="11">
        <f t="shared" ref="G1533:H1533" si="3367">G1564</f>
        <v>0</v>
      </c>
      <c r="H1533" s="11">
        <f t="shared" si="3367"/>
        <v>0</v>
      </c>
      <c r="I1533" s="11">
        <f t="shared" si="3366"/>
        <v>0</v>
      </c>
      <c r="J1533" s="11">
        <f t="shared" si="3366"/>
        <v>0</v>
      </c>
      <c r="K1533" s="12">
        <f t="shared" si="3366"/>
        <v>0</v>
      </c>
      <c r="L1533" s="58"/>
    </row>
    <row r="1534" spans="1:12" ht="15.6" customHeight="1" x14ac:dyDescent="0.25">
      <c r="A1534" s="205">
        <v>1</v>
      </c>
      <c r="B1534" s="149" t="s">
        <v>9</v>
      </c>
      <c r="C1534" s="81"/>
      <c r="D1534" s="11">
        <f t="shared" ref="D1534:E1534" si="3368">D1565</f>
        <v>0</v>
      </c>
      <c r="E1534" s="217">
        <f t="shared" si="3368"/>
        <v>0</v>
      </c>
      <c r="F1534" s="12">
        <f t="shared" ref="F1534:K1534" si="3369">F1565</f>
        <v>0</v>
      </c>
      <c r="G1534" s="11">
        <f t="shared" ref="G1534:H1534" si="3370">G1565</f>
        <v>0</v>
      </c>
      <c r="H1534" s="11">
        <f t="shared" si="3370"/>
        <v>0</v>
      </c>
      <c r="I1534" s="11">
        <f t="shared" si="3369"/>
        <v>0</v>
      </c>
      <c r="J1534" s="11">
        <f t="shared" si="3369"/>
        <v>0</v>
      </c>
      <c r="K1534" s="12">
        <f t="shared" si="3369"/>
        <v>0</v>
      </c>
      <c r="L1534" s="58"/>
    </row>
    <row r="1535" spans="1:12" ht="15.6" customHeight="1" x14ac:dyDescent="0.25">
      <c r="A1535" s="205">
        <v>1</v>
      </c>
      <c r="B1535" s="149" t="s">
        <v>10</v>
      </c>
      <c r="C1535" s="81"/>
      <c r="D1535" s="11">
        <f t="shared" ref="D1535:E1535" si="3371">D1566</f>
        <v>0</v>
      </c>
      <c r="E1535" s="217">
        <f t="shared" si="3371"/>
        <v>0</v>
      </c>
      <c r="F1535" s="12">
        <f t="shared" ref="F1535:K1535" si="3372">F1566</f>
        <v>0</v>
      </c>
      <c r="G1535" s="11">
        <f t="shared" ref="G1535:H1535" si="3373">G1566</f>
        <v>0</v>
      </c>
      <c r="H1535" s="11">
        <f t="shared" si="3373"/>
        <v>0</v>
      </c>
      <c r="I1535" s="11">
        <f t="shared" si="3372"/>
        <v>0</v>
      </c>
      <c r="J1535" s="11">
        <f t="shared" si="3372"/>
        <v>0</v>
      </c>
      <c r="K1535" s="12">
        <f t="shared" si="3372"/>
        <v>0</v>
      </c>
      <c r="L1535" s="58"/>
    </row>
    <row r="1536" spans="1:12" ht="15.6" customHeight="1" x14ac:dyDescent="0.25">
      <c r="A1536" s="205">
        <v>1</v>
      </c>
      <c r="B1536" s="135" t="s">
        <v>19</v>
      </c>
      <c r="C1536" s="79"/>
      <c r="D1536" s="98" t="str">
        <f t="shared" ref="D1536:E1536" si="3374">D1567</f>
        <v>x</v>
      </c>
      <c r="E1536" s="221" t="str">
        <f t="shared" si="3374"/>
        <v>x</v>
      </c>
      <c r="F1536" s="109" t="str">
        <f t="shared" ref="F1536:K1536" si="3375">F1567</f>
        <v>x</v>
      </c>
      <c r="G1536" s="98" t="str">
        <f t="shared" ref="G1536:H1536" si="3376">G1567</f>
        <v>x</v>
      </c>
      <c r="H1536" s="98" t="str">
        <f t="shared" si="3376"/>
        <v>x</v>
      </c>
      <c r="I1536" s="98" t="str">
        <f t="shared" si="3375"/>
        <v>x</v>
      </c>
      <c r="J1536" s="98" t="str">
        <f t="shared" si="3375"/>
        <v>x</v>
      </c>
      <c r="K1536" s="109" t="str">
        <f t="shared" si="3375"/>
        <v>x</v>
      </c>
      <c r="L1536" s="118"/>
    </row>
    <row r="1537" spans="1:12" ht="15.6" hidden="1" customHeight="1" x14ac:dyDescent="0.25">
      <c r="A1537" s="59"/>
      <c r="B1537" s="135" t="s">
        <v>11</v>
      </c>
      <c r="C1537" s="135"/>
      <c r="D1537" s="98">
        <f t="shared" ref="D1537:E1537" si="3377">D1568</f>
        <v>0</v>
      </c>
      <c r="E1537" s="221">
        <f t="shared" si="3377"/>
        <v>0</v>
      </c>
      <c r="F1537" s="109">
        <f t="shared" ref="F1537:K1537" si="3378">F1568</f>
        <v>0</v>
      </c>
      <c r="G1537" s="98">
        <f t="shared" ref="G1537:H1537" si="3379">G1568</f>
        <v>0</v>
      </c>
      <c r="H1537" s="98">
        <f t="shared" si="3379"/>
        <v>0</v>
      </c>
      <c r="I1537" s="98">
        <f t="shared" si="3378"/>
        <v>0</v>
      </c>
      <c r="J1537" s="98">
        <f t="shared" si="3378"/>
        <v>0</v>
      </c>
      <c r="K1537" s="109">
        <f t="shared" si="3378"/>
        <v>0</v>
      </c>
      <c r="L1537" s="118"/>
    </row>
    <row r="1538" spans="1:12" ht="15.6" hidden="1" customHeight="1" x14ac:dyDescent="0.25">
      <c r="A1538" s="59"/>
      <c r="B1538" s="94" t="s">
        <v>8</v>
      </c>
      <c r="C1538" s="94"/>
      <c r="D1538" s="17">
        <f t="shared" ref="D1538:E1538" si="3380">D1569</f>
        <v>0</v>
      </c>
      <c r="E1538" s="222">
        <f t="shared" si="3380"/>
        <v>0</v>
      </c>
      <c r="F1538" s="18">
        <f t="shared" ref="F1538:K1538" si="3381">F1569</f>
        <v>0</v>
      </c>
      <c r="G1538" s="17">
        <f t="shared" ref="G1538:H1538" si="3382">G1569</f>
        <v>0</v>
      </c>
      <c r="H1538" s="17">
        <f t="shared" si="3382"/>
        <v>0</v>
      </c>
      <c r="I1538" s="17">
        <f t="shared" si="3381"/>
        <v>0</v>
      </c>
      <c r="J1538" s="17">
        <f t="shared" si="3381"/>
        <v>0</v>
      </c>
      <c r="K1538" s="18">
        <f t="shared" si="3381"/>
        <v>0</v>
      </c>
      <c r="L1538" s="119"/>
    </row>
    <row r="1539" spans="1:12" ht="15.6" hidden="1" customHeight="1" x14ac:dyDescent="0.25">
      <c r="A1539" s="59"/>
      <c r="B1539" s="94" t="s">
        <v>10</v>
      </c>
      <c r="C1539" s="94"/>
      <c r="D1539" s="17">
        <f t="shared" ref="D1539:E1539" si="3383">D1570</f>
        <v>0</v>
      </c>
      <c r="E1539" s="222">
        <f t="shared" si="3383"/>
        <v>0</v>
      </c>
      <c r="F1539" s="18">
        <f t="shared" ref="F1539:K1539" si="3384">F1570</f>
        <v>0</v>
      </c>
      <c r="G1539" s="17">
        <f t="shared" ref="G1539:H1539" si="3385">G1570</f>
        <v>0</v>
      </c>
      <c r="H1539" s="17">
        <f t="shared" si="3385"/>
        <v>0</v>
      </c>
      <c r="I1539" s="17">
        <f t="shared" si="3384"/>
        <v>0</v>
      </c>
      <c r="J1539" s="17">
        <f t="shared" si="3384"/>
        <v>0</v>
      </c>
      <c r="K1539" s="18">
        <f t="shared" si="3384"/>
        <v>0</v>
      </c>
      <c r="L1539" s="119"/>
    </row>
    <row r="1540" spans="1:12" ht="15.6" hidden="1" customHeight="1" x14ac:dyDescent="0.25">
      <c r="A1540" s="59"/>
      <c r="B1540" s="135" t="s">
        <v>12</v>
      </c>
      <c r="C1540" s="135"/>
      <c r="D1540" s="98">
        <f t="shared" ref="D1540:E1540" si="3386">D1571</f>
        <v>0</v>
      </c>
      <c r="E1540" s="221">
        <f t="shared" si="3386"/>
        <v>0</v>
      </c>
      <c r="F1540" s="109">
        <f t="shared" ref="F1540:K1540" si="3387">F1571</f>
        <v>0</v>
      </c>
      <c r="G1540" s="98">
        <f t="shared" ref="G1540:H1540" si="3388">G1571</f>
        <v>0</v>
      </c>
      <c r="H1540" s="98">
        <f t="shared" si="3388"/>
        <v>0</v>
      </c>
      <c r="I1540" s="98">
        <f t="shared" si="3387"/>
        <v>0</v>
      </c>
      <c r="J1540" s="98">
        <f t="shared" si="3387"/>
        <v>0</v>
      </c>
      <c r="K1540" s="109">
        <f t="shared" si="3387"/>
        <v>0</v>
      </c>
      <c r="L1540" s="118"/>
    </row>
    <row r="1541" spans="1:12" ht="15.6" hidden="1" customHeight="1" x14ac:dyDescent="0.25">
      <c r="A1541" s="59"/>
      <c r="B1541" s="94" t="s">
        <v>8</v>
      </c>
      <c r="C1541" s="94"/>
      <c r="D1541" s="17">
        <f t="shared" ref="D1541:E1541" si="3389">D1572</f>
        <v>0</v>
      </c>
      <c r="E1541" s="222">
        <f t="shared" si="3389"/>
        <v>0</v>
      </c>
      <c r="F1541" s="18">
        <f t="shared" ref="F1541:K1541" si="3390">F1572</f>
        <v>0</v>
      </c>
      <c r="G1541" s="17">
        <f t="shared" ref="G1541:H1541" si="3391">G1572</f>
        <v>0</v>
      </c>
      <c r="H1541" s="17">
        <f t="shared" si="3391"/>
        <v>0</v>
      </c>
      <c r="I1541" s="17">
        <f t="shared" si="3390"/>
        <v>0</v>
      </c>
      <c r="J1541" s="17">
        <f t="shared" si="3390"/>
        <v>0</v>
      </c>
      <c r="K1541" s="18">
        <f t="shared" si="3390"/>
        <v>0</v>
      </c>
      <c r="L1541" s="119"/>
    </row>
    <row r="1542" spans="1:12" ht="15.6" hidden="1" customHeight="1" x14ac:dyDescent="0.25">
      <c r="A1542" s="59"/>
      <c r="B1542" s="94" t="s">
        <v>10</v>
      </c>
      <c r="C1542" s="94"/>
      <c r="D1542" s="17">
        <f t="shared" ref="D1542:E1542" si="3392">D1573</f>
        <v>0</v>
      </c>
      <c r="E1542" s="222">
        <f t="shared" si="3392"/>
        <v>0</v>
      </c>
      <c r="F1542" s="18">
        <f t="shared" ref="F1542:K1542" si="3393">F1573</f>
        <v>0</v>
      </c>
      <c r="G1542" s="17">
        <f t="shared" ref="G1542:H1542" si="3394">G1573</f>
        <v>0</v>
      </c>
      <c r="H1542" s="17">
        <f t="shared" si="3394"/>
        <v>0</v>
      </c>
      <c r="I1542" s="17">
        <f t="shared" si="3393"/>
        <v>0</v>
      </c>
      <c r="J1542" s="17">
        <f t="shared" si="3393"/>
        <v>0</v>
      </c>
      <c r="K1542" s="18">
        <f t="shared" si="3393"/>
        <v>0</v>
      </c>
      <c r="L1542" s="119"/>
    </row>
    <row r="1543" spans="1:12" ht="15.6" customHeight="1" x14ac:dyDescent="0.25">
      <c r="A1543" s="205">
        <v>1</v>
      </c>
      <c r="B1543" s="135" t="s">
        <v>13</v>
      </c>
      <c r="C1543" s="79"/>
      <c r="D1543" s="98">
        <f t="shared" ref="D1543:E1543" si="3395">D1574</f>
        <v>0</v>
      </c>
      <c r="E1543" s="221">
        <f t="shared" si="3395"/>
        <v>0</v>
      </c>
      <c r="F1543" s="109">
        <f t="shared" ref="F1543:K1543" si="3396">F1574</f>
        <v>0</v>
      </c>
      <c r="G1543" s="98">
        <f t="shared" ref="G1543:H1543" si="3397">G1574</f>
        <v>0</v>
      </c>
      <c r="H1543" s="98">
        <f t="shared" si="3397"/>
        <v>0</v>
      </c>
      <c r="I1543" s="98">
        <f t="shared" si="3396"/>
        <v>0</v>
      </c>
      <c r="J1543" s="98">
        <f t="shared" si="3396"/>
        <v>0</v>
      </c>
      <c r="K1543" s="109">
        <f t="shared" si="3396"/>
        <v>0</v>
      </c>
      <c r="L1543" s="118"/>
    </row>
    <row r="1544" spans="1:12" ht="15.6" customHeight="1" x14ac:dyDescent="0.25">
      <c r="A1544" s="205">
        <v>1</v>
      </c>
      <c r="B1544" s="94" t="s">
        <v>8</v>
      </c>
      <c r="C1544" s="79"/>
      <c r="D1544" s="17">
        <f t="shared" ref="D1544:E1544" si="3398">D1575</f>
        <v>0</v>
      </c>
      <c r="E1544" s="222">
        <f t="shared" si="3398"/>
        <v>0</v>
      </c>
      <c r="F1544" s="18">
        <f t="shared" ref="F1544:K1544" si="3399">F1575</f>
        <v>0</v>
      </c>
      <c r="G1544" s="17">
        <f t="shared" ref="G1544:H1544" si="3400">G1575</f>
        <v>0</v>
      </c>
      <c r="H1544" s="17">
        <f t="shared" si="3400"/>
        <v>0</v>
      </c>
      <c r="I1544" s="17">
        <f t="shared" si="3399"/>
        <v>0</v>
      </c>
      <c r="J1544" s="17">
        <f t="shared" si="3399"/>
        <v>0</v>
      </c>
      <c r="K1544" s="18">
        <f t="shared" si="3399"/>
        <v>0</v>
      </c>
      <c r="L1544" s="119"/>
    </row>
    <row r="1545" spans="1:12" ht="15.6" customHeight="1" x14ac:dyDescent="0.25">
      <c r="A1545" s="205">
        <v>1</v>
      </c>
      <c r="B1545" s="94" t="s">
        <v>9</v>
      </c>
      <c r="C1545" s="79"/>
      <c r="D1545" s="17">
        <f t="shared" ref="D1545:E1545" si="3401">D1576</f>
        <v>0</v>
      </c>
      <c r="E1545" s="222">
        <f t="shared" si="3401"/>
        <v>0</v>
      </c>
      <c r="F1545" s="18">
        <f t="shared" ref="F1545:K1545" si="3402">F1576</f>
        <v>0</v>
      </c>
      <c r="G1545" s="17">
        <f t="shared" ref="G1545:H1545" si="3403">G1576</f>
        <v>0</v>
      </c>
      <c r="H1545" s="17">
        <f t="shared" si="3403"/>
        <v>0</v>
      </c>
      <c r="I1545" s="17">
        <f t="shared" si="3402"/>
        <v>0</v>
      </c>
      <c r="J1545" s="17">
        <f t="shared" si="3402"/>
        <v>0</v>
      </c>
      <c r="K1545" s="18">
        <f t="shared" si="3402"/>
        <v>0</v>
      </c>
      <c r="L1545" s="119"/>
    </row>
    <row r="1546" spans="1:12" ht="15.6" customHeight="1" x14ac:dyDescent="0.25">
      <c r="A1546" s="205">
        <v>1</v>
      </c>
      <c r="B1546" s="94" t="s">
        <v>10</v>
      </c>
      <c r="C1546" s="79"/>
      <c r="D1546" s="17">
        <f t="shared" ref="D1546:E1546" si="3404">D1577</f>
        <v>0</v>
      </c>
      <c r="E1546" s="222">
        <f t="shared" si="3404"/>
        <v>0</v>
      </c>
      <c r="F1546" s="18">
        <f t="shared" ref="F1546:K1546" si="3405">F1577</f>
        <v>0</v>
      </c>
      <c r="G1546" s="17">
        <f t="shared" ref="G1546:H1546" si="3406">G1577</f>
        <v>0</v>
      </c>
      <c r="H1546" s="17">
        <f t="shared" si="3406"/>
        <v>0</v>
      </c>
      <c r="I1546" s="17">
        <f t="shared" si="3405"/>
        <v>0</v>
      </c>
      <c r="J1546" s="17">
        <f t="shared" si="3405"/>
        <v>0</v>
      </c>
      <c r="K1546" s="18">
        <f t="shared" si="3405"/>
        <v>0</v>
      </c>
      <c r="L1546" s="119"/>
    </row>
    <row r="1547" spans="1:12" ht="15.6" hidden="1" customHeight="1" x14ac:dyDescent="0.25">
      <c r="A1547" s="59"/>
      <c r="B1547" s="135" t="s">
        <v>14</v>
      </c>
      <c r="C1547" s="135"/>
      <c r="D1547" s="98">
        <f t="shared" ref="D1547:E1547" si="3407">D1578</f>
        <v>0</v>
      </c>
      <c r="E1547" s="221">
        <f t="shared" si="3407"/>
        <v>0</v>
      </c>
      <c r="F1547" s="109">
        <f t="shared" ref="F1547:K1547" si="3408">F1578</f>
        <v>0</v>
      </c>
      <c r="G1547" s="98">
        <f t="shared" ref="G1547:H1547" si="3409">G1578</f>
        <v>0</v>
      </c>
      <c r="H1547" s="98">
        <f t="shared" si="3409"/>
        <v>0</v>
      </c>
      <c r="I1547" s="98">
        <f t="shared" si="3408"/>
        <v>0</v>
      </c>
      <c r="J1547" s="98">
        <f t="shared" si="3408"/>
        <v>0</v>
      </c>
      <c r="K1547" s="109">
        <f t="shared" si="3408"/>
        <v>0</v>
      </c>
      <c r="L1547" s="118"/>
    </row>
    <row r="1548" spans="1:12" ht="15.6" hidden="1" customHeight="1" x14ac:dyDescent="0.25">
      <c r="A1548" s="59"/>
      <c r="B1548" s="136" t="s">
        <v>8</v>
      </c>
      <c r="C1548" s="136"/>
      <c r="D1548" s="17">
        <f t="shared" ref="D1548:E1548" si="3410">D1579</f>
        <v>0</v>
      </c>
      <c r="E1548" s="222">
        <f t="shared" si="3410"/>
        <v>0</v>
      </c>
      <c r="F1548" s="18">
        <f t="shared" ref="F1548:K1548" si="3411">F1579</f>
        <v>0</v>
      </c>
      <c r="G1548" s="17">
        <f t="shared" ref="G1548:H1548" si="3412">G1579</f>
        <v>0</v>
      </c>
      <c r="H1548" s="17">
        <f t="shared" si="3412"/>
        <v>0</v>
      </c>
      <c r="I1548" s="17">
        <f t="shared" si="3411"/>
        <v>0</v>
      </c>
      <c r="J1548" s="17">
        <f t="shared" si="3411"/>
        <v>0</v>
      </c>
      <c r="K1548" s="18">
        <f t="shared" si="3411"/>
        <v>0</v>
      </c>
      <c r="L1548" s="119"/>
    </row>
    <row r="1549" spans="1:12" ht="15.6" hidden="1" customHeight="1" x14ac:dyDescent="0.25">
      <c r="A1549" s="59"/>
      <c r="B1549" s="136" t="s">
        <v>10</v>
      </c>
      <c r="C1549" s="136"/>
      <c r="D1549" s="17">
        <f t="shared" ref="D1549:E1549" si="3413">D1580</f>
        <v>0</v>
      </c>
      <c r="E1549" s="222">
        <f t="shared" si="3413"/>
        <v>0</v>
      </c>
      <c r="F1549" s="18">
        <f t="shared" ref="F1549:K1549" si="3414">F1580</f>
        <v>0</v>
      </c>
      <c r="G1549" s="17">
        <f t="shared" ref="G1549:H1549" si="3415">G1580</f>
        <v>0</v>
      </c>
      <c r="H1549" s="17">
        <f t="shared" si="3415"/>
        <v>0</v>
      </c>
      <c r="I1549" s="17">
        <f t="shared" si="3414"/>
        <v>0</v>
      </c>
      <c r="J1549" s="17">
        <f t="shared" si="3414"/>
        <v>0</v>
      </c>
      <c r="K1549" s="18">
        <f t="shared" si="3414"/>
        <v>0</v>
      </c>
      <c r="L1549" s="119"/>
    </row>
    <row r="1550" spans="1:12" ht="15.6" hidden="1" customHeight="1" x14ac:dyDescent="0.25">
      <c r="A1550" s="59"/>
      <c r="B1550" s="135" t="s">
        <v>15</v>
      </c>
      <c r="C1550" s="135"/>
      <c r="D1550" s="98">
        <f t="shared" ref="D1550:E1550" si="3416">D1581</f>
        <v>0</v>
      </c>
      <c r="E1550" s="221">
        <f t="shared" si="3416"/>
        <v>0</v>
      </c>
      <c r="F1550" s="109">
        <f t="shared" ref="F1550:K1550" si="3417">F1581</f>
        <v>0</v>
      </c>
      <c r="G1550" s="98">
        <f t="shared" ref="G1550:H1550" si="3418">G1581</f>
        <v>0</v>
      </c>
      <c r="H1550" s="98">
        <f t="shared" si="3418"/>
        <v>0</v>
      </c>
      <c r="I1550" s="98">
        <f t="shared" si="3417"/>
        <v>0</v>
      </c>
      <c r="J1550" s="98">
        <f t="shared" si="3417"/>
        <v>0</v>
      </c>
      <c r="K1550" s="109">
        <f t="shared" si="3417"/>
        <v>0</v>
      </c>
      <c r="L1550" s="118"/>
    </row>
    <row r="1551" spans="1:12" ht="15.6" hidden="1" customHeight="1" x14ac:dyDescent="0.25">
      <c r="A1551" s="59"/>
      <c r="B1551" s="94" t="s">
        <v>8</v>
      </c>
      <c r="C1551" s="94"/>
      <c r="D1551" s="17">
        <f t="shared" ref="D1551:E1551" si="3419">D1582</f>
        <v>0</v>
      </c>
      <c r="E1551" s="222">
        <f t="shared" si="3419"/>
        <v>0</v>
      </c>
      <c r="F1551" s="18">
        <f t="shared" ref="F1551:K1551" si="3420">F1582</f>
        <v>0</v>
      </c>
      <c r="G1551" s="17">
        <f t="shared" ref="G1551:H1551" si="3421">G1582</f>
        <v>0</v>
      </c>
      <c r="H1551" s="17">
        <f t="shared" si="3421"/>
        <v>0</v>
      </c>
      <c r="I1551" s="17">
        <f t="shared" si="3420"/>
        <v>0</v>
      </c>
      <c r="J1551" s="17">
        <f t="shared" si="3420"/>
        <v>0</v>
      </c>
      <c r="K1551" s="18">
        <f t="shared" si="3420"/>
        <v>0</v>
      </c>
      <c r="L1551" s="119"/>
    </row>
    <row r="1552" spans="1:12" ht="15.6" hidden="1" customHeight="1" x14ac:dyDescent="0.25">
      <c r="A1552" s="59"/>
      <c r="B1552" s="94" t="s">
        <v>10</v>
      </c>
      <c r="C1552" s="94"/>
      <c r="D1552" s="17">
        <f t="shared" ref="D1552:E1552" si="3422">D1583</f>
        <v>0</v>
      </c>
      <c r="E1552" s="222">
        <f t="shared" si="3422"/>
        <v>0</v>
      </c>
      <c r="F1552" s="18">
        <f t="shared" ref="F1552:K1552" si="3423">F1583</f>
        <v>0</v>
      </c>
      <c r="G1552" s="17">
        <f t="shared" ref="G1552:H1552" si="3424">G1583</f>
        <v>0</v>
      </c>
      <c r="H1552" s="17">
        <f t="shared" si="3424"/>
        <v>0</v>
      </c>
      <c r="I1552" s="17">
        <f t="shared" si="3423"/>
        <v>0</v>
      </c>
      <c r="J1552" s="17">
        <f t="shared" si="3423"/>
        <v>0</v>
      </c>
      <c r="K1552" s="18">
        <f t="shared" si="3423"/>
        <v>0</v>
      </c>
      <c r="L1552" s="119"/>
    </row>
    <row r="1553" spans="1:12" ht="15.6" hidden="1" customHeight="1" x14ac:dyDescent="0.25">
      <c r="A1553" s="59"/>
      <c r="B1553" s="137" t="s">
        <v>16</v>
      </c>
      <c r="C1553" s="137"/>
      <c r="D1553" s="98">
        <f t="shared" ref="D1553:E1553" si="3425">D1584</f>
        <v>0</v>
      </c>
      <c r="E1553" s="221">
        <f t="shared" si="3425"/>
        <v>0</v>
      </c>
      <c r="F1553" s="109">
        <f t="shared" ref="F1553:K1553" si="3426">F1584</f>
        <v>0</v>
      </c>
      <c r="G1553" s="98">
        <f t="shared" ref="G1553:H1553" si="3427">G1584</f>
        <v>0</v>
      </c>
      <c r="H1553" s="98">
        <f t="shared" si="3427"/>
        <v>0</v>
      </c>
      <c r="I1553" s="98">
        <f t="shared" si="3426"/>
        <v>0</v>
      </c>
      <c r="J1553" s="98">
        <f t="shared" si="3426"/>
        <v>0</v>
      </c>
      <c r="K1553" s="109">
        <f t="shared" si="3426"/>
        <v>0</v>
      </c>
      <c r="L1553" s="118"/>
    </row>
    <row r="1554" spans="1:12" ht="15.6" hidden="1" customHeight="1" x14ac:dyDescent="0.25">
      <c r="A1554" s="59"/>
      <c r="B1554" s="94" t="s">
        <v>8</v>
      </c>
      <c r="C1554" s="94"/>
      <c r="D1554" s="17">
        <f t="shared" ref="D1554:E1554" si="3428">D1585</f>
        <v>0</v>
      </c>
      <c r="E1554" s="222">
        <f t="shared" si="3428"/>
        <v>0</v>
      </c>
      <c r="F1554" s="18">
        <f t="shared" ref="F1554:K1554" si="3429">F1585</f>
        <v>0</v>
      </c>
      <c r="G1554" s="17">
        <f t="shared" ref="G1554:H1554" si="3430">G1585</f>
        <v>0</v>
      </c>
      <c r="H1554" s="17">
        <f t="shared" si="3430"/>
        <v>0</v>
      </c>
      <c r="I1554" s="17">
        <f t="shared" si="3429"/>
        <v>0</v>
      </c>
      <c r="J1554" s="17">
        <f t="shared" si="3429"/>
        <v>0</v>
      </c>
      <c r="K1554" s="18">
        <f t="shared" si="3429"/>
        <v>0</v>
      </c>
      <c r="L1554" s="119"/>
    </row>
    <row r="1555" spans="1:12" ht="15.6" hidden="1" customHeight="1" x14ac:dyDescent="0.25">
      <c r="A1555" s="59"/>
      <c r="B1555" s="94" t="s">
        <v>10</v>
      </c>
      <c r="C1555" s="94"/>
      <c r="D1555" s="17">
        <f t="shared" ref="D1555:E1555" si="3431">D1586</f>
        <v>0</v>
      </c>
      <c r="E1555" s="222">
        <f t="shared" si="3431"/>
        <v>0</v>
      </c>
      <c r="F1555" s="18">
        <f t="shared" ref="F1555:K1555" si="3432">F1586</f>
        <v>0</v>
      </c>
      <c r="G1555" s="17">
        <f t="shared" ref="G1555:H1555" si="3433">G1586</f>
        <v>0</v>
      </c>
      <c r="H1555" s="17">
        <f t="shared" si="3433"/>
        <v>0</v>
      </c>
      <c r="I1555" s="17">
        <f t="shared" si="3432"/>
        <v>0</v>
      </c>
      <c r="J1555" s="17">
        <f t="shared" si="3432"/>
        <v>0</v>
      </c>
      <c r="K1555" s="18">
        <f t="shared" si="3432"/>
        <v>0</v>
      </c>
      <c r="L1555" s="119"/>
    </row>
    <row r="1556" spans="1:12" ht="15.6" hidden="1" customHeight="1" x14ac:dyDescent="0.25">
      <c r="A1556" s="59"/>
      <c r="B1556" s="137" t="s">
        <v>17</v>
      </c>
      <c r="C1556" s="137"/>
      <c r="D1556" s="98">
        <f t="shared" ref="D1556:E1556" si="3434">D1587</f>
        <v>0</v>
      </c>
      <c r="E1556" s="221">
        <f t="shared" si="3434"/>
        <v>0</v>
      </c>
      <c r="F1556" s="109">
        <f t="shared" ref="F1556:K1556" si="3435">F1587</f>
        <v>0</v>
      </c>
      <c r="G1556" s="98">
        <f t="shared" ref="G1556:H1556" si="3436">G1587</f>
        <v>0</v>
      </c>
      <c r="H1556" s="98">
        <f t="shared" si="3436"/>
        <v>0</v>
      </c>
      <c r="I1556" s="98">
        <f t="shared" si="3435"/>
        <v>0</v>
      </c>
      <c r="J1556" s="98">
        <f t="shared" si="3435"/>
        <v>0</v>
      </c>
      <c r="K1556" s="109">
        <f t="shared" si="3435"/>
        <v>0</v>
      </c>
      <c r="L1556" s="118"/>
    </row>
    <row r="1557" spans="1:12" ht="15.6" hidden="1" customHeight="1" x14ac:dyDescent="0.25">
      <c r="A1557" s="59"/>
      <c r="B1557" s="94" t="s">
        <v>8</v>
      </c>
      <c r="C1557" s="94"/>
      <c r="D1557" s="17">
        <f t="shared" ref="D1557:E1557" si="3437">D1588</f>
        <v>0</v>
      </c>
      <c r="E1557" s="222">
        <f t="shared" si="3437"/>
        <v>0</v>
      </c>
      <c r="F1557" s="18">
        <f t="shared" ref="F1557:K1557" si="3438">F1588</f>
        <v>0</v>
      </c>
      <c r="G1557" s="17">
        <f t="shared" ref="G1557:H1557" si="3439">G1588</f>
        <v>0</v>
      </c>
      <c r="H1557" s="17">
        <f t="shared" si="3439"/>
        <v>0</v>
      </c>
      <c r="I1557" s="17">
        <f t="shared" si="3438"/>
        <v>0</v>
      </c>
      <c r="J1557" s="17">
        <f t="shared" si="3438"/>
        <v>0</v>
      </c>
      <c r="K1557" s="18">
        <f t="shared" si="3438"/>
        <v>0</v>
      </c>
      <c r="L1557" s="119"/>
    </row>
    <row r="1558" spans="1:12" ht="15.6" hidden="1" customHeight="1" x14ac:dyDescent="0.25">
      <c r="A1558" s="59"/>
      <c r="B1558" s="94" t="s">
        <v>10</v>
      </c>
      <c r="C1558" s="94"/>
      <c r="D1558" s="17">
        <f t="shared" ref="D1558:E1558" si="3440">D1589</f>
        <v>0</v>
      </c>
      <c r="E1558" s="222">
        <f t="shared" si="3440"/>
        <v>0</v>
      </c>
      <c r="F1558" s="18">
        <f t="shared" ref="F1558:K1558" si="3441">F1589</f>
        <v>0</v>
      </c>
      <c r="G1558" s="17">
        <f t="shared" ref="G1558:H1558" si="3442">G1589</f>
        <v>0</v>
      </c>
      <c r="H1558" s="17">
        <f t="shared" si="3442"/>
        <v>0</v>
      </c>
      <c r="I1558" s="17">
        <f t="shared" si="3441"/>
        <v>0</v>
      </c>
      <c r="J1558" s="17">
        <f t="shared" si="3441"/>
        <v>0</v>
      </c>
      <c r="K1558" s="18">
        <f t="shared" si="3441"/>
        <v>0</v>
      </c>
      <c r="L1558" s="119"/>
    </row>
    <row r="1559" spans="1:12" ht="49.9" customHeight="1" x14ac:dyDescent="0.25">
      <c r="A1559" s="205">
        <v>1</v>
      </c>
      <c r="B1559" s="151" t="s">
        <v>71</v>
      </c>
      <c r="C1559" s="138"/>
      <c r="D1559" s="99">
        <f t="shared" ref="D1559:E1559" si="3443">D1590+D1621+D1652+D1683+D1714</f>
        <v>0</v>
      </c>
      <c r="E1559" s="223">
        <f t="shared" si="3443"/>
        <v>0</v>
      </c>
      <c r="F1559" s="110">
        <f t="shared" ref="F1559:K1559" si="3444">F1590+F1621+F1652+F1683+F1714</f>
        <v>0</v>
      </c>
      <c r="G1559" s="99">
        <f t="shared" ref="G1559:H1559" si="3445">G1590+G1621+G1652+G1683+G1714</f>
        <v>0</v>
      </c>
      <c r="H1559" s="99">
        <f t="shared" si="3445"/>
        <v>0</v>
      </c>
      <c r="I1559" s="99">
        <f t="shared" si="3444"/>
        <v>0</v>
      </c>
      <c r="J1559" s="99">
        <f t="shared" si="3444"/>
        <v>0</v>
      </c>
      <c r="K1559" s="110">
        <f t="shared" si="3444"/>
        <v>0</v>
      </c>
      <c r="L1559" s="120"/>
    </row>
    <row r="1560" spans="1:12" ht="15.6" customHeight="1" x14ac:dyDescent="0.25">
      <c r="A1560" s="205">
        <v>1</v>
      </c>
      <c r="B1560" s="128" t="s">
        <v>1</v>
      </c>
      <c r="C1560" s="128"/>
      <c r="D1560" s="7">
        <f t="shared" ref="D1560:E1560" si="3446">D1591+D1622+D1653+D1684+D1715</f>
        <v>0</v>
      </c>
      <c r="E1560" s="216">
        <f t="shared" si="3446"/>
        <v>0</v>
      </c>
      <c r="F1560" s="8">
        <f t="shared" ref="F1560:K1560" si="3447">F1591+F1622+F1653+F1684+F1715</f>
        <v>0</v>
      </c>
      <c r="G1560" s="7">
        <f t="shared" ref="G1560:H1560" si="3448">G1591+G1622+G1653+G1684+G1715</f>
        <v>0</v>
      </c>
      <c r="H1560" s="7">
        <f t="shared" si="3448"/>
        <v>0</v>
      </c>
      <c r="I1560" s="7">
        <f t="shared" si="3447"/>
        <v>0</v>
      </c>
      <c r="J1560" s="7">
        <f t="shared" si="3447"/>
        <v>0</v>
      </c>
      <c r="K1560" s="8">
        <f t="shared" si="3447"/>
        <v>0</v>
      </c>
      <c r="L1560" s="57"/>
    </row>
    <row r="1561" spans="1:12" ht="15.6" hidden="1" customHeight="1" x14ac:dyDescent="0.25">
      <c r="A1561" s="59"/>
      <c r="B1561" s="129" t="s">
        <v>6</v>
      </c>
      <c r="C1561" s="129"/>
      <c r="D1561" s="7">
        <f t="shared" ref="D1561:E1561" si="3449">D1592+D1623+D1654+D1685+D1716</f>
        <v>0</v>
      </c>
      <c r="E1561" s="216">
        <f t="shared" si="3449"/>
        <v>0</v>
      </c>
      <c r="F1561" s="8">
        <f t="shared" ref="F1561:K1561" si="3450">F1592+F1623+F1654+F1685+F1716</f>
        <v>0</v>
      </c>
      <c r="G1561" s="7">
        <f t="shared" ref="G1561:H1561" si="3451">G1592+G1623+G1654+G1685+G1716</f>
        <v>0</v>
      </c>
      <c r="H1561" s="7">
        <f t="shared" si="3451"/>
        <v>0</v>
      </c>
      <c r="I1561" s="7">
        <f t="shared" si="3450"/>
        <v>0</v>
      </c>
      <c r="J1561" s="7">
        <f t="shared" si="3450"/>
        <v>0</v>
      </c>
      <c r="K1561" s="8">
        <f t="shared" si="3450"/>
        <v>0</v>
      </c>
      <c r="L1561" s="57"/>
    </row>
    <row r="1562" spans="1:12" ht="15.6" hidden="1" customHeight="1" x14ac:dyDescent="0.25">
      <c r="A1562" s="59"/>
      <c r="B1562" s="129" t="s">
        <v>7</v>
      </c>
      <c r="C1562" s="129"/>
      <c r="D1562" s="7">
        <f t="shared" ref="D1562:E1562" si="3452">D1593+D1624+D1655+D1686+D1717</f>
        <v>0</v>
      </c>
      <c r="E1562" s="216">
        <f t="shared" si="3452"/>
        <v>0</v>
      </c>
      <c r="F1562" s="8">
        <f t="shared" ref="F1562:K1562" si="3453">F1593+F1624+F1655+F1686+F1717</f>
        <v>0</v>
      </c>
      <c r="G1562" s="7">
        <f t="shared" ref="G1562:H1562" si="3454">G1593+G1624+G1655+G1686+G1717</f>
        <v>0</v>
      </c>
      <c r="H1562" s="7">
        <f t="shared" si="3454"/>
        <v>0</v>
      </c>
      <c r="I1562" s="7">
        <f t="shared" si="3453"/>
        <v>0</v>
      </c>
      <c r="J1562" s="7">
        <f t="shared" si="3453"/>
        <v>0</v>
      </c>
      <c r="K1562" s="8">
        <f t="shared" si="3453"/>
        <v>0</v>
      </c>
      <c r="L1562" s="57"/>
    </row>
    <row r="1563" spans="1:12" ht="15.6" customHeight="1" x14ac:dyDescent="0.25">
      <c r="A1563" s="205">
        <v>1</v>
      </c>
      <c r="B1563" s="128" t="s">
        <v>18</v>
      </c>
      <c r="C1563" s="130"/>
      <c r="D1563" s="7">
        <f t="shared" ref="D1563:E1563" si="3455">D1594+D1625+D1656+D1687+D1718</f>
        <v>0</v>
      </c>
      <c r="E1563" s="216">
        <f t="shared" si="3455"/>
        <v>0</v>
      </c>
      <c r="F1563" s="8">
        <f t="shared" ref="F1563:K1563" si="3456">F1594+F1625+F1656+F1687+F1718</f>
        <v>0</v>
      </c>
      <c r="G1563" s="7">
        <f t="shared" ref="G1563:H1563" si="3457">G1594+G1625+G1656+G1687+G1718</f>
        <v>0</v>
      </c>
      <c r="H1563" s="7">
        <f t="shared" si="3457"/>
        <v>0</v>
      </c>
      <c r="I1563" s="7">
        <f t="shared" si="3456"/>
        <v>0</v>
      </c>
      <c r="J1563" s="7">
        <f t="shared" si="3456"/>
        <v>0</v>
      </c>
      <c r="K1563" s="8">
        <f t="shared" si="3456"/>
        <v>0</v>
      </c>
      <c r="L1563" s="57"/>
    </row>
    <row r="1564" spans="1:12" ht="15.6" customHeight="1" x14ac:dyDescent="0.25">
      <c r="A1564" s="205">
        <v>1</v>
      </c>
      <c r="B1564" s="149" t="s">
        <v>8</v>
      </c>
      <c r="C1564" s="81"/>
      <c r="D1564" s="11">
        <f t="shared" ref="D1564:E1564" si="3458">D1595+D1626+D1657+D1688+D1719</f>
        <v>0</v>
      </c>
      <c r="E1564" s="217">
        <f t="shared" si="3458"/>
        <v>0</v>
      </c>
      <c r="F1564" s="12">
        <f t="shared" ref="F1564:K1564" si="3459">F1595+F1626+F1657+F1688+F1719</f>
        <v>0</v>
      </c>
      <c r="G1564" s="11">
        <f t="shared" ref="G1564:H1564" si="3460">G1595+G1626+G1657+G1688+G1719</f>
        <v>0</v>
      </c>
      <c r="H1564" s="11">
        <f t="shared" si="3460"/>
        <v>0</v>
      </c>
      <c r="I1564" s="11">
        <f t="shared" si="3459"/>
        <v>0</v>
      </c>
      <c r="J1564" s="11">
        <f t="shared" si="3459"/>
        <v>0</v>
      </c>
      <c r="K1564" s="12">
        <f t="shared" si="3459"/>
        <v>0</v>
      </c>
      <c r="L1564" s="58"/>
    </row>
    <row r="1565" spans="1:12" ht="15.6" customHeight="1" x14ac:dyDescent="0.25">
      <c r="A1565" s="205">
        <v>1</v>
      </c>
      <c r="B1565" s="149" t="s">
        <v>9</v>
      </c>
      <c r="C1565" s="81"/>
      <c r="D1565" s="11">
        <f t="shared" ref="D1565:E1565" si="3461">D1596+D1627+D1658+D1689+D1720</f>
        <v>0</v>
      </c>
      <c r="E1565" s="217">
        <f t="shared" si="3461"/>
        <v>0</v>
      </c>
      <c r="F1565" s="12">
        <f t="shared" ref="F1565:K1565" si="3462">F1596+F1627+F1658+F1689+F1720</f>
        <v>0</v>
      </c>
      <c r="G1565" s="11">
        <f t="shared" ref="G1565:H1565" si="3463">G1596+G1627+G1658+G1689+G1720</f>
        <v>0</v>
      </c>
      <c r="H1565" s="11">
        <f t="shared" si="3463"/>
        <v>0</v>
      </c>
      <c r="I1565" s="11">
        <f t="shared" si="3462"/>
        <v>0</v>
      </c>
      <c r="J1565" s="11">
        <f t="shared" si="3462"/>
        <v>0</v>
      </c>
      <c r="K1565" s="12">
        <f t="shared" si="3462"/>
        <v>0</v>
      </c>
      <c r="L1565" s="58"/>
    </row>
    <row r="1566" spans="1:12" ht="15.6" customHeight="1" x14ac:dyDescent="0.25">
      <c r="A1566" s="205">
        <v>1</v>
      </c>
      <c r="B1566" s="149" t="s">
        <v>10</v>
      </c>
      <c r="C1566" s="81"/>
      <c r="D1566" s="11">
        <f t="shared" ref="D1566:E1566" si="3464">D1597+D1628+D1659+D1690+D1721</f>
        <v>0</v>
      </c>
      <c r="E1566" s="217">
        <f t="shared" si="3464"/>
        <v>0</v>
      </c>
      <c r="F1566" s="12">
        <f t="shared" ref="F1566:K1566" si="3465">F1597+F1628+F1659+F1690+F1721</f>
        <v>0</v>
      </c>
      <c r="G1566" s="11">
        <f t="shared" ref="G1566:H1566" si="3466">G1597+G1628+G1659+G1690+G1721</f>
        <v>0</v>
      </c>
      <c r="H1566" s="11">
        <f t="shared" si="3466"/>
        <v>0</v>
      </c>
      <c r="I1566" s="11">
        <f t="shared" si="3465"/>
        <v>0</v>
      </c>
      <c r="J1566" s="11">
        <f t="shared" si="3465"/>
        <v>0</v>
      </c>
      <c r="K1566" s="12">
        <f t="shared" si="3465"/>
        <v>0</v>
      </c>
      <c r="L1566" s="58"/>
    </row>
    <row r="1567" spans="1:12" ht="15.6" customHeight="1" x14ac:dyDescent="0.25">
      <c r="A1567" s="205">
        <v>1</v>
      </c>
      <c r="B1567" s="139" t="s">
        <v>19</v>
      </c>
      <c r="C1567" s="82"/>
      <c r="D1567" s="100" t="s">
        <v>2</v>
      </c>
      <c r="E1567" s="224" t="s">
        <v>2</v>
      </c>
      <c r="F1567" s="111" t="s">
        <v>2</v>
      </c>
      <c r="G1567" s="100" t="s">
        <v>2</v>
      </c>
      <c r="H1567" s="100" t="s">
        <v>2</v>
      </c>
      <c r="I1567" s="100" t="s">
        <v>2</v>
      </c>
      <c r="J1567" s="100" t="s">
        <v>2</v>
      </c>
      <c r="K1567" s="111" t="s">
        <v>2</v>
      </c>
      <c r="L1567" s="121"/>
    </row>
    <row r="1568" spans="1:12" ht="15.6" hidden="1" customHeight="1" x14ac:dyDescent="0.25">
      <c r="A1568" s="59"/>
      <c r="B1568" s="139" t="s">
        <v>11</v>
      </c>
      <c r="C1568" s="139"/>
      <c r="D1568" s="100">
        <f t="shared" ref="D1568:E1568" si="3467">D1599+D1630+D1661+D1692+D1723</f>
        <v>0</v>
      </c>
      <c r="E1568" s="224">
        <f t="shared" si="3467"/>
        <v>0</v>
      </c>
      <c r="F1568" s="111">
        <f t="shared" ref="F1568:K1568" si="3468">F1599+F1630+F1661+F1692+F1723</f>
        <v>0</v>
      </c>
      <c r="G1568" s="100">
        <f t="shared" ref="G1568:H1568" si="3469">G1599+G1630+G1661+G1692+G1723</f>
        <v>0</v>
      </c>
      <c r="H1568" s="100">
        <f t="shared" si="3469"/>
        <v>0</v>
      </c>
      <c r="I1568" s="100">
        <f t="shared" si="3468"/>
        <v>0</v>
      </c>
      <c r="J1568" s="100">
        <f t="shared" si="3468"/>
        <v>0</v>
      </c>
      <c r="K1568" s="111">
        <f t="shared" si="3468"/>
        <v>0</v>
      </c>
      <c r="L1568" s="121"/>
    </row>
    <row r="1569" spans="1:12" ht="15.6" hidden="1" customHeight="1" x14ac:dyDescent="0.25">
      <c r="A1569" s="59"/>
      <c r="B1569" s="91" t="s">
        <v>8</v>
      </c>
      <c r="C1569" s="91"/>
      <c r="D1569" s="19">
        <f t="shared" ref="D1569:E1569" si="3470">D1600+D1631+D1662+D1693+D1724</f>
        <v>0</v>
      </c>
      <c r="E1569" s="225">
        <f t="shared" si="3470"/>
        <v>0</v>
      </c>
      <c r="F1569" s="20">
        <f t="shared" ref="F1569:K1569" si="3471">F1600+F1631+F1662+F1693+F1724</f>
        <v>0</v>
      </c>
      <c r="G1569" s="19">
        <f t="shared" ref="G1569:H1569" si="3472">G1600+G1631+G1662+G1693+G1724</f>
        <v>0</v>
      </c>
      <c r="H1569" s="19">
        <f t="shared" si="3472"/>
        <v>0</v>
      </c>
      <c r="I1569" s="19">
        <f t="shared" si="3471"/>
        <v>0</v>
      </c>
      <c r="J1569" s="19">
        <f t="shared" si="3471"/>
        <v>0</v>
      </c>
      <c r="K1569" s="20">
        <f t="shared" si="3471"/>
        <v>0</v>
      </c>
      <c r="L1569" s="122"/>
    </row>
    <row r="1570" spans="1:12" ht="15.6" hidden="1" customHeight="1" x14ac:dyDescent="0.25">
      <c r="A1570" s="59"/>
      <c r="B1570" s="91" t="s">
        <v>10</v>
      </c>
      <c r="C1570" s="91"/>
      <c r="D1570" s="19">
        <f t="shared" ref="D1570:E1570" si="3473">D1601+D1632+D1663+D1694+D1725</f>
        <v>0</v>
      </c>
      <c r="E1570" s="225">
        <f t="shared" si="3473"/>
        <v>0</v>
      </c>
      <c r="F1570" s="20">
        <f t="shared" ref="F1570:K1570" si="3474">F1601+F1632+F1663+F1694+F1725</f>
        <v>0</v>
      </c>
      <c r="G1570" s="19">
        <f t="shared" ref="G1570:H1570" si="3475">G1601+G1632+G1663+G1694+G1725</f>
        <v>0</v>
      </c>
      <c r="H1570" s="19">
        <f t="shared" si="3475"/>
        <v>0</v>
      </c>
      <c r="I1570" s="19">
        <f t="shared" si="3474"/>
        <v>0</v>
      </c>
      <c r="J1570" s="19">
        <f t="shared" si="3474"/>
        <v>0</v>
      </c>
      <c r="K1570" s="20">
        <f t="shared" si="3474"/>
        <v>0</v>
      </c>
      <c r="L1570" s="122"/>
    </row>
    <row r="1571" spans="1:12" ht="15.6" hidden="1" customHeight="1" x14ac:dyDescent="0.25">
      <c r="A1571" s="59"/>
      <c r="B1571" s="139" t="s">
        <v>12</v>
      </c>
      <c r="C1571" s="139"/>
      <c r="D1571" s="100">
        <f t="shared" ref="D1571:E1571" si="3476">D1602+D1633+D1664+D1695+D1726</f>
        <v>0</v>
      </c>
      <c r="E1571" s="224">
        <f t="shared" si="3476"/>
        <v>0</v>
      </c>
      <c r="F1571" s="111">
        <f t="shared" ref="F1571:K1571" si="3477">F1602+F1633+F1664+F1695+F1726</f>
        <v>0</v>
      </c>
      <c r="G1571" s="100">
        <f t="shared" ref="G1571:H1571" si="3478">G1602+G1633+G1664+G1695+G1726</f>
        <v>0</v>
      </c>
      <c r="H1571" s="100">
        <f t="shared" si="3478"/>
        <v>0</v>
      </c>
      <c r="I1571" s="100">
        <f t="shared" si="3477"/>
        <v>0</v>
      </c>
      <c r="J1571" s="100">
        <f t="shared" si="3477"/>
        <v>0</v>
      </c>
      <c r="K1571" s="111">
        <f t="shared" si="3477"/>
        <v>0</v>
      </c>
      <c r="L1571" s="121"/>
    </row>
    <row r="1572" spans="1:12" ht="15.6" hidden="1" customHeight="1" x14ac:dyDescent="0.25">
      <c r="A1572" s="59"/>
      <c r="B1572" s="91" t="s">
        <v>8</v>
      </c>
      <c r="C1572" s="91"/>
      <c r="D1572" s="19">
        <f t="shared" ref="D1572:E1572" si="3479">D1603+D1634+D1665+D1696+D1727</f>
        <v>0</v>
      </c>
      <c r="E1572" s="225">
        <f t="shared" si="3479"/>
        <v>0</v>
      </c>
      <c r="F1572" s="20">
        <f t="shared" ref="F1572:K1572" si="3480">F1603+F1634+F1665+F1696+F1727</f>
        <v>0</v>
      </c>
      <c r="G1572" s="19">
        <f t="shared" ref="G1572:H1572" si="3481">G1603+G1634+G1665+G1696+G1727</f>
        <v>0</v>
      </c>
      <c r="H1572" s="19">
        <f t="shared" si="3481"/>
        <v>0</v>
      </c>
      <c r="I1572" s="19">
        <f t="shared" si="3480"/>
        <v>0</v>
      </c>
      <c r="J1572" s="19">
        <f t="shared" si="3480"/>
        <v>0</v>
      </c>
      <c r="K1572" s="20">
        <f t="shared" si="3480"/>
        <v>0</v>
      </c>
      <c r="L1572" s="122"/>
    </row>
    <row r="1573" spans="1:12" ht="15.6" hidden="1" customHeight="1" x14ac:dyDescent="0.25">
      <c r="A1573" s="59"/>
      <c r="B1573" s="91" t="s">
        <v>10</v>
      </c>
      <c r="C1573" s="91"/>
      <c r="D1573" s="19">
        <f t="shared" ref="D1573:E1573" si="3482">D1604+D1635+D1666+D1697+D1728</f>
        <v>0</v>
      </c>
      <c r="E1573" s="225">
        <f t="shared" si="3482"/>
        <v>0</v>
      </c>
      <c r="F1573" s="20">
        <f t="shared" ref="F1573:K1573" si="3483">F1604+F1635+F1666+F1697+F1728</f>
        <v>0</v>
      </c>
      <c r="G1573" s="19">
        <f t="shared" ref="G1573:H1573" si="3484">G1604+G1635+G1666+G1697+G1728</f>
        <v>0</v>
      </c>
      <c r="H1573" s="19">
        <f t="shared" si="3484"/>
        <v>0</v>
      </c>
      <c r="I1573" s="19">
        <f t="shared" si="3483"/>
        <v>0</v>
      </c>
      <c r="J1573" s="19">
        <f t="shared" si="3483"/>
        <v>0</v>
      </c>
      <c r="K1573" s="20">
        <f t="shared" si="3483"/>
        <v>0</v>
      </c>
      <c r="L1573" s="122"/>
    </row>
    <row r="1574" spans="1:12" ht="15.6" customHeight="1" x14ac:dyDescent="0.25">
      <c r="A1574" s="205">
        <v>1</v>
      </c>
      <c r="B1574" s="139" t="s">
        <v>13</v>
      </c>
      <c r="C1574" s="82"/>
      <c r="D1574" s="100">
        <f t="shared" ref="D1574:E1574" si="3485">D1605+D1636+D1667+D1698+D1733</f>
        <v>0</v>
      </c>
      <c r="E1574" s="224">
        <f t="shared" si="3485"/>
        <v>0</v>
      </c>
      <c r="F1574" s="111">
        <f t="shared" ref="F1574:K1574" si="3486">F1605+F1636+F1667+F1698+F1733</f>
        <v>0</v>
      </c>
      <c r="G1574" s="100">
        <f t="shared" ref="G1574:H1574" si="3487">G1605+G1636+G1667+G1698+G1733</f>
        <v>0</v>
      </c>
      <c r="H1574" s="100">
        <f t="shared" si="3487"/>
        <v>0</v>
      </c>
      <c r="I1574" s="100">
        <f t="shared" si="3486"/>
        <v>0</v>
      </c>
      <c r="J1574" s="100">
        <f t="shared" si="3486"/>
        <v>0</v>
      </c>
      <c r="K1574" s="111">
        <f t="shared" si="3486"/>
        <v>0</v>
      </c>
      <c r="L1574" s="121"/>
    </row>
    <row r="1575" spans="1:12" ht="15.6" customHeight="1" x14ac:dyDescent="0.25">
      <c r="A1575" s="205">
        <v>1</v>
      </c>
      <c r="B1575" s="91" t="s">
        <v>8</v>
      </c>
      <c r="C1575" s="82"/>
      <c r="D1575" s="19">
        <f t="shared" ref="D1575:E1575" si="3488">D1606+D1637+D1668+D1699+D1734</f>
        <v>0</v>
      </c>
      <c r="E1575" s="225">
        <f t="shared" si="3488"/>
        <v>0</v>
      </c>
      <c r="F1575" s="20">
        <f t="shared" ref="F1575:K1575" si="3489">F1606+F1637+F1668+F1699+F1734</f>
        <v>0</v>
      </c>
      <c r="G1575" s="19">
        <f t="shared" ref="G1575:H1575" si="3490">G1606+G1637+G1668+G1699+G1734</f>
        <v>0</v>
      </c>
      <c r="H1575" s="19">
        <f t="shared" si="3490"/>
        <v>0</v>
      </c>
      <c r="I1575" s="19">
        <f t="shared" si="3489"/>
        <v>0</v>
      </c>
      <c r="J1575" s="19">
        <f t="shared" si="3489"/>
        <v>0</v>
      </c>
      <c r="K1575" s="20">
        <f t="shared" si="3489"/>
        <v>0</v>
      </c>
      <c r="L1575" s="122"/>
    </row>
    <row r="1576" spans="1:12" ht="15.6" customHeight="1" x14ac:dyDescent="0.25">
      <c r="A1576" s="205">
        <v>1</v>
      </c>
      <c r="B1576" s="91" t="s">
        <v>9</v>
      </c>
      <c r="C1576" s="82"/>
      <c r="D1576" s="19">
        <f t="shared" ref="D1576:E1576" si="3491">D1607+D1638+D1669+D1700+D1735</f>
        <v>0</v>
      </c>
      <c r="E1576" s="225">
        <f t="shared" si="3491"/>
        <v>0</v>
      </c>
      <c r="F1576" s="20">
        <f t="shared" ref="F1576:K1576" si="3492">F1607+F1638+F1669+F1700+F1735</f>
        <v>0</v>
      </c>
      <c r="G1576" s="19">
        <f t="shared" ref="G1576:H1576" si="3493">G1607+G1638+G1669+G1700+G1735</f>
        <v>0</v>
      </c>
      <c r="H1576" s="19">
        <f t="shared" si="3493"/>
        <v>0</v>
      </c>
      <c r="I1576" s="19">
        <f t="shared" si="3492"/>
        <v>0</v>
      </c>
      <c r="J1576" s="19">
        <f t="shared" si="3492"/>
        <v>0</v>
      </c>
      <c r="K1576" s="20">
        <f t="shared" si="3492"/>
        <v>0</v>
      </c>
      <c r="L1576" s="122"/>
    </row>
    <row r="1577" spans="1:12" ht="15.6" customHeight="1" x14ac:dyDescent="0.25">
      <c r="A1577" s="205">
        <v>1</v>
      </c>
      <c r="B1577" s="91" t="s">
        <v>10</v>
      </c>
      <c r="C1577" s="82"/>
      <c r="D1577" s="19">
        <f t="shared" ref="D1577:E1577" si="3494">D1608+D1639+D1670+D1701+D1736</f>
        <v>0</v>
      </c>
      <c r="E1577" s="225">
        <f t="shared" si="3494"/>
        <v>0</v>
      </c>
      <c r="F1577" s="20">
        <f t="shared" ref="F1577:K1577" si="3495">F1608+F1639+F1670+F1701+F1736</f>
        <v>0</v>
      </c>
      <c r="G1577" s="19">
        <f t="shared" ref="G1577:H1577" si="3496">G1608+G1639+G1670+G1701+G1736</f>
        <v>0</v>
      </c>
      <c r="H1577" s="19">
        <f t="shared" si="3496"/>
        <v>0</v>
      </c>
      <c r="I1577" s="19">
        <f t="shared" si="3495"/>
        <v>0</v>
      </c>
      <c r="J1577" s="19">
        <f t="shared" si="3495"/>
        <v>0</v>
      </c>
      <c r="K1577" s="20">
        <f t="shared" si="3495"/>
        <v>0</v>
      </c>
      <c r="L1577" s="122"/>
    </row>
    <row r="1578" spans="1:12" ht="15.6" hidden="1" customHeight="1" x14ac:dyDescent="0.25">
      <c r="A1578" s="59"/>
      <c r="B1578" s="139" t="s">
        <v>14</v>
      </c>
      <c r="C1578" s="139"/>
      <c r="D1578" s="100">
        <f t="shared" ref="D1578:E1578" si="3497">D1609+D1640+D1671+D1702+D1737</f>
        <v>0</v>
      </c>
      <c r="E1578" s="224">
        <f t="shared" si="3497"/>
        <v>0</v>
      </c>
      <c r="F1578" s="111">
        <f t="shared" ref="F1578:K1578" si="3498">F1609+F1640+F1671+F1702+F1737</f>
        <v>0</v>
      </c>
      <c r="G1578" s="100">
        <f t="shared" ref="G1578:H1578" si="3499">G1609+G1640+G1671+G1702+G1737</f>
        <v>0</v>
      </c>
      <c r="H1578" s="100">
        <f t="shared" si="3499"/>
        <v>0</v>
      </c>
      <c r="I1578" s="100">
        <f t="shared" si="3498"/>
        <v>0</v>
      </c>
      <c r="J1578" s="100">
        <f t="shared" si="3498"/>
        <v>0</v>
      </c>
      <c r="K1578" s="111">
        <f t="shared" si="3498"/>
        <v>0</v>
      </c>
      <c r="L1578" s="121"/>
    </row>
    <row r="1579" spans="1:12" ht="15.6" hidden="1" customHeight="1" x14ac:dyDescent="0.25">
      <c r="A1579" s="59"/>
      <c r="B1579" s="140" t="s">
        <v>8</v>
      </c>
      <c r="C1579" s="140"/>
      <c r="D1579" s="19">
        <f t="shared" ref="D1579:E1579" si="3500">D1610+D1641+D1672+D1703+D1738</f>
        <v>0</v>
      </c>
      <c r="E1579" s="225">
        <f t="shared" si="3500"/>
        <v>0</v>
      </c>
      <c r="F1579" s="20">
        <f t="shared" ref="F1579:K1579" si="3501">F1610+F1641+F1672+F1703+F1738</f>
        <v>0</v>
      </c>
      <c r="G1579" s="19">
        <f t="shared" ref="G1579:H1579" si="3502">G1610+G1641+G1672+G1703+G1738</f>
        <v>0</v>
      </c>
      <c r="H1579" s="19">
        <f t="shared" si="3502"/>
        <v>0</v>
      </c>
      <c r="I1579" s="19">
        <f t="shared" si="3501"/>
        <v>0</v>
      </c>
      <c r="J1579" s="19">
        <f t="shared" si="3501"/>
        <v>0</v>
      </c>
      <c r="K1579" s="20">
        <f t="shared" si="3501"/>
        <v>0</v>
      </c>
      <c r="L1579" s="122"/>
    </row>
    <row r="1580" spans="1:12" ht="15.6" hidden="1" customHeight="1" x14ac:dyDescent="0.25">
      <c r="A1580" s="59"/>
      <c r="B1580" s="140" t="s">
        <v>10</v>
      </c>
      <c r="C1580" s="140"/>
      <c r="D1580" s="19">
        <f t="shared" ref="D1580:E1580" si="3503">D1611+D1642+D1673+D1704+D1739</f>
        <v>0</v>
      </c>
      <c r="E1580" s="225">
        <f t="shared" si="3503"/>
        <v>0</v>
      </c>
      <c r="F1580" s="20">
        <f t="shared" ref="F1580:K1580" si="3504">F1611+F1642+F1673+F1704+F1739</f>
        <v>0</v>
      </c>
      <c r="G1580" s="19">
        <f t="shared" ref="G1580:H1580" si="3505">G1611+G1642+G1673+G1704+G1739</f>
        <v>0</v>
      </c>
      <c r="H1580" s="19">
        <f t="shared" si="3505"/>
        <v>0</v>
      </c>
      <c r="I1580" s="19">
        <f t="shared" si="3504"/>
        <v>0</v>
      </c>
      <c r="J1580" s="19">
        <f t="shared" si="3504"/>
        <v>0</v>
      </c>
      <c r="K1580" s="20">
        <f t="shared" si="3504"/>
        <v>0</v>
      </c>
      <c r="L1580" s="122"/>
    </row>
    <row r="1581" spans="1:12" ht="15.6" hidden="1" customHeight="1" x14ac:dyDescent="0.25">
      <c r="A1581" s="59"/>
      <c r="B1581" s="139" t="s">
        <v>15</v>
      </c>
      <c r="C1581" s="139"/>
      <c r="D1581" s="100">
        <f t="shared" ref="D1581:E1581" si="3506">D1612+D1643+D1674+D1705+D1740</f>
        <v>0</v>
      </c>
      <c r="E1581" s="224">
        <f t="shared" si="3506"/>
        <v>0</v>
      </c>
      <c r="F1581" s="111">
        <f t="shared" ref="F1581:K1581" si="3507">F1612+F1643+F1674+F1705+F1740</f>
        <v>0</v>
      </c>
      <c r="G1581" s="100">
        <f t="shared" ref="G1581:H1581" si="3508">G1612+G1643+G1674+G1705+G1740</f>
        <v>0</v>
      </c>
      <c r="H1581" s="100">
        <f t="shared" si="3508"/>
        <v>0</v>
      </c>
      <c r="I1581" s="100">
        <f t="shared" si="3507"/>
        <v>0</v>
      </c>
      <c r="J1581" s="100">
        <f t="shared" si="3507"/>
        <v>0</v>
      </c>
      <c r="K1581" s="111">
        <f t="shared" si="3507"/>
        <v>0</v>
      </c>
      <c r="L1581" s="121"/>
    </row>
    <row r="1582" spans="1:12" ht="15.6" hidden="1" customHeight="1" x14ac:dyDescent="0.25">
      <c r="A1582" s="59"/>
      <c r="B1582" s="91" t="s">
        <v>8</v>
      </c>
      <c r="C1582" s="91"/>
      <c r="D1582" s="19">
        <f t="shared" ref="D1582:E1582" si="3509">D1613+D1644+D1675+D1706+D1741</f>
        <v>0</v>
      </c>
      <c r="E1582" s="225">
        <f t="shared" si="3509"/>
        <v>0</v>
      </c>
      <c r="F1582" s="20">
        <f t="shared" ref="F1582:K1582" si="3510">F1613+F1644+F1675+F1706+F1741</f>
        <v>0</v>
      </c>
      <c r="G1582" s="19">
        <f t="shared" ref="G1582:H1582" si="3511">G1613+G1644+G1675+G1706+G1741</f>
        <v>0</v>
      </c>
      <c r="H1582" s="19">
        <f t="shared" si="3511"/>
        <v>0</v>
      </c>
      <c r="I1582" s="19">
        <f t="shared" si="3510"/>
        <v>0</v>
      </c>
      <c r="J1582" s="19">
        <f t="shared" si="3510"/>
        <v>0</v>
      </c>
      <c r="K1582" s="20">
        <f t="shared" si="3510"/>
        <v>0</v>
      </c>
      <c r="L1582" s="122"/>
    </row>
    <row r="1583" spans="1:12" ht="15.6" hidden="1" customHeight="1" x14ac:dyDescent="0.25">
      <c r="A1583" s="59"/>
      <c r="B1583" s="91" t="s">
        <v>10</v>
      </c>
      <c r="C1583" s="91"/>
      <c r="D1583" s="19">
        <f t="shared" ref="D1583:E1583" si="3512">D1614+D1645+D1676+D1707+D1742</f>
        <v>0</v>
      </c>
      <c r="E1583" s="225">
        <f t="shared" si="3512"/>
        <v>0</v>
      </c>
      <c r="F1583" s="20">
        <f t="shared" ref="F1583:K1583" si="3513">F1614+F1645+F1676+F1707+F1742</f>
        <v>0</v>
      </c>
      <c r="G1583" s="19">
        <f t="shared" ref="G1583:H1583" si="3514">G1614+G1645+G1676+G1707+G1742</f>
        <v>0</v>
      </c>
      <c r="H1583" s="19">
        <f t="shared" si="3514"/>
        <v>0</v>
      </c>
      <c r="I1583" s="19">
        <f t="shared" si="3513"/>
        <v>0</v>
      </c>
      <c r="J1583" s="19">
        <f t="shared" si="3513"/>
        <v>0</v>
      </c>
      <c r="K1583" s="20">
        <f t="shared" si="3513"/>
        <v>0</v>
      </c>
      <c r="L1583" s="122"/>
    </row>
    <row r="1584" spans="1:12" ht="15.6" hidden="1" customHeight="1" x14ac:dyDescent="0.25">
      <c r="A1584" s="59"/>
      <c r="B1584" s="141" t="s">
        <v>16</v>
      </c>
      <c r="C1584" s="141"/>
      <c r="D1584" s="100">
        <f t="shared" ref="D1584:E1584" si="3515">D1615+D1646+D1677+D1708+D1743</f>
        <v>0</v>
      </c>
      <c r="E1584" s="224">
        <f t="shared" si="3515"/>
        <v>0</v>
      </c>
      <c r="F1584" s="111">
        <f t="shared" ref="F1584:K1584" si="3516">F1615+F1646+F1677+F1708+F1743</f>
        <v>0</v>
      </c>
      <c r="G1584" s="100">
        <f t="shared" ref="G1584:H1584" si="3517">G1615+G1646+G1677+G1708+G1743</f>
        <v>0</v>
      </c>
      <c r="H1584" s="100">
        <f t="shared" si="3517"/>
        <v>0</v>
      </c>
      <c r="I1584" s="100">
        <f t="shared" si="3516"/>
        <v>0</v>
      </c>
      <c r="J1584" s="100">
        <f t="shared" si="3516"/>
        <v>0</v>
      </c>
      <c r="K1584" s="111">
        <f t="shared" si="3516"/>
        <v>0</v>
      </c>
      <c r="L1584" s="121"/>
    </row>
    <row r="1585" spans="1:12" ht="15.6" hidden="1" customHeight="1" x14ac:dyDescent="0.25">
      <c r="A1585" s="59"/>
      <c r="B1585" s="91" t="s">
        <v>8</v>
      </c>
      <c r="C1585" s="91"/>
      <c r="D1585" s="19">
        <f t="shared" ref="D1585:E1585" si="3518">D1616+D1647+D1678+D1709+D1744</f>
        <v>0</v>
      </c>
      <c r="E1585" s="225">
        <f t="shared" si="3518"/>
        <v>0</v>
      </c>
      <c r="F1585" s="20">
        <f t="shared" ref="F1585:K1585" si="3519">F1616+F1647+F1678+F1709+F1744</f>
        <v>0</v>
      </c>
      <c r="G1585" s="19">
        <f t="shared" ref="G1585:H1585" si="3520">G1616+G1647+G1678+G1709+G1744</f>
        <v>0</v>
      </c>
      <c r="H1585" s="19">
        <f t="shared" si="3520"/>
        <v>0</v>
      </c>
      <c r="I1585" s="19">
        <f t="shared" si="3519"/>
        <v>0</v>
      </c>
      <c r="J1585" s="19">
        <f t="shared" si="3519"/>
        <v>0</v>
      </c>
      <c r="K1585" s="20">
        <f t="shared" si="3519"/>
        <v>0</v>
      </c>
      <c r="L1585" s="122"/>
    </row>
    <row r="1586" spans="1:12" ht="15.6" hidden="1" customHeight="1" x14ac:dyDescent="0.25">
      <c r="A1586" s="59"/>
      <c r="B1586" s="91" t="s">
        <v>10</v>
      </c>
      <c r="C1586" s="91"/>
      <c r="D1586" s="19">
        <f t="shared" ref="D1586:E1586" si="3521">D1617+D1648+D1679+D1710+D1745</f>
        <v>0</v>
      </c>
      <c r="E1586" s="225">
        <f t="shared" si="3521"/>
        <v>0</v>
      </c>
      <c r="F1586" s="20">
        <f t="shared" ref="F1586:K1586" si="3522">F1617+F1648+F1679+F1710+F1745</f>
        <v>0</v>
      </c>
      <c r="G1586" s="19">
        <f t="shared" ref="G1586:H1586" si="3523">G1617+G1648+G1679+G1710+G1745</f>
        <v>0</v>
      </c>
      <c r="H1586" s="19">
        <f t="shared" si="3523"/>
        <v>0</v>
      </c>
      <c r="I1586" s="19">
        <f t="shared" si="3522"/>
        <v>0</v>
      </c>
      <c r="J1586" s="19">
        <f t="shared" si="3522"/>
        <v>0</v>
      </c>
      <c r="K1586" s="20">
        <f t="shared" si="3522"/>
        <v>0</v>
      </c>
      <c r="L1586" s="122"/>
    </row>
    <row r="1587" spans="1:12" ht="15.6" hidden="1" customHeight="1" x14ac:dyDescent="0.25">
      <c r="A1587" s="59"/>
      <c r="B1587" s="141" t="s">
        <v>17</v>
      </c>
      <c r="C1587" s="141"/>
      <c r="D1587" s="100">
        <f t="shared" ref="D1587:E1587" si="3524">D1618+D1649+D1680+D1711+D1746</f>
        <v>0</v>
      </c>
      <c r="E1587" s="224">
        <f t="shared" si="3524"/>
        <v>0</v>
      </c>
      <c r="F1587" s="111">
        <f t="shared" ref="F1587:K1587" si="3525">F1618+F1649+F1680+F1711+F1746</f>
        <v>0</v>
      </c>
      <c r="G1587" s="100">
        <f t="shared" ref="G1587:H1587" si="3526">G1618+G1649+G1680+G1711+G1746</f>
        <v>0</v>
      </c>
      <c r="H1587" s="100">
        <f t="shared" si="3526"/>
        <v>0</v>
      </c>
      <c r="I1587" s="100">
        <f t="shared" si="3525"/>
        <v>0</v>
      </c>
      <c r="J1587" s="100">
        <f t="shared" si="3525"/>
        <v>0</v>
      </c>
      <c r="K1587" s="111">
        <f t="shared" si="3525"/>
        <v>0</v>
      </c>
      <c r="L1587" s="121"/>
    </row>
    <row r="1588" spans="1:12" ht="15.6" hidden="1" customHeight="1" x14ac:dyDescent="0.25">
      <c r="A1588" s="59"/>
      <c r="B1588" s="91" t="s">
        <v>8</v>
      </c>
      <c r="C1588" s="91"/>
      <c r="D1588" s="19">
        <f t="shared" ref="D1588:E1588" si="3527">D1619+D1650+D1681+D1712+D1747</f>
        <v>0</v>
      </c>
      <c r="E1588" s="225">
        <f t="shared" si="3527"/>
        <v>0</v>
      </c>
      <c r="F1588" s="20">
        <f t="shared" ref="F1588:K1588" si="3528">F1619+F1650+F1681+F1712+F1747</f>
        <v>0</v>
      </c>
      <c r="G1588" s="19">
        <f t="shared" ref="G1588:H1588" si="3529">G1619+G1650+G1681+G1712+G1747</f>
        <v>0</v>
      </c>
      <c r="H1588" s="19">
        <f t="shared" si="3529"/>
        <v>0</v>
      </c>
      <c r="I1588" s="19">
        <f t="shared" si="3528"/>
        <v>0</v>
      </c>
      <c r="J1588" s="19">
        <f t="shared" si="3528"/>
        <v>0</v>
      </c>
      <c r="K1588" s="20">
        <f t="shared" si="3528"/>
        <v>0</v>
      </c>
      <c r="L1588" s="122"/>
    </row>
    <row r="1589" spans="1:12" ht="15.6" hidden="1" customHeight="1" x14ac:dyDescent="0.25">
      <c r="A1589" s="59"/>
      <c r="B1589" s="91" t="s">
        <v>10</v>
      </c>
      <c r="C1589" s="91"/>
      <c r="D1589" s="19">
        <f t="shared" ref="D1589:E1589" si="3530">D1620+D1651+D1682+D1713+D1748</f>
        <v>0</v>
      </c>
      <c r="E1589" s="225">
        <f t="shared" si="3530"/>
        <v>0</v>
      </c>
      <c r="F1589" s="20">
        <f t="shared" ref="F1589:K1589" si="3531">F1620+F1651+F1682+F1713+F1748</f>
        <v>0</v>
      </c>
      <c r="G1589" s="19">
        <f t="shared" ref="G1589:H1589" si="3532">G1620+G1651+G1682+G1713+G1748</f>
        <v>0</v>
      </c>
      <c r="H1589" s="19">
        <f t="shared" si="3532"/>
        <v>0</v>
      </c>
      <c r="I1589" s="19">
        <f t="shared" si="3531"/>
        <v>0</v>
      </c>
      <c r="J1589" s="19">
        <f t="shared" si="3531"/>
        <v>0</v>
      </c>
      <c r="K1589" s="20">
        <f t="shared" si="3531"/>
        <v>0</v>
      </c>
      <c r="L1589" s="122"/>
    </row>
    <row r="1590" spans="1:12" ht="24" customHeight="1" x14ac:dyDescent="0.25">
      <c r="A1590" s="205">
        <v>1</v>
      </c>
      <c r="B1590" s="152" t="s">
        <v>164</v>
      </c>
      <c r="C1590" s="142"/>
      <c r="D1590" s="101">
        <f t="shared" ref="D1590" si="3533">D1591+D1592+D1593+D1594</f>
        <v>0</v>
      </c>
      <c r="E1590" s="226">
        <f t="shared" ref="E1590:F1590" si="3534">E1591+E1592+E1593+E1594</f>
        <v>0</v>
      </c>
      <c r="F1590" s="113">
        <f t="shared" si="3534"/>
        <v>0</v>
      </c>
      <c r="G1590" s="101">
        <f t="shared" ref="G1590" si="3535">G1591+G1592+G1593+G1594</f>
        <v>0</v>
      </c>
      <c r="H1590" s="101">
        <f t="shared" ref="H1590:I1590" si="3536">H1591+H1592+H1593+H1594</f>
        <v>0</v>
      </c>
      <c r="I1590" s="101">
        <f t="shared" si="3536"/>
        <v>0</v>
      </c>
      <c r="J1590" s="101">
        <f t="shared" ref="J1590" si="3537">J1591+J1592+J1593+J1594</f>
        <v>0</v>
      </c>
      <c r="K1590" s="113">
        <f t="shared" ref="K1590" si="3538">K1591+K1592+K1593+K1594</f>
        <v>0</v>
      </c>
      <c r="L1590" s="123"/>
    </row>
    <row r="1591" spans="1:12" ht="15.6" hidden="1" customHeight="1" x14ac:dyDescent="0.25">
      <c r="A1591" s="59"/>
      <c r="B1591" s="128" t="s">
        <v>1</v>
      </c>
      <c r="C1591" s="128"/>
      <c r="D1591" s="22"/>
      <c r="E1591" s="227"/>
      <c r="F1591" s="23"/>
      <c r="G1591" s="22"/>
      <c r="H1591" s="22"/>
      <c r="I1591" s="22"/>
      <c r="J1591" s="22"/>
      <c r="K1591" s="23"/>
      <c r="L1591" s="124"/>
    </row>
    <row r="1592" spans="1:12" ht="15.6" hidden="1" customHeight="1" x14ac:dyDescent="0.25">
      <c r="A1592" s="59"/>
      <c r="B1592" s="129" t="s">
        <v>6</v>
      </c>
      <c r="C1592" s="129"/>
      <c r="D1592" s="7">
        <v>0</v>
      </c>
      <c r="E1592" s="216">
        <v>0</v>
      </c>
      <c r="F1592" s="8">
        <v>0</v>
      </c>
      <c r="G1592" s="7">
        <v>0</v>
      </c>
      <c r="H1592" s="7">
        <v>0</v>
      </c>
      <c r="I1592" s="7">
        <v>0</v>
      </c>
      <c r="J1592" s="7">
        <v>0</v>
      </c>
      <c r="K1592" s="8">
        <v>0</v>
      </c>
      <c r="L1592" s="57"/>
    </row>
    <row r="1593" spans="1:12" ht="15.6" hidden="1" customHeight="1" x14ac:dyDescent="0.25">
      <c r="A1593" s="59"/>
      <c r="B1593" s="129" t="s">
        <v>7</v>
      </c>
      <c r="C1593" s="129"/>
      <c r="D1593" s="7">
        <v>0</v>
      </c>
      <c r="E1593" s="216">
        <v>0</v>
      </c>
      <c r="F1593" s="8">
        <v>0</v>
      </c>
      <c r="G1593" s="7">
        <v>0</v>
      </c>
      <c r="H1593" s="7">
        <v>0</v>
      </c>
      <c r="I1593" s="7">
        <v>0</v>
      </c>
      <c r="J1593" s="7">
        <v>0</v>
      </c>
      <c r="K1593" s="8">
        <v>0</v>
      </c>
      <c r="L1593" s="57"/>
    </row>
    <row r="1594" spans="1:12" ht="15.6" customHeight="1" x14ac:dyDescent="0.25">
      <c r="A1594" s="205">
        <v>1</v>
      </c>
      <c r="B1594" s="128" t="s">
        <v>18</v>
      </c>
      <c r="C1594" s="130"/>
      <c r="D1594" s="7">
        <f t="shared" ref="D1594" si="3539">D1595+D1596+D1597</f>
        <v>0</v>
      </c>
      <c r="E1594" s="216">
        <f t="shared" ref="E1594:F1594" si="3540">E1595+E1596+E1597</f>
        <v>0</v>
      </c>
      <c r="F1594" s="8">
        <f t="shared" si="3540"/>
        <v>0</v>
      </c>
      <c r="G1594" s="7">
        <f t="shared" ref="G1594" si="3541">G1595+G1596+G1597</f>
        <v>0</v>
      </c>
      <c r="H1594" s="7">
        <f t="shared" ref="H1594:I1594" si="3542">H1595+H1596+H1597</f>
        <v>0</v>
      </c>
      <c r="I1594" s="7">
        <f t="shared" si="3542"/>
        <v>0</v>
      </c>
      <c r="J1594" s="7">
        <f t="shared" ref="J1594" si="3543">J1595+J1596+J1597</f>
        <v>0</v>
      </c>
      <c r="K1594" s="8">
        <f t="shared" ref="K1594" si="3544">K1595+K1596+K1597</f>
        <v>0</v>
      </c>
      <c r="L1594" s="57"/>
    </row>
    <row r="1595" spans="1:12" ht="15.6" customHeight="1" x14ac:dyDescent="0.25">
      <c r="A1595" s="205">
        <v>1</v>
      </c>
      <c r="B1595" s="149" t="s">
        <v>8</v>
      </c>
      <c r="C1595" s="81"/>
      <c r="D1595" s="11">
        <f t="shared" ref="D1595:E1595" si="3545">D1600+D1603+D1606+D1610+D1613+D1616+D1619</f>
        <v>0</v>
      </c>
      <c r="E1595" s="217">
        <f t="shared" si="3545"/>
        <v>0</v>
      </c>
      <c r="F1595" s="12">
        <f t="shared" ref="F1595:J1595" si="3546">F1600+F1603+F1606+F1610+F1613+F1616+F1619</f>
        <v>0</v>
      </c>
      <c r="G1595" s="11">
        <f t="shared" ref="G1595:H1595" si="3547">G1600+G1603+G1606+G1610+G1613+G1616+G1619</f>
        <v>0</v>
      </c>
      <c r="H1595" s="11">
        <f t="shared" si="3547"/>
        <v>0</v>
      </c>
      <c r="I1595" s="11">
        <f t="shared" si="3546"/>
        <v>0</v>
      </c>
      <c r="J1595" s="11">
        <f t="shared" si="3546"/>
        <v>0</v>
      </c>
      <c r="K1595" s="12">
        <f t="shared" ref="K1595" si="3548">K1600+K1603+K1606+K1610+K1613+K1616+K1619</f>
        <v>0</v>
      </c>
      <c r="L1595" s="58"/>
    </row>
    <row r="1596" spans="1:12" ht="15.6" customHeight="1" x14ac:dyDescent="0.25">
      <c r="A1596" s="205">
        <v>1</v>
      </c>
      <c r="B1596" s="149" t="s">
        <v>9</v>
      </c>
      <c r="C1596" s="81"/>
      <c r="D1596" s="11">
        <f t="shared" ref="D1596:E1596" si="3549">D1607</f>
        <v>0</v>
      </c>
      <c r="E1596" s="217">
        <f t="shared" si="3549"/>
        <v>0</v>
      </c>
      <c r="F1596" s="12">
        <f t="shared" ref="F1596:J1596" si="3550">F1607</f>
        <v>0</v>
      </c>
      <c r="G1596" s="11">
        <f t="shared" ref="G1596:H1596" si="3551">G1607</f>
        <v>0</v>
      </c>
      <c r="H1596" s="11">
        <f t="shared" si="3551"/>
        <v>0</v>
      </c>
      <c r="I1596" s="11">
        <f t="shared" si="3550"/>
        <v>0</v>
      </c>
      <c r="J1596" s="11">
        <f t="shared" si="3550"/>
        <v>0</v>
      </c>
      <c r="K1596" s="12">
        <f t="shared" ref="K1596" si="3552">K1607</f>
        <v>0</v>
      </c>
      <c r="L1596" s="58"/>
    </row>
    <row r="1597" spans="1:12" ht="15.6" customHeight="1" x14ac:dyDescent="0.25">
      <c r="A1597" s="205">
        <v>1</v>
      </c>
      <c r="B1597" s="149" t="s">
        <v>10</v>
      </c>
      <c r="C1597" s="81"/>
      <c r="D1597" s="11">
        <f t="shared" ref="D1597:E1597" si="3553">D1601+D1604+D1608+D1611+D1614+D1617+D1620</f>
        <v>0</v>
      </c>
      <c r="E1597" s="217">
        <f t="shared" si="3553"/>
        <v>0</v>
      </c>
      <c r="F1597" s="12">
        <f t="shared" ref="F1597:J1597" si="3554">F1601+F1604+F1608+F1611+F1614+F1617+F1620</f>
        <v>0</v>
      </c>
      <c r="G1597" s="11">
        <f t="shared" ref="G1597:H1597" si="3555">G1601+G1604+G1608+G1611+G1614+G1617+G1620</f>
        <v>0</v>
      </c>
      <c r="H1597" s="11">
        <f t="shared" si="3555"/>
        <v>0</v>
      </c>
      <c r="I1597" s="11">
        <f t="shared" si="3554"/>
        <v>0</v>
      </c>
      <c r="J1597" s="11">
        <f t="shared" si="3554"/>
        <v>0</v>
      </c>
      <c r="K1597" s="12">
        <f t="shared" ref="K1597" si="3556">K1601+K1604+K1608+K1611+K1614+K1617+K1620</f>
        <v>0</v>
      </c>
      <c r="L1597" s="58"/>
    </row>
    <row r="1598" spans="1:12" ht="15.6" customHeight="1" x14ac:dyDescent="0.25">
      <c r="A1598" s="205">
        <v>1</v>
      </c>
      <c r="B1598" s="131" t="s">
        <v>19</v>
      </c>
      <c r="C1598" s="78"/>
      <c r="D1598" s="96" t="s">
        <v>2</v>
      </c>
      <c r="E1598" s="218" t="s">
        <v>2</v>
      </c>
      <c r="F1598" s="105" t="s">
        <v>2</v>
      </c>
      <c r="G1598" s="96" t="s">
        <v>2</v>
      </c>
      <c r="H1598" s="96" t="s">
        <v>2</v>
      </c>
      <c r="I1598" s="96" t="s">
        <v>2</v>
      </c>
      <c r="J1598" s="96" t="s">
        <v>2</v>
      </c>
      <c r="K1598" s="105" t="s">
        <v>2</v>
      </c>
      <c r="L1598" s="115"/>
    </row>
    <row r="1599" spans="1:12" ht="15.6" hidden="1" customHeight="1" x14ac:dyDescent="0.25">
      <c r="A1599" s="59"/>
      <c r="B1599" s="131" t="s">
        <v>11</v>
      </c>
      <c r="C1599" s="131"/>
      <c r="D1599" s="96">
        <f t="shared" ref="D1599" si="3557">D1600+D1601</f>
        <v>0</v>
      </c>
      <c r="E1599" s="218">
        <f t="shared" ref="E1599:F1599" si="3558">E1600+E1601</f>
        <v>0</v>
      </c>
      <c r="F1599" s="105">
        <f t="shared" si="3558"/>
        <v>0</v>
      </c>
      <c r="G1599" s="96">
        <f t="shared" ref="G1599" si="3559">G1600+G1601</f>
        <v>0</v>
      </c>
      <c r="H1599" s="96">
        <f t="shared" ref="H1599:I1599" si="3560">H1600+H1601</f>
        <v>0</v>
      </c>
      <c r="I1599" s="96">
        <f t="shared" si="3560"/>
        <v>0</v>
      </c>
      <c r="J1599" s="96">
        <f t="shared" ref="J1599" si="3561">J1600+J1601</f>
        <v>0</v>
      </c>
      <c r="K1599" s="105">
        <f t="shared" ref="K1599" si="3562">K1600+K1601</f>
        <v>0</v>
      </c>
      <c r="L1599" s="115"/>
    </row>
    <row r="1600" spans="1:12" ht="15.6" hidden="1" customHeight="1" x14ac:dyDescent="0.25">
      <c r="A1600" s="59"/>
      <c r="B1600" s="93" t="s">
        <v>8</v>
      </c>
      <c r="C1600" s="93"/>
      <c r="D1600" s="25"/>
      <c r="E1600" s="228"/>
      <c r="F1600" s="26"/>
      <c r="G1600" s="25"/>
      <c r="H1600" s="25"/>
      <c r="I1600" s="25"/>
      <c r="J1600" s="25"/>
      <c r="K1600" s="26"/>
      <c r="L1600" s="125"/>
    </row>
    <row r="1601" spans="1:12" ht="15.6" hidden="1" customHeight="1" x14ac:dyDescent="0.25">
      <c r="A1601" s="59"/>
      <c r="B1601" s="93" t="s">
        <v>10</v>
      </c>
      <c r="C1601" s="93"/>
      <c r="D1601" s="25"/>
      <c r="E1601" s="228"/>
      <c r="F1601" s="26"/>
      <c r="G1601" s="25"/>
      <c r="H1601" s="25"/>
      <c r="I1601" s="25"/>
      <c r="J1601" s="25"/>
      <c r="K1601" s="26"/>
      <c r="L1601" s="125"/>
    </row>
    <row r="1602" spans="1:12" ht="15.6" hidden="1" customHeight="1" x14ac:dyDescent="0.25">
      <c r="A1602" s="59"/>
      <c r="B1602" s="131" t="s">
        <v>12</v>
      </c>
      <c r="C1602" s="131"/>
      <c r="D1602" s="96">
        <f t="shared" ref="D1602" si="3563">D1603+D1604</f>
        <v>0</v>
      </c>
      <c r="E1602" s="218">
        <f t="shared" ref="E1602:F1602" si="3564">E1603+E1604</f>
        <v>0</v>
      </c>
      <c r="F1602" s="105">
        <f t="shared" si="3564"/>
        <v>0</v>
      </c>
      <c r="G1602" s="96">
        <f t="shared" ref="G1602" si="3565">G1603+G1604</f>
        <v>0</v>
      </c>
      <c r="H1602" s="96">
        <f t="shared" ref="H1602:I1602" si="3566">H1603+H1604</f>
        <v>0</v>
      </c>
      <c r="I1602" s="96">
        <f t="shared" si="3566"/>
        <v>0</v>
      </c>
      <c r="J1602" s="96">
        <f t="shared" ref="J1602" si="3567">J1603+J1604</f>
        <v>0</v>
      </c>
      <c r="K1602" s="105">
        <f t="shared" ref="K1602" si="3568">K1603+K1604</f>
        <v>0</v>
      </c>
      <c r="L1602" s="115"/>
    </row>
    <row r="1603" spans="1:12" ht="15.6" hidden="1" customHeight="1" x14ac:dyDescent="0.25">
      <c r="A1603" s="59"/>
      <c r="B1603" s="93" t="s">
        <v>8</v>
      </c>
      <c r="C1603" s="93"/>
      <c r="D1603" s="25"/>
      <c r="E1603" s="228"/>
      <c r="F1603" s="26"/>
      <c r="G1603" s="25"/>
      <c r="H1603" s="25"/>
      <c r="I1603" s="25"/>
      <c r="J1603" s="25"/>
      <c r="K1603" s="26"/>
      <c r="L1603" s="125"/>
    </row>
    <row r="1604" spans="1:12" ht="15.6" hidden="1" customHeight="1" x14ac:dyDescent="0.25">
      <c r="A1604" s="59"/>
      <c r="B1604" s="93" t="s">
        <v>10</v>
      </c>
      <c r="C1604" s="93"/>
      <c r="D1604" s="25"/>
      <c r="E1604" s="228"/>
      <c r="F1604" s="26"/>
      <c r="G1604" s="25"/>
      <c r="H1604" s="25"/>
      <c r="I1604" s="25"/>
      <c r="J1604" s="25"/>
      <c r="K1604" s="26"/>
      <c r="L1604" s="125"/>
    </row>
    <row r="1605" spans="1:12" ht="15.6" customHeight="1" x14ac:dyDescent="0.25">
      <c r="A1605" s="205">
        <v>1</v>
      </c>
      <c r="B1605" s="131" t="s">
        <v>13</v>
      </c>
      <c r="C1605" s="267" t="s">
        <v>95</v>
      </c>
      <c r="D1605" s="96">
        <f t="shared" ref="D1605" si="3569">D1606+D1607+D1608</f>
        <v>0</v>
      </c>
      <c r="E1605" s="218">
        <f t="shared" ref="E1605:F1605" si="3570">E1606+E1607+E1608</f>
        <v>0</v>
      </c>
      <c r="F1605" s="105">
        <f t="shared" si="3570"/>
        <v>0</v>
      </c>
      <c r="G1605" s="96">
        <f t="shared" ref="G1605" si="3571">G1606+G1607+G1608</f>
        <v>0</v>
      </c>
      <c r="H1605" s="96">
        <f t="shared" ref="H1605:I1605" si="3572">H1606+H1607+H1608</f>
        <v>0</v>
      </c>
      <c r="I1605" s="96">
        <f t="shared" si="3572"/>
        <v>0</v>
      </c>
      <c r="J1605" s="96">
        <f t="shared" ref="J1605" si="3573">J1606+J1607+J1608</f>
        <v>0</v>
      </c>
      <c r="K1605" s="105">
        <f t="shared" ref="K1605" si="3574">K1606+K1607+K1608</f>
        <v>0</v>
      </c>
      <c r="L1605" s="115"/>
    </row>
    <row r="1606" spans="1:12" ht="15.6" customHeight="1" x14ac:dyDescent="0.25">
      <c r="A1606" s="205">
        <v>1</v>
      </c>
      <c r="B1606" s="93" t="s">
        <v>8</v>
      </c>
      <c r="C1606" s="267"/>
      <c r="D1606" s="25"/>
      <c r="E1606" s="228"/>
      <c r="F1606" s="26"/>
      <c r="G1606" s="25"/>
      <c r="H1606" s="25"/>
      <c r="I1606" s="25"/>
      <c r="J1606" s="25"/>
      <c r="K1606" s="26"/>
      <c r="L1606" s="125"/>
    </row>
    <row r="1607" spans="1:12" ht="15.6" customHeight="1" x14ac:dyDescent="0.25">
      <c r="A1607" s="205">
        <v>1</v>
      </c>
      <c r="B1607" s="93" t="s">
        <v>9</v>
      </c>
      <c r="C1607" s="267"/>
      <c r="D1607" s="25"/>
      <c r="E1607" s="228"/>
      <c r="F1607" s="26"/>
      <c r="G1607" s="25"/>
      <c r="H1607" s="25"/>
      <c r="I1607" s="25"/>
      <c r="J1607" s="25"/>
      <c r="K1607" s="26"/>
      <c r="L1607" s="125"/>
    </row>
    <row r="1608" spans="1:12" ht="15.6" customHeight="1" x14ac:dyDescent="0.25">
      <c r="A1608" s="205">
        <v>1</v>
      </c>
      <c r="B1608" s="93" t="s">
        <v>10</v>
      </c>
      <c r="C1608" s="267"/>
      <c r="D1608" s="25"/>
      <c r="E1608" s="228"/>
      <c r="F1608" s="26"/>
      <c r="G1608" s="25"/>
      <c r="H1608" s="25"/>
      <c r="I1608" s="25"/>
      <c r="J1608" s="25"/>
      <c r="K1608" s="26"/>
      <c r="L1608" s="125"/>
    </row>
    <row r="1609" spans="1:12" ht="15.6" hidden="1" customHeight="1" x14ac:dyDescent="0.25">
      <c r="A1609" s="59"/>
      <c r="B1609" s="131" t="s">
        <v>14</v>
      </c>
      <c r="C1609" s="131"/>
      <c r="D1609" s="96">
        <f t="shared" ref="D1609" si="3575">D1610+D1611</f>
        <v>0</v>
      </c>
      <c r="E1609" s="218">
        <f t="shared" ref="E1609:F1609" si="3576">E1610+E1611</f>
        <v>0</v>
      </c>
      <c r="F1609" s="105">
        <f t="shared" si="3576"/>
        <v>0</v>
      </c>
      <c r="G1609" s="96">
        <f t="shared" ref="G1609" si="3577">G1610+G1611</f>
        <v>0</v>
      </c>
      <c r="H1609" s="96">
        <f t="shared" ref="H1609:I1609" si="3578">H1610+H1611</f>
        <v>0</v>
      </c>
      <c r="I1609" s="96">
        <f t="shared" si="3578"/>
        <v>0</v>
      </c>
      <c r="J1609" s="96">
        <f t="shared" ref="J1609" si="3579">J1610+J1611</f>
        <v>0</v>
      </c>
      <c r="K1609" s="105">
        <f t="shared" ref="K1609" si="3580">K1610+K1611</f>
        <v>0</v>
      </c>
      <c r="L1609" s="115"/>
    </row>
    <row r="1610" spans="1:12" ht="15.6" hidden="1" customHeight="1" x14ac:dyDescent="0.25">
      <c r="A1610" s="59"/>
      <c r="B1610" s="132" t="s">
        <v>8</v>
      </c>
      <c r="C1610" s="132"/>
      <c r="D1610" s="25"/>
      <c r="E1610" s="228"/>
      <c r="F1610" s="26"/>
      <c r="G1610" s="25"/>
      <c r="H1610" s="25"/>
      <c r="I1610" s="25"/>
      <c r="J1610" s="25"/>
      <c r="K1610" s="26"/>
      <c r="L1610" s="125"/>
    </row>
    <row r="1611" spans="1:12" ht="15.6" hidden="1" customHeight="1" x14ac:dyDescent="0.25">
      <c r="A1611" s="59"/>
      <c r="B1611" s="132" t="s">
        <v>10</v>
      </c>
      <c r="C1611" s="132"/>
      <c r="D1611" s="25"/>
      <c r="E1611" s="228"/>
      <c r="F1611" s="26"/>
      <c r="G1611" s="25"/>
      <c r="H1611" s="25"/>
      <c r="I1611" s="25"/>
      <c r="J1611" s="25"/>
      <c r="K1611" s="26"/>
      <c r="L1611" s="125"/>
    </row>
    <row r="1612" spans="1:12" ht="15.6" hidden="1" customHeight="1" x14ac:dyDescent="0.25">
      <c r="A1612" s="59"/>
      <c r="B1612" s="131" t="s">
        <v>15</v>
      </c>
      <c r="C1612" s="131"/>
      <c r="D1612" s="96">
        <f t="shared" ref="D1612" si="3581">D1613+D1614</f>
        <v>0</v>
      </c>
      <c r="E1612" s="218">
        <f t="shared" ref="E1612:F1612" si="3582">E1613+E1614</f>
        <v>0</v>
      </c>
      <c r="F1612" s="105">
        <f t="shared" si="3582"/>
        <v>0</v>
      </c>
      <c r="G1612" s="96">
        <f t="shared" ref="G1612" si="3583">G1613+G1614</f>
        <v>0</v>
      </c>
      <c r="H1612" s="96">
        <f t="shared" ref="H1612:I1612" si="3584">H1613+H1614</f>
        <v>0</v>
      </c>
      <c r="I1612" s="96">
        <f t="shared" si="3584"/>
        <v>0</v>
      </c>
      <c r="J1612" s="96">
        <f t="shared" ref="J1612" si="3585">J1613+J1614</f>
        <v>0</v>
      </c>
      <c r="K1612" s="105">
        <f t="shared" ref="K1612" si="3586">K1613+K1614</f>
        <v>0</v>
      </c>
      <c r="L1612" s="115"/>
    </row>
    <row r="1613" spans="1:12" ht="15.6" hidden="1" customHeight="1" x14ac:dyDescent="0.25">
      <c r="A1613" s="59"/>
      <c r="B1613" s="93" t="s">
        <v>8</v>
      </c>
      <c r="C1613" s="93"/>
      <c r="D1613" s="25"/>
      <c r="E1613" s="228"/>
      <c r="F1613" s="26"/>
      <c r="G1613" s="25"/>
      <c r="H1613" s="25"/>
      <c r="I1613" s="25"/>
      <c r="J1613" s="25"/>
      <c r="K1613" s="26"/>
      <c r="L1613" s="125"/>
    </row>
    <row r="1614" spans="1:12" ht="15.6" hidden="1" customHeight="1" x14ac:dyDescent="0.25">
      <c r="A1614" s="59"/>
      <c r="B1614" s="93" t="s">
        <v>10</v>
      </c>
      <c r="C1614" s="93"/>
      <c r="D1614" s="25"/>
      <c r="E1614" s="228"/>
      <c r="F1614" s="26"/>
      <c r="G1614" s="25"/>
      <c r="H1614" s="25"/>
      <c r="I1614" s="25"/>
      <c r="J1614" s="25"/>
      <c r="K1614" s="26"/>
      <c r="L1614" s="125"/>
    </row>
    <row r="1615" spans="1:12" ht="15.6" hidden="1" customHeight="1" x14ac:dyDescent="0.25">
      <c r="A1615" s="59"/>
      <c r="B1615" s="133" t="s">
        <v>16</v>
      </c>
      <c r="C1615" s="133"/>
      <c r="D1615" s="96">
        <f t="shared" ref="D1615" si="3587">D1616+D1617</f>
        <v>0</v>
      </c>
      <c r="E1615" s="218">
        <f t="shared" ref="E1615:F1615" si="3588">E1616+E1617</f>
        <v>0</v>
      </c>
      <c r="F1615" s="105">
        <f t="shared" si="3588"/>
        <v>0</v>
      </c>
      <c r="G1615" s="96">
        <f t="shared" ref="G1615" si="3589">G1616+G1617</f>
        <v>0</v>
      </c>
      <c r="H1615" s="96">
        <f t="shared" ref="H1615:I1615" si="3590">H1616+H1617</f>
        <v>0</v>
      </c>
      <c r="I1615" s="96">
        <f t="shared" si="3590"/>
        <v>0</v>
      </c>
      <c r="J1615" s="96">
        <f t="shared" ref="J1615" si="3591">J1616+J1617</f>
        <v>0</v>
      </c>
      <c r="K1615" s="105">
        <f t="shared" ref="K1615" si="3592">K1616+K1617</f>
        <v>0</v>
      </c>
      <c r="L1615" s="115"/>
    </row>
    <row r="1616" spans="1:12" ht="15.6" hidden="1" customHeight="1" x14ac:dyDescent="0.25">
      <c r="A1616" s="59"/>
      <c r="B1616" s="93" t="s">
        <v>8</v>
      </c>
      <c r="C1616" s="93"/>
      <c r="D1616" s="25"/>
      <c r="E1616" s="228"/>
      <c r="F1616" s="26"/>
      <c r="G1616" s="25"/>
      <c r="H1616" s="25"/>
      <c r="I1616" s="25"/>
      <c r="J1616" s="25"/>
      <c r="K1616" s="26"/>
      <c r="L1616" s="125"/>
    </row>
    <row r="1617" spans="1:12" ht="15.6" hidden="1" customHeight="1" x14ac:dyDescent="0.25">
      <c r="A1617" s="59"/>
      <c r="B1617" s="93" t="s">
        <v>10</v>
      </c>
      <c r="C1617" s="93"/>
      <c r="D1617" s="25"/>
      <c r="E1617" s="228"/>
      <c r="F1617" s="26"/>
      <c r="G1617" s="25"/>
      <c r="H1617" s="25"/>
      <c r="I1617" s="25"/>
      <c r="J1617" s="25"/>
      <c r="K1617" s="26"/>
      <c r="L1617" s="125"/>
    </row>
    <row r="1618" spans="1:12" ht="15.6" hidden="1" customHeight="1" x14ac:dyDescent="0.25">
      <c r="A1618" s="59"/>
      <c r="B1618" s="133" t="s">
        <v>17</v>
      </c>
      <c r="C1618" s="133"/>
      <c r="D1618" s="96">
        <f t="shared" ref="D1618" si="3593">D1619+D1620</f>
        <v>0</v>
      </c>
      <c r="E1618" s="218">
        <f t="shared" ref="E1618:F1618" si="3594">E1619+E1620</f>
        <v>0</v>
      </c>
      <c r="F1618" s="105">
        <f t="shared" si="3594"/>
        <v>0</v>
      </c>
      <c r="G1618" s="96">
        <f t="shared" ref="G1618" si="3595">G1619+G1620</f>
        <v>0</v>
      </c>
      <c r="H1618" s="96">
        <f t="shared" ref="H1618:I1618" si="3596">H1619+H1620</f>
        <v>0</v>
      </c>
      <c r="I1618" s="96">
        <f t="shared" si="3596"/>
        <v>0</v>
      </c>
      <c r="J1618" s="96">
        <f t="shared" ref="J1618" si="3597">J1619+J1620</f>
        <v>0</v>
      </c>
      <c r="K1618" s="105">
        <f t="shared" ref="K1618" si="3598">K1619+K1620</f>
        <v>0</v>
      </c>
      <c r="L1618" s="115"/>
    </row>
    <row r="1619" spans="1:12" ht="15.6" hidden="1" customHeight="1" x14ac:dyDescent="0.25">
      <c r="A1619" s="59"/>
      <c r="B1619" s="93" t="s">
        <v>8</v>
      </c>
      <c r="C1619" s="93"/>
      <c r="D1619" s="25"/>
      <c r="E1619" s="228"/>
      <c r="F1619" s="26"/>
      <c r="G1619" s="25"/>
      <c r="H1619" s="25"/>
      <c r="I1619" s="25"/>
      <c r="J1619" s="25"/>
      <c r="K1619" s="26"/>
      <c r="L1619" s="125"/>
    </row>
    <row r="1620" spans="1:12" ht="15.6" hidden="1" customHeight="1" x14ac:dyDescent="0.25">
      <c r="A1620" s="59"/>
      <c r="B1620" s="93" t="s">
        <v>10</v>
      </c>
      <c r="C1620" s="93"/>
      <c r="D1620" s="25"/>
      <c r="E1620" s="228"/>
      <c r="F1620" s="26"/>
      <c r="G1620" s="25"/>
      <c r="H1620" s="25"/>
      <c r="I1620" s="25"/>
      <c r="J1620" s="25"/>
      <c r="K1620" s="26"/>
      <c r="L1620" s="125"/>
    </row>
    <row r="1621" spans="1:12" ht="25.15" customHeight="1" x14ac:dyDescent="0.25">
      <c r="A1621" s="205">
        <v>1</v>
      </c>
      <c r="B1621" s="152" t="s">
        <v>165</v>
      </c>
      <c r="C1621" s="142"/>
      <c r="D1621" s="101">
        <f t="shared" ref="D1621" si="3599">D1622+D1623+D1624+D1625</f>
        <v>0</v>
      </c>
      <c r="E1621" s="226">
        <f t="shared" ref="E1621:F1621" si="3600">E1622+E1623+E1624+E1625</f>
        <v>0</v>
      </c>
      <c r="F1621" s="113">
        <f t="shared" si="3600"/>
        <v>0</v>
      </c>
      <c r="G1621" s="101">
        <f t="shared" ref="G1621" si="3601">G1622+G1623+G1624+G1625</f>
        <v>0</v>
      </c>
      <c r="H1621" s="101">
        <f t="shared" ref="H1621:I1621" si="3602">H1622+H1623+H1624+H1625</f>
        <v>0</v>
      </c>
      <c r="I1621" s="101">
        <f t="shared" si="3602"/>
        <v>0</v>
      </c>
      <c r="J1621" s="101">
        <f t="shared" ref="J1621" si="3603">J1622+J1623+J1624+J1625</f>
        <v>0</v>
      </c>
      <c r="K1621" s="113">
        <f t="shared" ref="K1621" si="3604">K1622+K1623+K1624+K1625</f>
        <v>0</v>
      </c>
      <c r="L1621" s="123"/>
    </row>
    <row r="1622" spans="1:12" ht="15.6" hidden="1" customHeight="1" x14ac:dyDescent="0.25">
      <c r="A1622" s="59"/>
      <c r="B1622" s="128" t="s">
        <v>1</v>
      </c>
      <c r="C1622" s="128"/>
      <c r="D1622" s="22"/>
      <c r="E1622" s="227"/>
      <c r="F1622" s="23"/>
      <c r="G1622" s="22"/>
      <c r="H1622" s="22"/>
      <c r="I1622" s="22"/>
      <c r="J1622" s="22"/>
      <c r="K1622" s="23"/>
      <c r="L1622" s="124"/>
    </row>
    <row r="1623" spans="1:12" ht="15.6" hidden="1" customHeight="1" x14ac:dyDescent="0.25">
      <c r="A1623" s="59"/>
      <c r="B1623" s="129" t="s">
        <v>6</v>
      </c>
      <c r="C1623" s="129"/>
      <c r="D1623" s="7">
        <v>0</v>
      </c>
      <c r="E1623" s="216">
        <v>0</v>
      </c>
      <c r="F1623" s="8">
        <v>0</v>
      </c>
      <c r="G1623" s="7">
        <v>0</v>
      </c>
      <c r="H1623" s="7">
        <v>0</v>
      </c>
      <c r="I1623" s="7">
        <v>0</v>
      </c>
      <c r="J1623" s="7">
        <v>0</v>
      </c>
      <c r="K1623" s="8">
        <v>0</v>
      </c>
      <c r="L1623" s="57"/>
    </row>
    <row r="1624" spans="1:12" ht="15.6" hidden="1" customHeight="1" x14ac:dyDescent="0.25">
      <c r="A1624" s="59"/>
      <c r="B1624" s="129" t="s">
        <v>7</v>
      </c>
      <c r="C1624" s="129"/>
      <c r="D1624" s="7">
        <v>0</v>
      </c>
      <c r="E1624" s="216">
        <v>0</v>
      </c>
      <c r="F1624" s="8">
        <v>0</v>
      </c>
      <c r="G1624" s="7">
        <v>0</v>
      </c>
      <c r="H1624" s="7">
        <v>0</v>
      </c>
      <c r="I1624" s="7">
        <v>0</v>
      </c>
      <c r="J1624" s="7">
        <v>0</v>
      </c>
      <c r="K1624" s="8">
        <v>0</v>
      </c>
      <c r="L1624" s="57"/>
    </row>
    <row r="1625" spans="1:12" ht="15.6" customHeight="1" x14ac:dyDescent="0.25">
      <c r="A1625" s="205">
        <v>1</v>
      </c>
      <c r="B1625" s="128" t="s">
        <v>18</v>
      </c>
      <c r="C1625" s="130"/>
      <c r="D1625" s="7">
        <f t="shared" ref="D1625" si="3605">D1626+D1627+D1628</f>
        <v>0</v>
      </c>
      <c r="E1625" s="216">
        <f t="shared" ref="E1625:F1625" si="3606">E1626+E1627+E1628</f>
        <v>0</v>
      </c>
      <c r="F1625" s="8">
        <f t="shared" si="3606"/>
        <v>0</v>
      </c>
      <c r="G1625" s="7">
        <f t="shared" ref="G1625" si="3607">G1626+G1627+G1628</f>
        <v>0</v>
      </c>
      <c r="H1625" s="7">
        <f t="shared" ref="H1625:I1625" si="3608">H1626+H1627+H1628</f>
        <v>0</v>
      </c>
      <c r="I1625" s="7">
        <f t="shared" si="3608"/>
        <v>0</v>
      </c>
      <c r="J1625" s="7">
        <f t="shared" ref="J1625" si="3609">J1626+J1627+J1628</f>
        <v>0</v>
      </c>
      <c r="K1625" s="8">
        <f t="shared" ref="K1625" si="3610">K1626+K1627+K1628</f>
        <v>0</v>
      </c>
      <c r="L1625" s="57"/>
    </row>
    <row r="1626" spans="1:12" ht="15.6" customHeight="1" x14ac:dyDescent="0.25">
      <c r="A1626" s="205">
        <v>1</v>
      </c>
      <c r="B1626" s="149" t="s">
        <v>8</v>
      </c>
      <c r="C1626" s="81"/>
      <c r="D1626" s="11">
        <f t="shared" ref="D1626:E1626" si="3611">D1631+D1634+D1637+D1641+D1644+D1647+D1650</f>
        <v>0</v>
      </c>
      <c r="E1626" s="217">
        <f t="shared" si="3611"/>
        <v>0</v>
      </c>
      <c r="F1626" s="12">
        <f t="shared" ref="F1626:J1626" si="3612">F1631+F1634+F1637+F1641+F1644+F1647+F1650</f>
        <v>0</v>
      </c>
      <c r="G1626" s="11">
        <f t="shared" ref="G1626:H1626" si="3613">G1631+G1634+G1637+G1641+G1644+G1647+G1650</f>
        <v>0</v>
      </c>
      <c r="H1626" s="11">
        <f t="shared" si="3613"/>
        <v>0</v>
      </c>
      <c r="I1626" s="11">
        <f t="shared" si="3612"/>
        <v>0</v>
      </c>
      <c r="J1626" s="11">
        <f t="shared" si="3612"/>
        <v>0</v>
      </c>
      <c r="K1626" s="12">
        <f t="shared" ref="K1626" si="3614">K1631+K1634+K1637+K1641+K1644+K1647+K1650</f>
        <v>0</v>
      </c>
      <c r="L1626" s="58"/>
    </row>
    <row r="1627" spans="1:12" ht="15.6" customHeight="1" x14ac:dyDescent="0.25">
      <c r="A1627" s="205">
        <v>1</v>
      </c>
      <c r="B1627" s="149" t="s">
        <v>9</v>
      </c>
      <c r="C1627" s="81"/>
      <c r="D1627" s="11">
        <f t="shared" ref="D1627:E1627" si="3615">D1638</f>
        <v>0</v>
      </c>
      <c r="E1627" s="217">
        <f t="shared" si="3615"/>
        <v>0</v>
      </c>
      <c r="F1627" s="12">
        <f t="shared" ref="F1627:J1627" si="3616">F1638</f>
        <v>0</v>
      </c>
      <c r="G1627" s="11">
        <f t="shared" ref="G1627:H1627" si="3617">G1638</f>
        <v>0</v>
      </c>
      <c r="H1627" s="11">
        <f t="shared" si="3617"/>
        <v>0</v>
      </c>
      <c r="I1627" s="11">
        <f t="shared" si="3616"/>
        <v>0</v>
      </c>
      <c r="J1627" s="11">
        <f t="shared" si="3616"/>
        <v>0</v>
      </c>
      <c r="K1627" s="12">
        <f t="shared" ref="K1627" si="3618">K1638</f>
        <v>0</v>
      </c>
      <c r="L1627" s="58"/>
    </row>
    <row r="1628" spans="1:12" ht="15.6" customHeight="1" x14ac:dyDescent="0.25">
      <c r="A1628" s="205">
        <v>1</v>
      </c>
      <c r="B1628" s="149" t="s">
        <v>10</v>
      </c>
      <c r="C1628" s="81"/>
      <c r="D1628" s="11">
        <f t="shared" ref="D1628:E1628" si="3619">D1632+D1635+D1639+D1642+D1645+D1648+D1651</f>
        <v>0</v>
      </c>
      <c r="E1628" s="217">
        <f t="shared" si="3619"/>
        <v>0</v>
      </c>
      <c r="F1628" s="12">
        <f t="shared" ref="F1628:J1628" si="3620">F1632+F1635+F1639+F1642+F1645+F1648+F1651</f>
        <v>0</v>
      </c>
      <c r="G1628" s="11">
        <f t="shared" ref="G1628:H1628" si="3621">G1632+G1635+G1639+G1642+G1645+G1648+G1651</f>
        <v>0</v>
      </c>
      <c r="H1628" s="11">
        <f t="shared" si="3621"/>
        <v>0</v>
      </c>
      <c r="I1628" s="11">
        <f t="shared" si="3620"/>
        <v>0</v>
      </c>
      <c r="J1628" s="11">
        <f t="shared" si="3620"/>
        <v>0</v>
      </c>
      <c r="K1628" s="12">
        <f t="shared" ref="K1628" si="3622">K1632+K1635+K1639+K1642+K1645+K1648+K1651</f>
        <v>0</v>
      </c>
      <c r="L1628" s="58"/>
    </row>
    <row r="1629" spans="1:12" ht="15.6" customHeight="1" x14ac:dyDescent="0.25">
      <c r="A1629" s="205">
        <v>1</v>
      </c>
      <c r="B1629" s="131" t="s">
        <v>19</v>
      </c>
      <c r="C1629" s="78"/>
      <c r="D1629" s="96" t="s">
        <v>2</v>
      </c>
      <c r="E1629" s="218" t="s">
        <v>2</v>
      </c>
      <c r="F1629" s="105" t="s">
        <v>2</v>
      </c>
      <c r="G1629" s="96" t="s">
        <v>2</v>
      </c>
      <c r="H1629" s="96" t="s">
        <v>2</v>
      </c>
      <c r="I1629" s="96" t="s">
        <v>2</v>
      </c>
      <c r="J1629" s="96" t="s">
        <v>2</v>
      </c>
      <c r="K1629" s="105" t="s">
        <v>2</v>
      </c>
      <c r="L1629" s="115"/>
    </row>
    <row r="1630" spans="1:12" ht="15.6" hidden="1" customHeight="1" x14ac:dyDescent="0.25">
      <c r="A1630" s="59"/>
      <c r="B1630" s="131" t="s">
        <v>11</v>
      </c>
      <c r="C1630" s="131"/>
      <c r="D1630" s="96">
        <f t="shared" ref="D1630" si="3623">D1631+D1632</f>
        <v>0</v>
      </c>
      <c r="E1630" s="218">
        <f t="shared" ref="E1630:F1630" si="3624">E1631+E1632</f>
        <v>0</v>
      </c>
      <c r="F1630" s="105">
        <f t="shared" si="3624"/>
        <v>0</v>
      </c>
      <c r="G1630" s="96">
        <f t="shared" ref="G1630" si="3625">G1631+G1632</f>
        <v>0</v>
      </c>
      <c r="H1630" s="96">
        <f t="shared" ref="H1630:I1630" si="3626">H1631+H1632</f>
        <v>0</v>
      </c>
      <c r="I1630" s="96">
        <f t="shared" si="3626"/>
        <v>0</v>
      </c>
      <c r="J1630" s="96">
        <f t="shared" ref="J1630" si="3627">J1631+J1632</f>
        <v>0</v>
      </c>
      <c r="K1630" s="105">
        <f t="shared" ref="K1630" si="3628">K1631+K1632</f>
        <v>0</v>
      </c>
      <c r="L1630" s="115"/>
    </row>
    <row r="1631" spans="1:12" ht="15.6" hidden="1" customHeight="1" x14ac:dyDescent="0.25">
      <c r="A1631" s="59"/>
      <c r="B1631" s="93" t="s">
        <v>8</v>
      </c>
      <c r="C1631" s="93"/>
      <c r="D1631" s="25"/>
      <c r="E1631" s="228"/>
      <c r="F1631" s="26"/>
      <c r="G1631" s="25"/>
      <c r="H1631" s="25"/>
      <c r="I1631" s="25"/>
      <c r="J1631" s="25"/>
      <c r="K1631" s="26"/>
      <c r="L1631" s="125"/>
    </row>
    <row r="1632" spans="1:12" ht="15.6" hidden="1" customHeight="1" x14ac:dyDescent="0.25">
      <c r="A1632" s="59"/>
      <c r="B1632" s="93" t="s">
        <v>10</v>
      </c>
      <c r="C1632" s="93"/>
      <c r="D1632" s="25"/>
      <c r="E1632" s="228"/>
      <c r="F1632" s="26"/>
      <c r="G1632" s="25"/>
      <c r="H1632" s="25"/>
      <c r="I1632" s="25"/>
      <c r="J1632" s="25"/>
      <c r="K1632" s="26"/>
      <c r="L1632" s="125"/>
    </row>
    <row r="1633" spans="1:12" ht="15.6" hidden="1" customHeight="1" x14ac:dyDescent="0.25">
      <c r="A1633" s="59"/>
      <c r="B1633" s="131" t="s">
        <v>12</v>
      </c>
      <c r="C1633" s="131"/>
      <c r="D1633" s="96">
        <f t="shared" ref="D1633" si="3629">D1634+D1635</f>
        <v>0</v>
      </c>
      <c r="E1633" s="218">
        <f t="shared" ref="E1633:F1633" si="3630">E1634+E1635</f>
        <v>0</v>
      </c>
      <c r="F1633" s="105">
        <f t="shared" si="3630"/>
        <v>0</v>
      </c>
      <c r="G1633" s="96">
        <f t="shared" ref="G1633" si="3631">G1634+G1635</f>
        <v>0</v>
      </c>
      <c r="H1633" s="96">
        <f t="shared" ref="H1633:I1633" si="3632">H1634+H1635</f>
        <v>0</v>
      </c>
      <c r="I1633" s="96">
        <f t="shared" si="3632"/>
        <v>0</v>
      </c>
      <c r="J1633" s="96">
        <f t="shared" ref="J1633" si="3633">J1634+J1635</f>
        <v>0</v>
      </c>
      <c r="K1633" s="105">
        <f t="shared" ref="K1633" si="3634">K1634+K1635</f>
        <v>0</v>
      </c>
      <c r="L1633" s="115"/>
    </row>
    <row r="1634" spans="1:12" ht="15.6" hidden="1" customHeight="1" x14ac:dyDescent="0.25">
      <c r="A1634" s="59"/>
      <c r="B1634" s="93" t="s">
        <v>8</v>
      </c>
      <c r="C1634" s="93"/>
      <c r="D1634" s="25"/>
      <c r="E1634" s="228"/>
      <c r="F1634" s="26"/>
      <c r="G1634" s="25"/>
      <c r="H1634" s="25"/>
      <c r="I1634" s="25"/>
      <c r="J1634" s="25"/>
      <c r="K1634" s="26"/>
      <c r="L1634" s="125"/>
    </row>
    <row r="1635" spans="1:12" ht="15.6" hidden="1" customHeight="1" x14ac:dyDescent="0.25">
      <c r="A1635" s="59"/>
      <c r="B1635" s="93" t="s">
        <v>10</v>
      </c>
      <c r="C1635" s="93"/>
      <c r="D1635" s="25"/>
      <c r="E1635" s="228"/>
      <c r="F1635" s="26"/>
      <c r="G1635" s="25"/>
      <c r="H1635" s="25"/>
      <c r="I1635" s="25"/>
      <c r="J1635" s="25"/>
      <c r="K1635" s="26"/>
      <c r="L1635" s="125"/>
    </row>
    <row r="1636" spans="1:12" ht="15.6" customHeight="1" x14ac:dyDescent="0.25">
      <c r="A1636" s="205">
        <v>1</v>
      </c>
      <c r="B1636" s="131" t="s">
        <v>13</v>
      </c>
      <c r="C1636" s="267" t="s">
        <v>95</v>
      </c>
      <c r="D1636" s="96">
        <f t="shared" ref="D1636" si="3635">D1637+D1638+D1639</f>
        <v>0</v>
      </c>
      <c r="E1636" s="218">
        <f t="shared" ref="E1636:F1636" si="3636">E1637+E1638+E1639</f>
        <v>0</v>
      </c>
      <c r="F1636" s="105">
        <f t="shared" si="3636"/>
        <v>0</v>
      </c>
      <c r="G1636" s="96">
        <f t="shared" ref="G1636" si="3637">G1637+G1638+G1639</f>
        <v>0</v>
      </c>
      <c r="H1636" s="96">
        <f t="shared" ref="H1636:I1636" si="3638">H1637+H1638+H1639</f>
        <v>0</v>
      </c>
      <c r="I1636" s="96">
        <f t="shared" si="3638"/>
        <v>0</v>
      </c>
      <c r="J1636" s="96">
        <f t="shared" ref="J1636" si="3639">J1637+J1638+J1639</f>
        <v>0</v>
      </c>
      <c r="K1636" s="105">
        <f t="shared" ref="K1636" si="3640">K1637+K1638+K1639</f>
        <v>0</v>
      </c>
      <c r="L1636" s="115"/>
    </row>
    <row r="1637" spans="1:12" ht="15.6" customHeight="1" x14ac:dyDescent="0.25">
      <c r="A1637" s="205">
        <v>1</v>
      </c>
      <c r="B1637" s="93" t="s">
        <v>8</v>
      </c>
      <c r="C1637" s="267"/>
      <c r="D1637" s="25"/>
      <c r="E1637" s="228"/>
      <c r="F1637" s="26"/>
      <c r="G1637" s="25"/>
      <c r="H1637" s="25"/>
      <c r="I1637" s="25"/>
      <c r="J1637" s="25"/>
      <c r="K1637" s="26"/>
      <c r="L1637" s="125"/>
    </row>
    <row r="1638" spans="1:12" ht="15.6" customHeight="1" x14ac:dyDescent="0.25">
      <c r="A1638" s="205">
        <v>1</v>
      </c>
      <c r="B1638" s="93" t="s">
        <v>9</v>
      </c>
      <c r="C1638" s="267"/>
      <c r="D1638" s="25"/>
      <c r="E1638" s="228"/>
      <c r="F1638" s="26"/>
      <c r="G1638" s="25"/>
      <c r="H1638" s="25"/>
      <c r="I1638" s="25"/>
      <c r="J1638" s="25"/>
      <c r="K1638" s="26"/>
      <c r="L1638" s="125"/>
    </row>
    <row r="1639" spans="1:12" ht="15.6" customHeight="1" x14ac:dyDescent="0.25">
      <c r="A1639" s="205">
        <v>1</v>
      </c>
      <c r="B1639" s="93" t="s">
        <v>10</v>
      </c>
      <c r="C1639" s="267"/>
      <c r="D1639" s="25"/>
      <c r="E1639" s="228"/>
      <c r="F1639" s="26"/>
      <c r="G1639" s="25"/>
      <c r="H1639" s="25"/>
      <c r="I1639" s="25"/>
      <c r="J1639" s="25"/>
      <c r="K1639" s="26"/>
      <c r="L1639" s="125"/>
    </row>
    <row r="1640" spans="1:12" ht="15.6" hidden="1" customHeight="1" x14ac:dyDescent="0.25">
      <c r="A1640" s="59"/>
      <c r="B1640" s="131" t="s">
        <v>14</v>
      </c>
      <c r="C1640" s="131"/>
      <c r="D1640" s="96">
        <f t="shared" ref="D1640" si="3641">D1641+D1642</f>
        <v>0</v>
      </c>
      <c r="E1640" s="218">
        <f t="shared" ref="E1640:F1640" si="3642">E1641+E1642</f>
        <v>0</v>
      </c>
      <c r="F1640" s="105">
        <f t="shared" si="3642"/>
        <v>0</v>
      </c>
      <c r="G1640" s="96">
        <f t="shared" ref="G1640" si="3643">G1641+G1642</f>
        <v>0</v>
      </c>
      <c r="H1640" s="96">
        <f t="shared" ref="H1640:I1640" si="3644">H1641+H1642</f>
        <v>0</v>
      </c>
      <c r="I1640" s="96">
        <f t="shared" si="3644"/>
        <v>0</v>
      </c>
      <c r="J1640" s="96">
        <f t="shared" ref="J1640" si="3645">J1641+J1642</f>
        <v>0</v>
      </c>
      <c r="K1640" s="105">
        <f t="shared" ref="K1640" si="3646">K1641+K1642</f>
        <v>0</v>
      </c>
      <c r="L1640" s="115"/>
    </row>
    <row r="1641" spans="1:12" ht="15.6" hidden="1" customHeight="1" x14ac:dyDescent="0.25">
      <c r="A1641" s="59"/>
      <c r="B1641" s="132" t="s">
        <v>8</v>
      </c>
      <c r="C1641" s="132"/>
      <c r="D1641" s="25"/>
      <c r="E1641" s="228"/>
      <c r="F1641" s="26"/>
      <c r="G1641" s="25"/>
      <c r="H1641" s="25"/>
      <c r="I1641" s="25"/>
      <c r="J1641" s="25"/>
      <c r="K1641" s="26"/>
      <c r="L1641" s="125"/>
    </row>
    <row r="1642" spans="1:12" ht="15.6" hidden="1" customHeight="1" x14ac:dyDescent="0.25">
      <c r="A1642" s="59"/>
      <c r="B1642" s="132" t="s">
        <v>10</v>
      </c>
      <c r="C1642" s="132"/>
      <c r="D1642" s="25"/>
      <c r="E1642" s="228"/>
      <c r="F1642" s="26"/>
      <c r="G1642" s="25"/>
      <c r="H1642" s="25"/>
      <c r="I1642" s="25"/>
      <c r="J1642" s="25"/>
      <c r="K1642" s="26"/>
      <c r="L1642" s="125"/>
    </row>
    <row r="1643" spans="1:12" ht="15.6" hidden="1" customHeight="1" x14ac:dyDescent="0.25">
      <c r="A1643" s="59"/>
      <c r="B1643" s="131" t="s">
        <v>15</v>
      </c>
      <c r="C1643" s="131"/>
      <c r="D1643" s="96">
        <f t="shared" ref="D1643" si="3647">D1644+D1645</f>
        <v>0</v>
      </c>
      <c r="E1643" s="218">
        <f t="shared" ref="E1643:F1643" si="3648">E1644+E1645</f>
        <v>0</v>
      </c>
      <c r="F1643" s="105">
        <f t="shared" si="3648"/>
        <v>0</v>
      </c>
      <c r="G1643" s="96">
        <f t="shared" ref="G1643" si="3649">G1644+G1645</f>
        <v>0</v>
      </c>
      <c r="H1643" s="96">
        <f t="shared" ref="H1643:I1643" si="3650">H1644+H1645</f>
        <v>0</v>
      </c>
      <c r="I1643" s="96">
        <f t="shared" si="3650"/>
        <v>0</v>
      </c>
      <c r="J1643" s="96">
        <f t="shared" ref="J1643" si="3651">J1644+J1645</f>
        <v>0</v>
      </c>
      <c r="K1643" s="105">
        <f t="shared" ref="K1643" si="3652">K1644+K1645</f>
        <v>0</v>
      </c>
      <c r="L1643" s="115"/>
    </row>
    <row r="1644" spans="1:12" ht="15.6" hidden="1" customHeight="1" x14ac:dyDescent="0.25">
      <c r="A1644" s="59"/>
      <c r="B1644" s="93" t="s">
        <v>8</v>
      </c>
      <c r="C1644" s="93"/>
      <c r="D1644" s="25"/>
      <c r="E1644" s="228"/>
      <c r="F1644" s="26"/>
      <c r="G1644" s="25"/>
      <c r="H1644" s="25"/>
      <c r="I1644" s="25"/>
      <c r="J1644" s="25"/>
      <c r="K1644" s="26"/>
      <c r="L1644" s="125"/>
    </row>
    <row r="1645" spans="1:12" ht="15.6" hidden="1" customHeight="1" x14ac:dyDescent="0.25">
      <c r="A1645" s="59"/>
      <c r="B1645" s="93" t="s">
        <v>10</v>
      </c>
      <c r="C1645" s="93"/>
      <c r="D1645" s="25"/>
      <c r="E1645" s="228"/>
      <c r="F1645" s="26"/>
      <c r="G1645" s="25"/>
      <c r="H1645" s="25"/>
      <c r="I1645" s="25"/>
      <c r="J1645" s="25"/>
      <c r="K1645" s="26"/>
      <c r="L1645" s="125"/>
    </row>
    <row r="1646" spans="1:12" ht="15.6" hidden="1" customHeight="1" x14ac:dyDescent="0.25">
      <c r="A1646" s="59"/>
      <c r="B1646" s="133" t="s">
        <v>16</v>
      </c>
      <c r="C1646" s="133"/>
      <c r="D1646" s="96">
        <f t="shared" ref="D1646" si="3653">D1647+D1648</f>
        <v>0</v>
      </c>
      <c r="E1646" s="218">
        <f t="shared" ref="E1646:F1646" si="3654">E1647+E1648</f>
        <v>0</v>
      </c>
      <c r="F1646" s="105">
        <f t="shared" si="3654"/>
        <v>0</v>
      </c>
      <c r="G1646" s="96">
        <f t="shared" ref="G1646" si="3655">G1647+G1648</f>
        <v>0</v>
      </c>
      <c r="H1646" s="96">
        <f t="shared" ref="H1646:I1646" si="3656">H1647+H1648</f>
        <v>0</v>
      </c>
      <c r="I1646" s="96">
        <f t="shared" si="3656"/>
        <v>0</v>
      </c>
      <c r="J1646" s="96">
        <f t="shared" ref="J1646" si="3657">J1647+J1648</f>
        <v>0</v>
      </c>
      <c r="K1646" s="105">
        <f t="shared" ref="K1646" si="3658">K1647+K1648</f>
        <v>0</v>
      </c>
      <c r="L1646" s="115"/>
    </row>
    <row r="1647" spans="1:12" ht="15.6" hidden="1" customHeight="1" x14ac:dyDescent="0.25">
      <c r="A1647" s="59"/>
      <c r="B1647" s="93" t="s">
        <v>8</v>
      </c>
      <c r="C1647" s="93"/>
      <c r="D1647" s="25"/>
      <c r="E1647" s="228"/>
      <c r="F1647" s="26"/>
      <c r="G1647" s="25"/>
      <c r="H1647" s="25"/>
      <c r="I1647" s="25"/>
      <c r="J1647" s="25"/>
      <c r="K1647" s="26"/>
      <c r="L1647" s="125"/>
    </row>
    <row r="1648" spans="1:12" ht="15.6" hidden="1" customHeight="1" x14ac:dyDescent="0.25">
      <c r="A1648" s="59"/>
      <c r="B1648" s="93" t="s">
        <v>10</v>
      </c>
      <c r="C1648" s="93"/>
      <c r="D1648" s="25"/>
      <c r="E1648" s="228"/>
      <c r="F1648" s="26"/>
      <c r="G1648" s="25"/>
      <c r="H1648" s="25"/>
      <c r="I1648" s="25"/>
      <c r="J1648" s="25"/>
      <c r="K1648" s="26"/>
      <c r="L1648" s="125"/>
    </row>
    <row r="1649" spans="1:12" ht="15.6" hidden="1" customHeight="1" x14ac:dyDescent="0.25">
      <c r="A1649" s="59"/>
      <c r="B1649" s="133" t="s">
        <v>17</v>
      </c>
      <c r="C1649" s="133"/>
      <c r="D1649" s="96">
        <f t="shared" ref="D1649" si="3659">D1650+D1651</f>
        <v>0</v>
      </c>
      <c r="E1649" s="218">
        <f t="shared" ref="E1649:F1649" si="3660">E1650+E1651</f>
        <v>0</v>
      </c>
      <c r="F1649" s="105">
        <f t="shared" si="3660"/>
        <v>0</v>
      </c>
      <c r="G1649" s="96">
        <f t="shared" ref="G1649" si="3661">G1650+G1651</f>
        <v>0</v>
      </c>
      <c r="H1649" s="96">
        <f t="shared" ref="H1649:I1649" si="3662">H1650+H1651</f>
        <v>0</v>
      </c>
      <c r="I1649" s="96">
        <f t="shared" si="3662"/>
        <v>0</v>
      </c>
      <c r="J1649" s="96">
        <f t="shared" ref="J1649" si="3663">J1650+J1651</f>
        <v>0</v>
      </c>
      <c r="K1649" s="105">
        <f t="shared" ref="K1649" si="3664">K1650+K1651</f>
        <v>0</v>
      </c>
      <c r="L1649" s="115"/>
    </row>
    <row r="1650" spans="1:12" ht="15.6" hidden="1" customHeight="1" x14ac:dyDescent="0.25">
      <c r="A1650" s="59"/>
      <c r="B1650" s="93" t="s">
        <v>8</v>
      </c>
      <c r="C1650" s="93"/>
      <c r="D1650" s="25"/>
      <c r="E1650" s="228"/>
      <c r="F1650" s="26"/>
      <c r="G1650" s="25"/>
      <c r="H1650" s="25"/>
      <c r="I1650" s="25"/>
      <c r="J1650" s="25"/>
      <c r="K1650" s="26"/>
      <c r="L1650" s="125"/>
    </row>
    <row r="1651" spans="1:12" ht="15.6" hidden="1" customHeight="1" x14ac:dyDescent="0.25">
      <c r="A1651" s="59"/>
      <c r="B1651" s="93" t="s">
        <v>10</v>
      </c>
      <c r="C1651" s="93"/>
      <c r="D1651" s="25"/>
      <c r="E1651" s="228"/>
      <c r="F1651" s="26"/>
      <c r="G1651" s="25"/>
      <c r="H1651" s="25"/>
      <c r="I1651" s="25"/>
      <c r="J1651" s="25"/>
      <c r="K1651" s="26"/>
      <c r="L1651" s="125"/>
    </row>
    <row r="1652" spans="1:12" ht="26.45" customHeight="1" x14ac:dyDescent="0.25">
      <c r="A1652" s="205">
        <v>1</v>
      </c>
      <c r="B1652" s="152" t="s">
        <v>166</v>
      </c>
      <c r="C1652" s="142"/>
      <c r="D1652" s="101">
        <f t="shared" ref="D1652" si="3665">D1653+D1654+D1655+D1656</f>
        <v>0</v>
      </c>
      <c r="E1652" s="226">
        <f t="shared" ref="E1652:F1652" si="3666">E1653+E1654+E1655+E1656</f>
        <v>0</v>
      </c>
      <c r="F1652" s="113">
        <f t="shared" si="3666"/>
        <v>0</v>
      </c>
      <c r="G1652" s="101">
        <f t="shared" ref="G1652" si="3667">G1653+G1654+G1655+G1656</f>
        <v>0</v>
      </c>
      <c r="H1652" s="101">
        <f t="shared" ref="H1652:I1652" si="3668">H1653+H1654+H1655+H1656</f>
        <v>0</v>
      </c>
      <c r="I1652" s="101">
        <f t="shared" si="3668"/>
        <v>0</v>
      </c>
      <c r="J1652" s="101">
        <f t="shared" ref="J1652" si="3669">J1653+J1654+J1655+J1656</f>
        <v>0</v>
      </c>
      <c r="K1652" s="113">
        <f t="shared" ref="K1652" si="3670">K1653+K1654+K1655+K1656</f>
        <v>0</v>
      </c>
      <c r="L1652" s="123"/>
    </row>
    <row r="1653" spans="1:12" ht="15.6" hidden="1" customHeight="1" x14ac:dyDescent="0.25">
      <c r="A1653" s="59"/>
      <c r="B1653" s="128" t="s">
        <v>1</v>
      </c>
      <c r="C1653" s="128"/>
      <c r="D1653" s="22"/>
      <c r="E1653" s="227"/>
      <c r="F1653" s="23"/>
      <c r="G1653" s="22"/>
      <c r="H1653" s="22"/>
      <c r="I1653" s="22"/>
      <c r="J1653" s="22"/>
      <c r="K1653" s="23"/>
      <c r="L1653" s="124"/>
    </row>
    <row r="1654" spans="1:12" ht="15.6" hidden="1" customHeight="1" x14ac:dyDescent="0.25">
      <c r="A1654" s="59"/>
      <c r="B1654" s="129" t="s">
        <v>6</v>
      </c>
      <c r="C1654" s="129"/>
      <c r="D1654" s="7">
        <v>0</v>
      </c>
      <c r="E1654" s="216">
        <v>0</v>
      </c>
      <c r="F1654" s="8">
        <v>0</v>
      </c>
      <c r="G1654" s="7">
        <v>0</v>
      </c>
      <c r="H1654" s="7">
        <v>0</v>
      </c>
      <c r="I1654" s="7">
        <v>0</v>
      </c>
      <c r="J1654" s="7">
        <v>0</v>
      </c>
      <c r="K1654" s="8">
        <v>0</v>
      </c>
      <c r="L1654" s="57"/>
    </row>
    <row r="1655" spans="1:12" ht="15.6" hidden="1" customHeight="1" x14ac:dyDescent="0.25">
      <c r="A1655" s="59"/>
      <c r="B1655" s="129" t="s">
        <v>7</v>
      </c>
      <c r="C1655" s="129"/>
      <c r="D1655" s="7">
        <v>0</v>
      </c>
      <c r="E1655" s="216">
        <v>0</v>
      </c>
      <c r="F1655" s="8">
        <v>0</v>
      </c>
      <c r="G1655" s="7">
        <v>0</v>
      </c>
      <c r="H1655" s="7">
        <v>0</v>
      </c>
      <c r="I1655" s="7">
        <v>0</v>
      </c>
      <c r="J1655" s="7">
        <v>0</v>
      </c>
      <c r="K1655" s="8">
        <v>0</v>
      </c>
      <c r="L1655" s="57"/>
    </row>
    <row r="1656" spans="1:12" ht="15.6" customHeight="1" x14ac:dyDescent="0.25">
      <c r="A1656" s="205">
        <v>1</v>
      </c>
      <c r="B1656" s="128" t="s">
        <v>18</v>
      </c>
      <c r="C1656" s="130"/>
      <c r="D1656" s="7">
        <f t="shared" ref="D1656" si="3671">D1657+D1658+D1659</f>
        <v>0</v>
      </c>
      <c r="E1656" s="216">
        <f t="shared" ref="E1656:F1656" si="3672">E1657+E1658+E1659</f>
        <v>0</v>
      </c>
      <c r="F1656" s="8">
        <f t="shared" si="3672"/>
        <v>0</v>
      </c>
      <c r="G1656" s="7">
        <f t="shared" ref="G1656" si="3673">G1657+G1658+G1659</f>
        <v>0</v>
      </c>
      <c r="H1656" s="7">
        <f t="shared" ref="H1656:I1656" si="3674">H1657+H1658+H1659</f>
        <v>0</v>
      </c>
      <c r="I1656" s="7">
        <f t="shared" si="3674"/>
        <v>0</v>
      </c>
      <c r="J1656" s="7">
        <f t="shared" ref="J1656" si="3675">J1657+J1658+J1659</f>
        <v>0</v>
      </c>
      <c r="K1656" s="8">
        <f t="shared" ref="K1656" si="3676">K1657+K1658+K1659</f>
        <v>0</v>
      </c>
      <c r="L1656" s="57"/>
    </row>
    <row r="1657" spans="1:12" ht="15.6" customHeight="1" x14ac:dyDescent="0.25">
      <c r="A1657" s="205">
        <v>1</v>
      </c>
      <c r="B1657" s="149" t="s">
        <v>8</v>
      </c>
      <c r="C1657" s="81"/>
      <c r="D1657" s="11">
        <f t="shared" ref="D1657:E1657" si="3677">D1662+D1665+D1668+D1672+D1675+D1678+D1681</f>
        <v>0</v>
      </c>
      <c r="E1657" s="217">
        <f t="shared" si="3677"/>
        <v>0</v>
      </c>
      <c r="F1657" s="12">
        <f t="shared" ref="F1657:J1657" si="3678">F1662+F1665+F1668+F1672+F1675+F1678+F1681</f>
        <v>0</v>
      </c>
      <c r="G1657" s="11">
        <f t="shared" ref="G1657:H1657" si="3679">G1662+G1665+G1668+G1672+G1675+G1678+G1681</f>
        <v>0</v>
      </c>
      <c r="H1657" s="11">
        <f t="shared" si="3679"/>
        <v>0</v>
      </c>
      <c r="I1657" s="11">
        <f t="shared" si="3678"/>
        <v>0</v>
      </c>
      <c r="J1657" s="11">
        <f t="shared" si="3678"/>
        <v>0</v>
      </c>
      <c r="K1657" s="12">
        <f t="shared" ref="K1657" si="3680">K1662+K1665+K1668+K1672+K1675+K1678+K1681</f>
        <v>0</v>
      </c>
      <c r="L1657" s="58"/>
    </row>
    <row r="1658" spans="1:12" ht="15.6" customHeight="1" x14ac:dyDescent="0.25">
      <c r="A1658" s="205">
        <v>1</v>
      </c>
      <c r="B1658" s="149" t="s">
        <v>9</v>
      </c>
      <c r="C1658" s="81"/>
      <c r="D1658" s="11">
        <f t="shared" ref="D1658:E1658" si="3681">D1669</f>
        <v>0</v>
      </c>
      <c r="E1658" s="217">
        <f t="shared" si="3681"/>
        <v>0</v>
      </c>
      <c r="F1658" s="12">
        <f t="shared" ref="F1658:J1658" si="3682">F1669</f>
        <v>0</v>
      </c>
      <c r="G1658" s="11">
        <f t="shared" ref="G1658:H1658" si="3683">G1669</f>
        <v>0</v>
      </c>
      <c r="H1658" s="11">
        <f t="shared" si="3683"/>
        <v>0</v>
      </c>
      <c r="I1658" s="11">
        <f t="shared" si="3682"/>
        <v>0</v>
      </c>
      <c r="J1658" s="11">
        <f t="shared" si="3682"/>
        <v>0</v>
      </c>
      <c r="K1658" s="12">
        <f t="shared" ref="K1658" si="3684">K1669</f>
        <v>0</v>
      </c>
      <c r="L1658" s="58"/>
    </row>
    <row r="1659" spans="1:12" ht="15.6" customHeight="1" x14ac:dyDescent="0.25">
      <c r="A1659" s="205">
        <v>1</v>
      </c>
      <c r="B1659" s="149" t="s">
        <v>10</v>
      </c>
      <c r="C1659" s="81"/>
      <c r="D1659" s="11">
        <f t="shared" ref="D1659:E1659" si="3685">D1663+D1666+D1670+D1673+D1676+D1679+D1682</f>
        <v>0</v>
      </c>
      <c r="E1659" s="217">
        <f t="shared" si="3685"/>
        <v>0</v>
      </c>
      <c r="F1659" s="12">
        <f t="shared" ref="F1659:J1659" si="3686">F1663+F1666+F1670+F1673+F1676+F1679+F1682</f>
        <v>0</v>
      </c>
      <c r="G1659" s="11">
        <f t="shared" ref="G1659:H1659" si="3687">G1663+G1666+G1670+G1673+G1676+G1679+G1682</f>
        <v>0</v>
      </c>
      <c r="H1659" s="11">
        <f t="shared" si="3687"/>
        <v>0</v>
      </c>
      <c r="I1659" s="11">
        <f t="shared" si="3686"/>
        <v>0</v>
      </c>
      <c r="J1659" s="11">
        <f t="shared" si="3686"/>
        <v>0</v>
      </c>
      <c r="K1659" s="12">
        <f t="shared" ref="K1659" si="3688">K1663+K1666+K1670+K1673+K1676+K1679+K1682</f>
        <v>0</v>
      </c>
      <c r="L1659" s="58"/>
    </row>
    <row r="1660" spans="1:12" ht="15.6" customHeight="1" x14ac:dyDescent="0.25">
      <c r="A1660" s="205">
        <v>1</v>
      </c>
      <c r="B1660" s="131" t="s">
        <v>19</v>
      </c>
      <c r="C1660" s="78"/>
      <c r="D1660" s="96" t="s">
        <v>2</v>
      </c>
      <c r="E1660" s="218" t="s">
        <v>2</v>
      </c>
      <c r="F1660" s="105" t="s">
        <v>2</v>
      </c>
      <c r="G1660" s="96" t="s">
        <v>2</v>
      </c>
      <c r="H1660" s="96" t="s">
        <v>2</v>
      </c>
      <c r="I1660" s="96" t="s">
        <v>2</v>
      </c>
      <c r="J1660" s="96" t="s">
        <v>2</v>
      </c>
      <c r="K1660" s="105" t="s">
        <v>2</v>
      </c>
      <c r="L1660" s="115"/>
    </row>
    <row r="1661" spans="1:12" ht="15.6" hidden="1" customHeight="1" x14ac:dyDescent="0.25">
      <c r="A1661" s="59"/>
      <c r="B1661" s="131" t="s">
        <v>11</v>
      </c>
      <c r="C1661" s="131"/>
      <c r="D1661" s="96">
        <f t="shared" ref="D1661" si="3689">D1662+D1663</f>
        <v>0</v>
      </c>
      <c r="E1661" s="218">
        <f t="shared" ref="E1661:F1661" si="3690">E1662+E1663</f>
        <v>0</v>
      </c>
      <c r="F1661" s="105">
        <f t="shared" si="3690"/>
        <v>0</v>
      </c>
      <c r="G1661" s="96">
        <f t="shared" ref="G1661" si="3691">G1662+G1663</f>
        <v>0</v>
      </c>
      <c r="H1661" s="96">
        <f t="shared" ref="H1661:I1661" si="3692">H1662+H1663</f>
        <v>0</v>
      </c>
      <c r="I1661" s="96">
        <f t="shared" si="3692"/>
        <v>0</v>
      </c>
      <c r="J1661" s="96">
        <f t="shared" ref="J1661" si="3693">J1662+J1663</f>
        <v>0</v>
      </c>
      <c r="K1661" s="105">
        <f t="shared" ref="K1661" si="3694">K1662+K1663</f>
        <v>0</v>
      </c>
      <c r="L1661" s="115"/>
    </row>
    <row r="1662" spans="1:12" ht="15.6" hidden="1" customHeight="1" x14ac:dyDescent="0.25">
      <c r="A1662" s="59"/>
      <c r="B1662" s="93" t="s">
        <v>8</v>
      </c>
      <c r="C1662" s="93"/>
      <c r="D1662" s="25"/>
      <c r="E1662" s="228"/>
      <c r="F1662" s="26"/>
      <c r="G1662" s="25"/>
      <c r="H1662" s="25"/>
      <c r="I1662" s="25"/>
      <c r="J1662" s="25"/>
      <c r="K1662" s="26"/>
      <c r="L1662" s="125"/>
    </row>
    <row r="1663" spans="1:12" ht="15.6" hidden="1" customHeight="1" x14ac:dyDescent="0.25">
      <c r="A1663" s="59"/>
      <c r="B1663" s="93" t="s">
        <v>10</v>
      </c>
      <c r="C1663" s="93"/>
      <c r="D1663" s="25"/>
      <c r="E1663" s="228"/>
      <c r="F1663" s="26"/>
      <c r="G1663" s="25"/>
      <c r="H1663" s="25"/>
      <c r="I1663" s="25"/>
      <c r="J1663" s="25"/>
      <c r="K1663" s="26"/>
      <c r="L1663" s="125"/>
    </row>
    <row r="1664" spans="1:12" ht="15.6" hidden="1" customHeight="1" x14ac:dyDescent="0.25">
      <c r="A1664" s="59"/>
      <c r="B1664" s="131" t="s">
        <v>12</v>
      </c>
      <c r="C1664" s="131"/>
      <c r="D1664" s="96">
        <f t="shared" ref="D1664" si="3695">D1665+D1666</f>
        <v>0</v>
      </c>
      <c r="E1664" s="218">
        <f t="shared" ref="E1664:F1664" si="3696">E1665+E1666</f>
        <v>0</v>
      </c>
      <c r="F1664" s="105">
        <f t="shared" si="3696"/>
        <v>0</v>
      </c>
      <c r="G1664" s="96">
        <f t="shared" ref="G1664" si="3697">G1665+G1666</f>
        <v>0</v>
      </c>
      <c r="H1664" s="96">
        <f t="shared" ref="H1664:I1664" si="3698">H1665+H1666</f>
        <v>0</v>
      </c>
      <c r="I1664" s="96">
        <f t="shared" si="3698"/>
        <v>0</v>
      </c>
      <c r="J1664" s="96">
        <f t="shared" ref="J1664" si="3699">J1665+J1666</f>
        <v>0</v>
      </c>
      <c r="K1664" s="105">
        <f t="shared" ref="K1664" si="3700">K1665+K1666</f>
        <v>0</v>
      </c>
      <c r="L1664" s="115"/>
    </row>
    <row r="1665" spans="1:12" ht="15.6" hidden="1" customHeight="1" x14ac:dyDescent="0.25">
      <c r="A1665" s="59"/>
      <c r="B1665" s="93" t="s">
        <v>8</v>
      </c>
      <c r="C1665" s="93"/>
      <c r="D1665" s="25"/>
      <c r="E1665" s="228"/>
      <c r="F1665" s="26"/>
      <c r="G1665" s="25"/>
      <c r="H1665" s="25"/>
      <c r="I1665" s="25"/>
      <c r="J1665" s="25"/>
      <c r="K1665" s="26"/>
      <c r="L1665" s="125"/>
    </row>
    <row r="1666" spans="1:12" ht="15.6" hidden="1" customHeight="1" x14ac:dyDescent="0.25">
      <c r="A1666" s="59"/>
      <c r="B1666" s="93" t="s">
        <v>10</v>
      </c>
      <c r="C1666" s="93"/>
      <c r="D1666" s="25"/>
      <c r="E1666" s="228"/>
      <c r="F1666" s="26"/>
      <c r="G1666" s="25"/>
      <c r="H1666" s="25"/>
      <c r="I1666" s="25"/>
      <c r="J1666" s="25"/>
      <c r="K1666" s="26"/>
      <c r="L1666" s="125"/>
    </row>
    <row r="1667" spans="1:12" ht="15.6" customHeight="1" x14ac:dyDescent="0.25">
      <c r="A1667" s="205">
        <v>1</v>
      </c>
      <c r="B1667" s="131" t="s">
        <v>13</v>
      </c>
      <c r="C1667" s="267" t="s">
        <v>95</v>
      </c>
      <c r="D1667" s="96">
        <f t="shared" ref="D1667" si="3701">D1668+D1669+D1670</f>
        <v>0</v>
      </c>
      <c r="E1667" s="218">
        <f t="shared" ref="E1667:F1667" si="3702">E1668+E1669+E1670</f>
        <v>0</v>
      </c>
      <c r="F1667" s="105">
        <f t="shared" si="3702"/>
        <v>0</v>
      </c>
      <c r="G1667" s="96">
        <f t="shared" ref="G1667" si="3703">G1668+G1669+G1670</f>
        <v>0</v>
      </c>
      <c r="H1667" s="96">
        <f t="shared" ref="H1667:I1667" si="3704">H1668+H1669+H1670</f>
        <v>0</v>
      </c>
      <c r="I1667" s="96">
        <f t="shared" si="3704"/>
        <v>0</v>
      </c>
      <c r="J1667" s="96">
        <f t="shared" ref="J1667" si="3705">J1668+J1669+J1670</f>
        <v>0</v>
      </c>
      <c r="K1667" s="105">
        <f t="shared" ref="K1667" si="3706">K1668+K1669+K1670</f>
        <v>0</v>
      </c>
      <c r="L1667" s="115"/>
    </row>
    <row r="1668" spans="1:12" ht="15.6" customHeight="1" x14ac:dyDescent="0.25">
      <c r="A1668" s="205">
        <v>1</v>
      </c>
      <c r="B1668" s="93" t="s">
        <v>8</v>
      </c>
      <c r="C1668" s="267"/>
      <c r="D1668" s="25"/>
      <c r="E1668" s="228"/>
      <c r="F1668" s="26"/>
      <c r="G1668" s="25"/>
      <c r="H1668" s="25"/>
      <c r="I1668" s="25"/>
      <c r="J1668" s="25"/>
      <c r="K1668" s="26"/>
      <c r="L1668" s="125"/>
    </row>
    <row r="1669" spans="1:12" ht="15.6" customHeight="1" x14ac:dyDescent="0.25">
      <c r="A1669" s="205">
        <v>1</v>
      </c>
      <c r="B1669" s="93" t="s">
        <v>9</v>
      </c>
      <c r="C1669" s="267"/>
      <c r="D1669" s="25"/>
      <c r="E1669" s="228"/>
      <c r="F1669" s="26"/>
      <c r="G1669" s="25"/>
      <c r="H1669" s="25"/>
      <c r="I1669" s="25"/>
      <c r="J1669" s="25"/>
      <c r="K1669" s="26"/>
      <c r="L1669" s="125"/>
    </row>
    <row r="1670" spans="1:12" ht="15.6" customHeight="1" x14ac:dyDescent="0.25">
      <c r="A1670" s="205">
        <v>1</v>
      </c>
      <c r="B1670" s="93" t="s">
        <v>10</v>
      </c>
      <c r="C1670" s="267"/>
      <c r="D1670" s="25"/>
      <c r="E1670" s="228"/>
      <c r="F1670" s="26"/>
      <c r="G1670" s="25"/>
      <c r="H1670" s="25"/>
      <c r="I1670" s="25"/>
      <c r="J1670" s="25"/>
      <c r="K1670" s="26"/>
      <c r="L1670" s="125"/>
    </row>
    <row r="1671" spans="1:12" ht="15.6" hidden="1" customHeight="1" x14ac:dyDescent="0.25">
      <c r="A1671" s="59"/>
      <c r="B1671" s="131" t="s">
        <v>14</v>
      </c>
      <c r="C1671" s="131"/>
      <c r="D1671" s="96">
        <f t="shared" ref="D1671" si="3707">D1672+D1673</f>
        <v>0</v>
      </c>
      <c r="E1671" s="218">
        <f t="shared" ref="E1671:F1671" si="3708">E1672+E1673</f>
        <v>0</v>
      </c>
      <c r="F1671" s="105">
        <f t="shared" si="3708"/>
        <v>0</v>
      </c>
      <c r="G1671" s="96">
        <f t="shared" ref="G1671" si="3709">G1672+G1673</f>
        <v>0</v>
      </c>
      <c r="H1671" s="96">
        <f t="shared" ref="H1671:I1671" si="3710">H1672+H1673</f>
        <v>0</v>
      </c>
      <c r="I1671" s="96">
        <f t="shared" si="3710"/>
        <v>0</v>
      </c>
      <c r="J1671" s="96">
        <f t="shared" ref="J1671" si="3711">J1672+J1673</f>
        <v>0</v>
      </c>
      <c r="K1671" s="105">
        <f t="shared" ref="K1671" si="3712">K1672+K1673</f>
        <v>0</v>
      </c>
      <c r="L1671" s="115"/>
    </row>
    <row r="1672" spans="1:12" ht="15.6" hidden="1" customHeight="1" x14ac:dyDescent="0.25">
      <c r="A1672" s="59"/>
      <c r="B1672" s="132" t="s">
        <v>8</v>
      </c>
      <c r="C1672" s="132"/>
      <c r="D1672" s="25"/>
      <c r="E1672" s="228"/>
      <c r="F1672" s="26"/>
      <c r="G1672" s="25"/>
      <c r="H1672" s="25"/>
      <c r="I1672" s="25"/>
      <c r="J1672" s="25"/>
      <c r="K1672" s="26"/>
      <c r="L1672" s="125"/>
    </row>
    <row r="1673" spans="1:12" ht="15.6" hidden="1" customHeight="1" x14ac:dyDescent="0.25">
      <c r="A1673" s="59"/>
      <c r="B1673" s="132" t="s">
        <v>10</v>
      </c>
      <c r="C1673" s="132"/>
      <c r="D1673" s="25"/>
      <c r="E1673" s="228"/>
      <c r="F1673" s="26"/>
      <c r="G1673" s="25"/>
      <c r="H1673" s="25"/>
      <c r="I1673" s="25"/>
      <c r="J1673" s="25"/>
      <c r="K1673" s="26"/>
      <c r="L1673" s="125"/>
    </row>
    <row r="1674" spans="1:12" ht="15.6" hidden="1" customHeight="1" x14ac:dyDescent="0.25">
      <c r="A1674" s="59"/>
      <c r="B1674" s="131" t="s">
        <v>15</v>
      </c>
      <c r="C1674" s="131"/>
      <c r="D1674" s="96">
        <f t="shared" ref="D1674" si="3713">D1675+D1676</f>
        <v>0</v>
      </c>
      <c r="E1674" s="218">
        <f t="shared" ref="E1674:F1674" si="3714">E1675+E1676</f>
        <v>0</v>
      </c>
      <c r="F1674" s="105">
        <f t="shared" si="3714"/>
        <v>0</v>
      </c>
      <c r="G1674" s="96">
        <f t="shared" ref="G1674" si="3715">G1675+G1676</f>
        <v>0</v>
      </c>
      <c r="H1674" s="96">
        <f t="shared" ref="H1674:I1674" si="3716">H1675+H1676</f>
        <v>0</v>
      </c>
      <c r="I1674" s="96">
        <f t="shared" si="3716"/>
        <v>0</v>
      </c>
      <c r="J1674" s="96">
        <f t="shared" ref="J1674" si="3717">J1675+J1676</f>
        <v>0</v>
      </c>
      <c r="K1674" s="105">
        <f t="shared" ref="K1674" si="3718">K1675+K1676</f>
        <v>0</v>
      </c>
      <c r="L1674" s="115"/>
    </row>
    <row r="1675" spans="1:12" ht="15.6" hidden="1" customHeight="1" x14ac:dyDescent="0.25">
      <c r="A1675" s="59"/>
      <c r="B1675" s="93" t="s">
        <v>8</v>
      </c>
      <c r="C1675" s="93"/>
      <c r="D1675" s="25"/>
      <c r="E1675" s="228"/>
      <c r="F1675" s="26"/>
      <c r="G1675" s="25"/>
      <c r="H1675" s="25"/>
      <c r="I1675" s="25"/>
      <c r="J1675" s="25"/>
      <c r="K1675" s="26"/>
      <c r="L1675" s="125"/>
    </row>
    <row r="1676" spans="1:12" ht="15.6" hidden="1" customHeight="1" x14ac:dyDescent="0.25">
      <c r="A1676" s="59"/>
      <c r="B1676" s="93" t="s">
        <v>10</v>
      </c>
      <c r="C1676" s="93"/>
      <c r="D1676" s="25"/>
      <c r="E1676" s="228"/>
      <c r="F1676" s="26"/>
      <c r="G1676" s="25"/>
      <c r="H1676" s="25"/>
      <c r="I1676" s="25"/>
      <c r="J1676" s="25"/>
      <c r="K1676" s="26"/>
      <c r="L1676" s="125"/>
    </row>
    <row r="1677" spans="1:12" ht="15.6" hidden="1" customHeight="1" x14ac:dyDescent="0.25">
      <c r="A1677" s="59"/>
      <c r="B1677" s="133" t="s">
        <v>16</v>
      </c>
      <c r="C1677" s="133"/>
      <c r="D1677" s="96">
        <f t="shared" ref="D1677" si="3719">D1678+D1679</f>
        <v>0</v>
      </c>
      <c r="E1677" s="218">
        <f t="shared" ref="E1677:F1677" si="3720">E1678+E1679</f>
        <v>0</v>
      </c>
      <c r="F1677" s="105">
        <f t="shared" si="3720"/>
        <v>0</v>
      </c>
      <c r="G1677" s="96">
        <f t="shared" ref="G1677" si="3721">G1678+G1679</f>
        <v>0</v>
      </c>
      <c r="H1677" s="96">
        <f t="shared" ref="H1677:I1677" si="3722">H1678+H1679</f>
        <v>0</v>
      </c>
      <c r="I1677" s="96">
        <f t="shared" si="3722"/>
        <v>0</v>
      </c>
      <c r="J1677" s="96">
        <f t="shared" ref="J1677" si="3723">J1678+J1679</f>
        <v>0</v>
      </c>
      <c r="K1677" s="105">
        <f t="shared" ref="K1677" si="3724">K1678+K1679</f>
        <v>0</v>
      </c>
      <c r="L1677" s="115"/>
    </row>
    <row r="1678" spans="1:12" ht="15.6" hidden="1" customHeight="1" x14ac:dyDescent="0.25">
      <c r="A1678" s="59"/>
      <c r="B1678" s="93" t="s">
        <v>8</v>
      </c>
      <c r="C1678" s="93"/>
      <c r="D1678" s="25"/>
      <c r="E1678" s="228"/>
      <c r="F1678" s="26"/>
      <c r="G1678" s="25"/>
      <c r="H1678" s="25"/>
      <c r="I1678" s="25"/>
      <c r="J1678" s="25"/>
      <c r="K1678" s="26"/>
      <c r="L1678" s="125"/>
    </row>
    <row r="1679" spans="1:12" ht="15.6" hidden="1" customHeight="1" x14ac:dyDescent="0.25">
      <c r="A1679" s="59"/>
      <c r="B1679" s="93" t="s">
        <v>10</v>
      </c>
      <c r="C1679" s="93"/>
      <c r="D1679" s="25"/>
      <c r="E1679" s="228"/>
      <c r="F1679" s="26"/>
      <c r="G1679" s="25"/>
      <c r="H1679" s="25"/>
      <c r="I1679" s="25"/>
      <c r="J1679" s="25"/>
      <c r="K1679" s="26"/>
      <c r="L1679" s="125"/>
    </row>
    <row r="1680" spans="1:12" ht="15.6" hidden="1" customHeight="1" x14ac:dyDescent="0.25">
      <c r="A1680" s="59"/>
      <c r="B1680" s="133" t="s">
        <v>17</v>
      </c>
      <c r="C1680" s="133"/>
      <c r="D1680" s="96">
        <f t="shared" ref="D1680" si="3725">D1681+D1682</f>
        <v>0</v>
      </c>
      <c r="E1680" s="218">
        <f t="shared" ref="E1680:F1680" si="3726">E1681+E1682</f>
        <v>0</v>
      </c>
      <c r="F1680" s="105">
        <f t="shared" si="3726"/>
        <v>0</v>
      </c>
      <c r="G1680" s="96">
        <f t="shared" ref="G1680" si="3727">G1681+G1682</f>
        <v>0</v>
      </c>
      <c r="H1680" s="96">
        <f t="shared" ref="H1680:I1680" si="3728">H1681+H1682</f>
        <v>0</v>
      </c>
      <c r="I1680" s="96">
        <f t="shared" si="3728"/>
        <v>0</v>
      </c>
      <c r="J1680" s="96">
        <f t="shared" ref="J1680" si="3729">J1681+J1682</f>
        <v>0</v>
      </c>
      <c r="K1680" s="105">
        <f t="shared" ref="K1680" si="3730">K1681+K1682</f>
        <v>0</v>
      </c>
      <c r="L1680" s="115"/>
    </row>
    <row r="1681" spans="1:12" ht="15.6" hidden="1" customHeight="1" x14ac:dyDescent="0.25">
      <c r="A1681" s="59"/>
      <c r="B1681" s="93" t="s">
        <v>8</v>
      </c>
      <c r="C1681" s="93"/>
      <c r="D1681" s="25"/>
      <c r="E1681" s="228"/>
      <c r="F1681" s="26"/>
      <c r="G1681" s="25"/>
      <c r="H1681" s="25"/>
      <c r="I1681" s="25"/>
      <c r="J1681" s="25"/>
      <c r="K1681" s="26"/>
      <c r="L1681" s="125"/>
    </row>
    <row r="1682" spans="1:12" ht="15.6" hidden="1" customHeight="1" x14ac:dyDescent="0.25">
      <c r="A1682" s="59"/>
      <c r="B1682" s="93" t="s">
        <v>10</v>
      </c>
      <c r="C1682" s="93"/>
      <c r="D1682" s="25"/>
      <c r="E1682" s="228"/>
      <c r="F1682" s="26"/>
      <c r="G1682" s="25"/>
      <c r="H1682" s="25"/>
      <c r="I1682" s="25"/>
      <c r="J1682" s="25"/>
      <c r="K1682" s="26"/>
      <c r="L1682" s="125"/>
    </row>
    <row r="1683" spans="1:12" ht="32.450000000000003" customHeight="1" x14ac:dyDescent="0.25">
      <c r="A1683" s="205">
        <v>1</v>
      </c>
      <c r="B1683" s="152" t="s">
        <v>167</v>
      </c>
      <c r="C1683" s="142"/>
      <c r="D1683" s="101">
        <f t="shared" ref="D1683" si="3731">D1684+D1685+D1686+D1687</f>
        <v>0</v>
      </c>
      <c r="E1683" s="226">
        <f t="shared" ref="E1683:F1683" si="3732">E1684+E1685+E1686+E1687</f>
        <v>0</v>
      </c>
      <c r="F1683" s="113">
        <f t="shared" si="3732"/>
        <v>0</v>
      </c>
      <c r="G1683" s="101">
        <f t="shared" ref="G1683" si="3733">G1684+G1685+G1686+G1687</f>
        <v>0</v>
      </c>
      <c r="H1683" s="101">
        <f t="shared" ref="H1683:I1683" si="3734">H1684+H1685+H1686+H1687</f>
        <v>0</v>
      </c>
      <c r="I1683" s="101">
        <f t="shared" si="3734"/>
        <v>0</v>
      </c>
      <c r="J1683" s="101">
        <f t="shared" ref="J1683" si="3735">J1684+J1685+J1686+J1687</f>
        <v>0</v>
      </c>
      <c r="K1683" s="113">
        <f t="shared" ref="K1683" si="3736">K1684+K1685+K1686+K1687</f>
        <v>0</v>
      </c>
      <c r="L1683" s="123"/>
    </row>
    <row r="1684" spans="1:12" ht="15.6" hidden="1" customHeight="1" x14ac:dyDescent="0.25">
      <c r="A1684" s="59"/>
      <c r="B1684" s="128" t="s">
        <v>1</v>
      </c>
      <c r="C1684" s="128"/>
      <c r="D1684" s="22"/>
      <c r="E1684" s="227"/>
      <c r="F1684" s="23"/>
      <c r="G1684" s="22"/>
      <c r="H1684" s="22"/>
      <c r="I1684" s="22"/>
      <c r="J1684" s="22"/>
      <c r="K1684" s="23"/>
      <c r="L1684" s="124"/>
    </row>
    <row r="1685" spans="1:12" ht="15.6" hidden="1" customHeight="1" x14ac:dyDescent="0.25">
      <c r="A1685" s="59"/>
      <c r="B1685" s="129" t="s">
        <v>6</v>
      </c>
      <c r="C1685" s="129"/>
      <c r="D1685" s="7">
        <v>0</v>
      </c>
      <c r="E1685" s="216">
        <v>0</v>
      </c>
      <c r="F1685" s="8">
        <v>0</v>
      </c>
      <c r="G1685" s="7">
        <v>0</v>
      </c>
      <c r="H1685" s="7">
        <v>0</v>
      </c>
      <c r="I1685" s="7">
        <v>0</v>
      </c>
      <c r="J1685" s="7">
        <v>0</v>
      </c>
      <c r="K1685" s="8">
        <v>0</v>
      </c>
      <c r="L1685" s="57"/>
    </row>
    <row r="1686" spans="1:12" ht="15.6" hidden="1" customHeight="1" x14ac:dyDescent="0.25">
      <c r="A1686" s="59"/>
      <c r="B1686" s="129" t="s">
        <v>7</v>
      </c>
      <c r="C1686" s="129"/>
      <c r="D1686" s="7">
        <v>0</v>
      </c>
      <c r="E1686" s="216">
        <v>0</v>
      </c>
      <c r="F1686" s="8">
        <v>0</v>
      </c>
      <c r="G1686" s="7">
        <v>0</v>
      </c>
      <c r="H1686" s="7">
        <v>0</v>
      </c>
      <c r="I1686" s="7">
        <v>0</v>
      </c>
      <c r="J1686" s="7">
        <v>0</v>
      </c>
      <c r="K1686" s="8">
        <v>0</v>
      </c>
      <c r="L1686" s="57"/>
    </row>
    <row r="1687" spans="1:12" ht="15.6" customHeight="1" x14ac:dyDescent="0.25">
      <c r="A1687" s="205">
        <v>1</v>
      </c>
      <c r="B1687" s="128" t="s">
        <v>18</v>
      </c>
      <c r="C1687" s="130"/>
      <c r="D1687" s="7">
        <f t="shared" ref="D1687" si="3737">D1688+D1689+D1690</f>
        <v>0</v>
      </c>
      <c r="E1687" s="216">
        <f t="shared" ref="E1687:F1687" si="3738">E1688+E1689+E1690</f>
        <v>0</v>
      </c>
      <c r="F1687" s="8">
        <f t="shared" si="3738"/>
        <v>0</v>
      </c>
      <c r="G1687" s="7">
        <f t="shared" ref="G1687" si="3739">G1688+G1689+G1690</f>
        <v>0</v>
      </c>
      <c r="H1687" s="7">
        <f t="shared" ref="H1687:I1687" si="3740">H1688+H1689+H1690</f>
        <v>0</v>
      </c>
      <c r="I1687" s="7">
        <f t="shared" si="3740"/>
        <v>0</v>
      </c>
      <c r="J1687" s="7">
        <f t="shared" ref="J1687" si="3741">J1688+J1689+J1690</f>
        <v>0</v>
      </c>
      <c r="K1687" s="8">
        <f t="shared" ref="K1687" si="3742">K1688+K1689+K1690</f>
        <v>0</v>
      </c>
      <c r="L1687" s="57"/>
    </row>
    <row r="1688" spans="1:12" ht="15.6" customHeight="1" x14ac:dyDescent="0.25">
      <c r="A1688" s="205">
        <v>1</v>
      </c>
      <c r="B1688" s="149" t="s">
        <v>8</v>
      </c>
      <c r="C1688" s="81"/>
      <c r="D1688" s="11">
        <f t="shared" ref="D1688:E1688" si="3743">D1693+D1696+D1699+D1703+D1706+D1709+D1712</f>
        <v>0</v>
      </c>
      <c r="E1688" s="217">
        <f t="shared" si="3743"/>
        <v>0</v>
      </c>
      <c r="F1688" s="12">
        <f t="shared" ref="F1688:J1688" si="3744">F1693+F1696+F1699+F1703+F1706+F1709+F1712</f>
        <v>0</v>
      </c>
      <c r="G1688" s="11">
        <f t="shared" ref="G1688:H1688" si="3745">G1693+G1696+G1699+G1703+G1706+G1709+G1712</f>
        <v>0</v>
      </c>
      <c r="H1688" s="11">
        <f t="shared" si="3745"/>
        <v>0</v>
      </c>
      <c r="I1688" s="11">
        <f t="shared" si="3744"/>
        <v>0</v>
      </c>
      <c r="J1688" s="11">
        <f t="shared" si="3744"/>
        <v>0</v>
      </c>
      <c r="K1688" s="12">
        <f t="shared" ref="K1688" si="3746">K1693+K1696+K1699+K1703+K1706+K1709+K1712</f>
        <v>0</v>
      </c>
      <c r="L1688" s="58"/>
    </row>
    <row r="1689" spans="1:12" ht="15.6" customHeight="1" x14ac:dyDescent="0.25">
      <c r="A1689" s="205">
        <v>1</v>
      </c>
      <c r="B1689" s="149" t="s">
        <v>9</v>
      </c>
      <c r="C1689" s="81"/>
      <c r="D1689" s="11">
        <f t="shared" ref="D1689:E1689" si="3747">D1700</f>
        <v>0</v>
      </c>
      <c r="E1689" s="217">
        <f t="shared" si="3747"/>
        <v>0</v>
      </c>
      <c r="F1689" s="12">
        <f t="shared" ref="F1689:J1689" si="3748">F1700</f>
        <v>0</v>
      </c>
      <c r="G1689" s="11">
        <f t="shared" ref="G1689:H1689" si="3749">G1700</f>
        <v>0</v>
      </c>
      <c r="H1689" s="11">
        <f t="shared" si="3749"/>
        <v>0</v>
      </c>
      <c r="I1689" s="11">
        <f t="shared" si="3748"/>
        <v>0</v>
      </c>
      <c r="J1689" s="11">
        <f t="shared" si="3748"/>
        <v>0</v>
      </c>
      <c r="K1689" s="12">
        <f t="shared" ref="K1689" si="3750">K1700</f>
        <v>0</v>
      </c>
      <c r="L1689" s="58"/>
    </row>
    <row r="1690" spans="1:12" ht="15.6" customHeight="1" x14ac:dyDescent="0.25">
      <c r="A1690" s="205">
        <v>1</v>
      </c>
      <c r="B1690" s="149" t="s">
        <v>10</v>
      </c>
      <c r="C1690" s="81"/>
      <c r="D1690" s="11">
        <f t="shared" ref="D1690:E1690" si="3751">D1694+D1697+D1701+D1704+D1707+D1710+D1713</f>
        <v>0</v>
      </c>
      <c r="E1690" s="217">
        <f t="shared" si="3751"/>
        <v>0</v>
      </c>
      <c r="F1690" s="12">
        <f t="shared" ref="F1690:J1690" si="3752">F1694+F1697+F1701+F1704+F1707+F1710+F1713</f>
        <v>0</v>
      </c>
      <c r="G1690" s="11">
        <f t="shared" ref="G1690:H1690" si="3753">G1694+G1697+G1701+G1704+G1707+G1710+G1713</f>
        <v>0</v>
      </c>
      <c r="H1690" s="11">
        <f t="shared" si="3753"/>
        <v>0</v>
      </c>
      <c r="I1690" s="11">
        <f t="shared" si="3752"/>
        <v>0</v>
      </c>
      <c r="J1690" s="11">
        <f t="shared" si="3752"/>
        <v>0</v>
      </c>
      <c r="K1690" s="12">
        <f t="shared" ref="K1690" si="3754">K1694+K1697+K1701+K1704+K1707+K1710+K1713</f>
        <v>0</v>
      </c>
      <c r="L1690" s="58"/>
    </row>
    <row r="1691" spans="1:12" ht="15.6" customHeight="1" x14ac:dyDescent="0.25">
      <c r="A1691" s="205">
        <v>1</v>
      </c>
      <c r="B1691" s="131" t="s">
        <v>19</v>
      </c>
      <c r="C1691" s="78"/>
      <c r="D1691" s="96" t="s">
        <v>2</v>
      </c>
      <c r="E1691" s="218" t="s">
        <v>2</v>
      </c>
      <c r="F1691" s="105" t="s">
        <v>2</v>
      </c>
      <c r="G1691" s="96" t="s">
        <v>2</v>
      </c>
      <c r="H1691" s="96" t="s">
        <v>2</v>
      </c>
      <c r="I1691" s="96" t="s">
        <v>2</v>
      </c>
      <c r="J1691" s="96" t="s">
        <v>2</v>
      </c>
      <c r="K1691" s="105" t="s">
        <v>2</v>
      </c>
      <c r="L1691" s="115"/>
    </row>
    <row r="1692" spans="1:12" ht="15.6" hidden="1" customHeight="1" x14ac:dyDescent="0.25">
      <c r="A1692" s="59"/>
      <c r="B1692" s="131" t="s">
        <v>11</v>
      </c>
      <c r="C1692" s="131"/>
      <c r="D1692" s="96">
        <f t="shared" ref="D1692" si="3755">D1693+D1694</f>
        <v>0</v>
      </c>
      <c r="E1692" s="218">
        <f t="shared" ref="E1692:F1692" si="3756">E1693+E1694</f>
        <v>0</v>
      </c>
      <c r="F1692" s="105">
        <f t="shared" si="3756"/>
        <v>0</v>
      </c>
      <c r="G1692" s="96">
        <f t="shared" ref="G1692" si="3757">G1693+G1694</f>
        <v>0</v>
      </c>
      <c r="H1692" s="96">
        <f t="shared" ref="H1692:I1692" si="3758">H1693+H1694</f>
        <v>0</v>
      </c>
      <c r="I1692" s="96">
        <f t="shared" si="3758"/>
        <v>0</v>
      </c>
      <c r="J1692" s="96">
        <f t="shared" ref="J1692" si="3759">J1693+J1694</f>
        <v>0</v>
      </c>
      <c r="K1692" s="105">
        <f t="shared" ref="K1692" si="3760">K1693+K1694</f>
        <v>0</v>
      </c>
      <c r="L1692" s="115"/>
    </row>
    <row r="1693" spans="1:12" ht="15.6" hidden="1" customHeight="1" x14ac:dyDescent="0.25">
      <c r="A1693" s="59"/>
      <c r="B1693" s="93" t="s">
        <v>8</v>
      </c>
      <c r="C1693" s="93"/>
      <c r="D1693" s="25"/>
      <c r="E1693" s="228"/>
      <c r="F1693" s="26"/>
      <c r="G1693" s="25"/>
      <c r="H1693" s="25"/>
      <c r="I1693" s="25"/>
      <c r="J1693" s="25"/>
      <c r="K1693" s="26"/>
      <c r="L1693" s="125"/>
    </row>
    <row r="1694" spans="1:12" ht="15.6" hidden="1" customHeight="1" x14ac:dyDescent="0.25">
      <c r="A1694" s="59"/>
      <c r="B1694" s="93" t="s">
        <v>10</v>
      </c>
      <c r="C1694" s="93"/>
      <c r="D1694" s="25"/>
      <c r="E1694" s="228"/>
      <c r="F1694" s="26"/>
      <c r="G1694" s="25"/>
      <c r="H1694" s="25"/>
      <c r="I1694" s="25"/>
      <c r="J1694" s="25"/>
      <c r="K1694" s="26"/>
      <c r="L1694" s="125"/>
    </row>
    <row r="1695" spans="1:12" ht="15.6" hidden="1" customHeight="1" x14ac:dyDescent="0.25">
      <c r="A1695" s="59"/>
      <c r="B1695" s="131" t="s">
        <v>12</v>
      </c>
      <c r="C1695" s="131"/>
      <c r="D1695" s="96">
        <f t="shared" ref="D1695" si="3761">D1696+D1697</f>
        <v>0</v>
      </c>
      <c r="E1695" s="218">
        <f t="shared" ref="E1695:F1695" si="3762">E1696+E1697</f>
        <v>0</v>
      </c>
      <c r="F1695" s="105">
        <f t="shared" si="3762"/>
        <v>0</v>
      </c>
      <c r="G1695" s="96">
        <f t="shared" ref="G1695" si="3763">G1696+G1697</f>
        <v>0</v>
      </c>
      <c r="H1695" s="96">
        <f t="shared" ref="H1695:I1695" si="3764">H1696+H1697</f>
        <v>0</v>
      </c>
      <c r="I1695" s="96">
        <f t="shared" si="3764"/>
        <v>0</v>
      </c>
      <c r="J1695" s="96">
        <f t="shared" ref="J1695" si="3765">J1696+J1697</f>
        <v>0</v>
      </c>
      <c r="K1695" s="105">
        <f t="shared" ref="K1695" si="3766">K1696+K1697</f>
        <v>0</v>
      </c>
      <c r="L1695" s="115"/>
    </row>
    <row r="1696" spans="1:12" ht="15.6" hidden="1" customHeight="1" x14ac:dyDescent="0.25">
      <c r="A1696" s="59"/>
      <c r="B1696" s="93" t="s">
        <v>8</v>
      </c>
      <c r="C1696" s="93"/>
      <c r="D1696" s="25"/>
      <c r="E1696" s="228"/>
      <c r="F1696" s="26"/>
      <c r="G1696" s="25"/>
      <c r="H1696" s="25"/>
      <c r="I1696" s="25"/>
      <c r="J1696" s="25"/>
      <c r="K1696" s="26"/>
      <c r="L1696" s="125"/>
    </row>
    <row r="1697" spans="1:12" ht="15.6" hidden="1" customHeight="1" x14ac:dyDescent="0.25">
      <c r="A1697" s="59"/>
      <c r="B1697" s="93" t="s">
        <v>10</v>
      </c>
      <c r="C1697" s="93"/>
      <c r="D1697" s="25"/>
      <c r="E1697" s="228"/>
      <c r="F1697" s="26"/>
      <c r="G1697" s="25"/>
      <c r="H1697" s="25"/>
      <c r="I1697" s="25"/>
      <c r="J1697" s="25"/>
      <c r="K1697" s="26"/>
      <c r="L1697" s="125"/>
    </row>
    <row r="1698" spans="1:12" ht="15.6" customHeight="1" x14ac:dyDescent="0.25">
      <c r="A1698" s="205">
        <v>1</v>
      </c>
      <c r="B1698" s="131" t="s">
        <v>13</v>
      </c>
      <c r="C1698" s="267" t="s">
        <v>95</v>
      </c>
      <c r="D1698" s="96">
        <f t="shared" ref="D1698" si="3767">D1699+D1700+D1701</f>
        <v>0</v>
      </c>
      <c r="E1698" s="218">
        <f t="shared" ref="E1698:F1698" si="3768">E1699+E1700+E1701</f>
        <v>0</v>
      </c>
      <c r="F1698" s="105">
        <f t="shared" si="3768"/>
        <v>0</v>
      </c>
      <c r="G1698" s="96">
        <f t="shared" ref="G1698" si="3769">G1699+G1700+G1701</f>
        <v>0</v>
      </c>
      <c r="H1698" s="96">
        <f t="shared" ref="H1698:I1698" si="3770">H1699+H1700+H1701</f>
        <v>0</v>
      </c>
      <c r="I1698" s="96">
        <f t="shared" si="3770"/>
        <v>0</v>
      </c>
      <c r="J1698" s="96">
        <f t="shared" ref="J1698" si="3771">J1699+J1700+J1701</f>
        <v>0</v>
      </c>
      <c r="K1698" s="105">
        <f t="shared" ref="K1698" si="3772">K1699+K1700+K1701</f>
        <v>0</v>
      </c>
      <c r="L1698" s="115"/>
    </row>
    <row r="1699" spans="1:12" ht="15.6" customHeight="1" x14ac:dyDescent="0.25">
      <c r="A1699" s="205">
        <v>1</v>
      </c>
      <c r="B1699" s="93" t="s">
        <v>8</v>
      </c>
      <c r="C1699" s="267"/>
      <c r="D1699" s="25"/>
      <c r="E1699" s="228"/>
      <c r="F1699" s="26"/>
      <c r="G1699" s="25"/>
      <c r="H1699" s="25"/>
      <c r="I1699" s="25"/>
      <c r="J1699" s="25"/>
      <c r="K1699" s="26"/>
      <c r="L1699" s="125"/>
    </row>
    <row r="1700" spans="1:12" ht="15.6" customHeight="1" x14ac:dyDescent="0.25">
      <c r="A1700" s="205">
        <v>1</v>
      </c>
      <c r="B1700" s="93" t="s">
        <v>9</v>
      </c>
      <c r="C1700" s="267"/>
      <c r="D1700" s="25"/>
      <c r="E1700" s="228"/>
      <c r="F1700" s="26"/>
      <c r="G1700" s="25"/>
      <c r="H1700" s="25"/>
      <c r="I1700" s="25"/>
      <c r="J1700" s="25"/>
      <c r="K1700" s="26"/>
      <c r="L1700" s="125"/>
    </row>
    <row r="1701" spans="1:12" ht="15.6" customHeight="1" x14ac:dyDescent="0.25">
      <c r="A1701" s="205">
        <v>1</v>
      </c>
      <c r="B1701" s="93" t="s">
        <v>10</v>
      </c>
      <c r="C1701" s="267"/>
      <c r="D1701" s="25"/>
      <c r="E1701" s="228"/>
      <c r="F1701" s="26"/>
      <c r="G1701" s="25"/>
      <c r="H1701" s="25"/>
      <c r="I1701" s="25"/>
      <c r="J1701" s="25"/>
      <c r="K1701" s="26"/>
      <c r="L1701" s="125"/>
    </row>
    <row r="1702" spans="1:12" ht="15.6" hidden="1" customHeight="1" x14ac:dyDescent="0.25">
      <c r="A1702" s="59"/>
      <c r="B1702" s="131" t="s">
        <v>14</v>
      </c>
      <c r="C1702" s="131"/>
      <c r="D1702" s="96">
        <f t="shared" ref="D1702" si="3773">D1703+D1704</f>
        <v>0</v>
      </c>
      <c r="E1702" s="218">
        <f t="shared" ref="E1702:F1702" si="3774">E1703+E1704</f>
        <v>0</v>
      </c>
      <c r="F1702" s="105">
        <f t="shared" si="3774"/>
        <v>0</v>
      </c>
      <c r="G1702" s="96">
        <f t="shared" ref="G1702" si="3775">G1703+G1704</f>
        <v>0</v>
      </c>
      <c r="H1702" s="96">
        <f t="shared" ref="H1702:I1702" si="3776">H1703+H1704</f>
        <v>0</v>
      </c>
      <c r="I1702" s="96">
        <f t="shared" si="3776"/>
        <v>0</v>
      </c>
      <c r="J1702" s="96">
        <f t="shared" ref="J1702" si="3777">J1703+J1704</f>
        <v>0</v>
      </c>
      <c r="K1702" s="105">
        <f t="shared" ref="K1702" si="3778">K1703+K1704</f>
        <v>0</v>
      </c>
      <c r="L1702" s="115"/>
    </row>
    <row r="1703" spans="1:12" ht="15.6" hidden="1" customHeight="1" x14ac:dyDescent="0.25">
      <c r="A1703" s="59"/>
      <c r="B1703" s="132" t="s">
        <v>8</v>
      </c>
      <c r="C1703" s="132"/>
      <c r="D1703" s="25"/>
      <c r="E1703" s="228"/>
      <c r="F1703" s="26"/>
      <c r="G1703" s="25"/>
      <c r="H1703" s="25"/>
      <c r="I1703" s="25"/>
      <c r="J1703" s="25"/>
      <c r="K1703" s="26"/>
      <c r="L1703" s="125"/>
    </row>
    <row r="1704" spans="1:12" ht="15.6" hidden="1" customHeight="1" x14ac:dyDescent="0.25">
      <c r="A1704" s="59"/>
      <c r="B1704" s="132" t="s">
        <v>10</v>
      </c>
      <c r="C1704" s="132"/>
      <c r="D1704" s="25"/>
      <c r="E1704" s="228"/>
      <c r="F1704" s="26"/>
      <c r="G1704" s="25"/>
      <c r="H1704" s="25"/>
      <c r="I1704" s="25"/>
      <c r="J1704" s="25"/>
      <c r="K1704" s="26"/>
      <c r="L1704" s="125"/>
    </row>
    <row r="1705" spans="1:12" ht="15.6" hidden="1" customHeight="1" x14ac:dyDescent="0.25">
      <c r="A1705" s="59"/>
      <c r="B1705" s="131" t="s">
        <v>15</v>
      </c>
      <c r="C1705" s="131"/>
      <c r="D1705" s="96">
        <f t="shared" ref="D1705" si="3779">D1706+D1707</f>
        <v>0</v>
      </c>
      <c r="E1705" s="218">
        <f t="shared" ref="E1705:F1705" si="3780">E1706+E1707</f>
        <v>0</v>
      </c>
      <c r="F1705" s="105">
        <f t="shared" si="3780"/>
        <v>0</v>
      </c>
      <c r="G1705" s="96">
        <f t="shared" ref="G1705" si="3781">G1706+G1707</f>
        <v>0</v>
      </c>
      <c r="H1705" s="96">
        <f t="shared" ref="H1705:I1705" si="3782">H1706+H1707</f>
        <v>0</v>
      </c>
      <c r="I1705" s="96">
        <f t="shared" si="3782"/>
        <v>0</v>
      </c>
      <c r="J1705" s="96">
        <f t="shared" ref="J1705" si="3783">J1706+J1707</f>
        <v>0</v>
      </c>
      <c r="K1705" s="105">
        <f t="shared" ref="K1705" si="3784">K1706+K1707</f>
        <v>0</v>
      </c>
      <c r="L1705" s="115"/>
    </row>
    <row r="1706" spans="1:12" ht="15.6" hidden="1" customHeight="1" x14ac:dyDescent="0.25">
      <c r="A1706" s="59"/>
      <c r="B1706" s="93" t="s">
        <v>8</v>
      </c>
      <c r="C1706" s="93"/>
      <c r="D1706" s="25"/>
      <c r="E1706" s="228"/>
      <c r="F1706" s="26"/>
      <c r="G1706" s="25"/>
      <c r="H1706" s="25"/>
      <c r="I1706" s="25"/>
      <c r="J1706" s="25"/>
      <c r="K1706" s="26"/>
      <c r="L1706" s="125"/>
    </row>
    <row r="1707" spans="1:12" ht="15.6" hidden="1" customHeight="1" x14ac:dyDescent="0.25">
      <c r="A1707" s="59"/>
      <c r="B1707" s="93" t="s">
        <v>10</v>
      </c>
      <c r="C1707" s="93"/>
      <c r="D1707" s="25"/>
      <c r="E1707" s="228"/>
      <c r="F1707" s="26"/>
      <c r="G1707" s="25"/>
      <c r="H1707" s="25"/>
      <c r="I1707" s="25"/>
      <c r="J1707" s="25"/>
      <c r="K1707" s="26"/>
      <c r="L1707" s="125"/>
    </row>
    <row r="1708" spans="1:12" ht="15.6" hidden="1" customHeight="1" x14ac:dyDescent="0.25">
      <c r="A1708" s="59"/>
      <c r="B1708" s="133" t="s">
        <v>16</v>
      </c>
      <c r="C1708" s="133"/>
      <c r="D1708" s="96">
        <f t="shared" ref="D1708" si="3785">D1709+D1710</f>
        <v>0</v>
      </c>
      <c r="E1708" s="218">
        <f t="shared" ref="E1708:F1708" si="3786">E1709+E1710</f>
        <v>0</v>
      </c>
      <c r="F1708" s="105">
        <f t="shared" si="3786"/>
        <v>0</v>
      </c>
      <c r="G1708" s="96">
        <f t="shared" ref="G1708" si="3787">G1709+G1710</f>
        <v>0</v>
      </c>
      <c r="H1708" s="96">
        <f t="shared" ref="H1708:I1708" si="3788">H1709+H1710</f>
        <v>0</v>
      </c>
      <c r="I1708" s="96">
        <f t="shared" si="3788"/>
        <v>0</v>
      </c>
      <c r="J1708" s="96">
        <f t="shared" ref="J1708" si="3789">J1709+J1710</f>
        <v>0</v>
      </c>
      <c r="K1708" s="105">
        <f t="shared" ref="K1708" si="3790">K1709+K1710</f>
        <v>0</v>
      </c>
      <c r="L1708" s="115"/>
    </row>
    <row r="1709" spans="1:12" ht="15.6" hidden="1" customHeight="1" x14ac:dyDescent="0.25">
      <c r="A1709" s="59"/>
      <c r="B1709" s="93" t="s">
        <v>8</v>
      </c>
      <c r="C1709" s="93"/>
      <c r="D1709" s="25"/>
      <c r="E1709" s="228"/>
      <c r="F1709" s="26"/>
      <c r="G1709" s="25"/>
      <c r="H1709" s="25"/>
      <c r="I1709" s="25"/>
      <c r="J1709" s="25"/>
      <c r="K1709" s="26"/>
      <c r="L1709" s="125"/>
    </row>
    <row r="1710" spans="1:12" ht="15.6" hidden="1" customHeight="1" x14ac:dyDescent="0.25">
      <c r="A1710" s="59"/>
      <c r="B1710" s="93" t="s">
        <v>10</v>
      </c>
      <c r="C1710" s="93"/>
      <c r="D1710" s="25"/>
      <c r="E1710" s="228"/>
      <c r="F1710" s="26"/>
      <c r="G1710" s="25"/>
      <c r="H1710" s="25"/>
      <c r="I1710" s="25"/>
      <c r="J1710" s="25"/>
      <c r="K1710" s="26"/>
      <c r="L1710" s="125"/>
    </row>
    <row r="1711" spans="1:12" ht="15.6" hidden="1" customHeight="1" x14ac:dyDescent="0.25">
      <c r="A1711" s="59"/>
      <c r="B1711" s="133" t="s">
        <v>17</v>
      </c>
      <c r="C1711" s="133"/>
      <c r="D1711" s="96">
        <f t="shared" ref="D1711" si="3791">D1712+D1713</f>
        <v>0</v>
      </c>
      <c r="E1711" s="218">
        <f t="shared" ref="E1711:F1711" si="3792">E1712+E1713</f>
        <v>0</v>
      </c>
      <c r="F1711" s="105">
        <f t="shared" si="3792"/>
        <v>0</v>
      </c>
      <c r="G1711" s="96">
        <f t="shared" ref="G1711" si="3793">G1712+G1713</f>
        <v>0</v>
      </c>
      <c r="H1711" s="96">
        <f t="shared" ref="H1711:I1711" si="3794">H1712+H1713</f>
        <v>0</v>
      </c>
      <c r="I1711" s="96">
        <f t="shared" si="3794"/>
        <v>0</v>
      </c>
      <c r="J1711" s="96">
        <f t="shared" ref="J1711" si="3795">J1712+J1713</f>
        <v>0</v>
      </c>
      <c r="K1711" s="105">
        <f t="shared" ref="K1711" si="3796">K1712+K1713</f>
        <v>0</v>
      </c>
      <c r="L1711" s="115"/>
    </row>
    <row r="1712" spans="1:12" ht="15.6" hidden="1" customHeight="1" x14ac:dyDescent="0.25">
      <c r="A1712" s="59"/>
      <c r="B1712" s="93" t="s">
        <v>8</v>
      </c>
      <c r="C1712" s="93"/>
      <c r="D1712" s="25"/>
      <c r="E1712" s="228"/>
      <c r="F1712" s="26"/>
      <c r="G1712" s="25"/>
      <c r="H1712" s="25"/>
      <c r="I1712" s="25"/>
      <c r="J1712" s="25"/>
      <c r="K1712" s="26"/>
      <c r="L1712" s="125"/>
    </row>
    <row r="1713" spans="1:12" ht="15.6" hidden="1" customHeight="1" x14ac:dyDescent="0.25">
      <c r="A1713" s="59"/>
      <c r="B1713" s="93" t="s">
        <v>10</v>
      </c>
      <c r="C1713" s="93"/>
      <c r="D1713" s="25"/>
      <c r="E1713" s="228"/>
      <c r="F1713" s="26"/>
      <c r="G1713" s="25"/>
      <c r="H1713" s="25"/>
      <c r="I1713" s="25"/>
      <c r="J1713" s="25"/>
      <c r="K1713" s="26"/>
      <c r="L1713" s="125"/>
    </row>
    <row r="1714" spans="1:12" ht="37.15" customHeight="1" x14ac:dyDescent="0.25">
      <c r="A1714" s="205">
        <v>1</v>
      </c>
      <c r="B1714" s="152" t="s">
        <v>168</v>
      </c>
      <c r="C1714" s="142"/>
      <c r="D1714" s="101">
        <f t="shared" ref="D1714" si="3797">D1715+D1716+D1717+D1718</f>
        <v>0</v>
      </c>
      <c r="E1714" s="226">
        <f t="shared" ref="E1714:F1714" si="3798">E1715+E1716+E1717+E1718</f>
        <v>0</v>
      </c>
      <c r="F1714" s="113">
        <f t="shared" si="3798"/>
        <v>0</v>
      </c>
      <c r="G1714" s="101">
        <f t="shared" ref="G1714" si="3799">G1715+G1716+G1717+G1718</f>
        <v>0</v>
      </c>
      <c r="H1714" s="101">
        <f t="shared" ref="H1714:I1714" si="3800">H1715+H1716+H1717+H1718</f>
        <v>0</v>
      </c>
      <c r="I1714" s="101">
        <f t="shared" si="3800"/>
        <v>0</v>
      </c>
      <c r="J1714" s="101">
        <f t="shared" ref="J1714" si="3801">J1715+J1716+J1717+J1718</f>
        <v>0</v>
      </c>
      <c r="K1714" s="113">
        <f t="shared" ref="K1714" si="3802">K1715+K1716+K1717+K1718</f>
        <v>0</v>
      </c>
      <c r="L1714" s="123"/>
    </row>
    <row r="1715" spans="1:12" ht="15.6" customHeight="1" x14ac:dyDescent="0.25">
      <c r="A1715" s="205">
        <v>1</v>
      </c>
      <c r="B1715" s="128" t="s">
        <v>1</v>
      </c>
      <c r="C1715" s="143" t="str">
        <f>B1715</f>
        <v>Pašvaldību budžets</v>
      </c>
      <c r="D1715" s="22"/>
      <c r="E1715" s="227"/>
      <c r="F1715" s="23"/>
      <c r="G1715" s="22"/>
      <c r="H1715" s="22"/>
      <c r="I1715" s="22"/>
      <c r="J1715" s="22"/>
      <c r="K1715" s="23"/>
      <c r="L1715" s="124"/>
    </row>
    <row r="1716" spans="1:12" ht="15.6" hidden="1" customHeight="1" x14ac:dyDescent="0.25">
      <c r="A1716" s="59"/>
      <c r="B1716" s="129" t="s">
        <v>6</v>
      </c>
      <c r="C1716" s="129"/>
      <c r="D1716" s="7">
        <v>0</v>
      </c>
      <c r="E1716" s="216">
        <v>0</v>
      </c>
      <c r="F1716" s="8">
        <v>0</v>
      </c>
      <c r="G1716" s="7">
        <v>0</v>
      </c>
      <c r="H1716" s="7">
        <v>0</v>
      </c>
      <c r="I1716" s="7">
        <v>0</v>
      </c>
      <c r="J1716" s="7">
        <v>0</v>
      </c>
      <c r="K1716" s="8">
        <v>0</v>
      </c>
      <c r="L1716" s="57"/>
    </row>
    <row r="1717" spans="1:12" ht="15.6" hidden="1" customHeight="1" x14ac:dyDescent="0.25">
      <c r="A1717" s="59"/>
      <c r="B1717" s="129" t="s">
        <v>7</v>
      </c>
      <c r="C1717" s="129"/>
      <c r="D1717" s="7">
        <v>0</v>
      </c>
      <c r="E1717" s="216">
        <v>0</v>
      </c>
      <c r="F1717" s="8">
        <v>0</v>
      </c>
      <c r="G1717" s="7">
        <v>0</v>
      </c>
      <c r="H1717" s="7">
        <v>0</v>
      </c>
      <c r="I1717" s="7">
        <v>0</v>
      </c>
      <c r="J1717" s="7">
        <v>0</v>
      </c>
      <c r="K1717" s="8">
        <v>0</v>
      </c>
      <c r="L1717" s="57"/>
    </row>
    <row r="1718" spans="1:12" ht="15.6" customHeight="1" x14ac:dyDescent="0.25">
      <c r="A1718" s="205">
        <v>1</v>
      </c>
      <c r="B1718" s="128" t="s">
        <v>18</v>
      </c>
      <c r="C1718" s="130"/>
      <c r="D1718" s="7">
        <f t="shared" ref="D1718" si="3803">D1719+D1720+D1721</f>
        <v>0</v>
      </c>
      <c r="E1718" s="216">
        <f t="shared" ref="E1718:F1718" si="3804">E1719+E1720+E1721</f>
        <v>0</v>
      </c>
      <c r="F1718" s="8">
        <f t="shared" si="3804"/>
        <v>0</v>
      </c>
      <c r="G1718" s="7">
        <f t="shared" ref="G1718" si="3805">G1719+G1720+G1721</f>
        <v>0</v>
      </c>
      <c r="H1718" s="7">
        <f t="shared" ref="H1718:I1718" si="3806">H1719+H1720+H1721</f>
        <v>0</v>
      </c>
      <c r="I1718" s="7">
        <f t="shared" si="3806"/>
        <v>0</v>
      </c>
      <c r="J1718" s="7">
        <f t="shared" ref="J1718" si="3807">J1719+J1720+J1721</f>
        <v>0</v>
      </c>
      <c r="K1718" s="8">
        <f t="shared" ref="K1718" si="3808">K1719+K1720+K1721</f>
        <v>0</v>
      </c>
      <c r="L1718" s="57"/>
    </row>
    <row r="1719" spans="1:12" ht="15.6" customHeight="1" x14ac:dyDescent="0.25">
      <c r="A1719" s="205">
        <v>1</v>
      </c>
      <c r="B1719" s="149" t="s">
        <v>8</v>
      </c>
      <c r="C1719" s="81"/>
      <c r="D1719" s="11">
        <f t="shared" ref="D1719:E1719" si="3809">D1724+D1727+D1734+D1738+D1741+D1744+D1747</f>
        <v>0</v>
      </c>
      <c r="E1719" s="217">
        <f t="shared" si="3809"/>
        <v>0</v>
      </c>
      <c r="F1719" s="12">
        <f t="shared" ref="F1719:J1719" si="3810">F1724+F1727+F1734+F1738+F1741+F1744+F1747</f>
        <v>0</v>
      </c>
      <c r="G1719" s="11">
        <f t="shared" ref="G1719:H1719" si="3811">G1724+G1727+G1734+G1738+G1741+G1744+G1747</f>
        <v>0</v>
      </c>
      <c r="H1719" s="11">
        <f t="shared" si="3811"/>
        <v>0</v>
      </c>
      <c r="I1719" s="11">
        <f t="shared" si="3810"/>
        <v>0</v>
      </c>
      <c r="J1719" s="11">
        <f t="shared" si="3810"/>
        <v>0</v>
      </c>
      <c r="K1719" s="12">
        <f t="shared" ref="K1719" si="3812">K1724+K1727+K1734+K1738+K1741+K1744+K1747</f>
        <v>0</v>
      </c>
      <c r="L1719" s="58"/>
    </row>
    <row r="1720" spans="1:12" ht="15.6" customHeight="1" x14ac:dyDescent="0.25">
      <c r="A1720" s="205">
        <v>1</v>
      </c>
      <c r="B1720" s="149" t="s">
        <v>9</v>
      </c>
      <c r="C1720" s="81"/>
      <c r="D1720" s="11">
        <f t="shared" ref="D1720:E1720" si="3813">D1735</f>
        <v>0</v>
      </c>
      <c r="E1720" s="217">
        <f t="shared" si="3813"/>
        <v>0</v>
      </c>
      <c r="F1720" s="12">
        <f t="shared" ref="F1720:J1720" si="3814">F1735</f>
        <v>0</v>
      </c>
      <c r="G1720" s="11">
        <f t="shared" ref="G1720:H1720" si="3815">G1735</f>
        <v>0</v>
      </c>
      <c r="H1720" s="11">
        <f t="shared" si="3815"/>
        <v>0</v>
      </c>
      <c r="I1720" s="11">
        <f t="shared" si="3814"/>
        <v>0</v>
      </c>
      <c r="J1720" s="11">
        <f t="shared" si="3814"/>
        <v>0</v>
      </c>
      <c r="K1720" s="12">
        <f t="shared" ref="K1720" si="3816">K1735</f>
        <v>0</v>
      </c>
      <c r="L1720" s="58"/>
    </row>
    <row r="1721" spans="1:12" ht="15.6" customHeight="1" x14ac:dyDescent="0.25">
      <c r="A1721" s="205">
        <v>1</v>
      </c>
      <c r="B1721" s="149" t="s">
        <v>10</v>
      </c>
      <c r="C1721" s="81"/>
      <c r="D1721" s="11">
        <f t="shared" ref="D1721:E1721" si="3817">D1725+D1728+D1736+D1739+D1742+D1745+D1748</f>
        <v>0</v>
      </c>
      <c r="E1721" s="217">
        <f t="shared" si="3817"/>
        <v>0</v>
      </c>
      <c r="F1721" s="12">
        <f t="shared" ref="F1721:J1721" si="3818">F1725+F1728+F1736+F1739+F1742+F1745+F1748</f>
        <v>0</v>
      </c>
      <c r="G1721" s="11">
        <f t="shared" ref="G1721:H1721" si="3819">G1725+G1728+G1736+G1739+G1742+G1745+G1748</f>
        <v>0</v>
      </c>
      <c r="H1721" s="11">
        <f t="shared" si="3819"/>
        <v>0</v>
      </c>
      <c r="I1721" s="11">
        <f t="shared" si="3818"/>
        <v>0</v>
      </c>
      <c r="J1721" s="11">
        <f t="shared" si="3818"/>
        <v>0</v>
      </c>
      <c r="K1721" s="12">
        <f t="shared" ref="K1721" si="3820">K1725+K1728+K1736+K1739+K1742+K1745+K1748</f>
        <v>0</v>
      </c>
      <c r="L1721" s="58"/>
    </row>
    <row r="1722" spans="1:12" ht="15.6" customHeight="1" x14ac:dyDescent="0.25">
      <c r="A1722" s="205">
        <v>1</v>
      </c>
      <c r="B1722" s="131" t="s">
        <v>19</v>
      </c>
      <c r="C1722" s="78"/>
      <c r="D1722" s="96" t="s">
        <v>2</v>
      </c>
      <c r="E1722" s="218" t="s">
        <v>2</v>
      </c>
      <c r="F1722" s="105" t="s">
        <v>2</v>
      </c>
      <c r="G1722" s="96" t="s">
        <v>2</v>
      </c>
      <c r="H1722" s="96" t="s">
        <v>2</v>
      </c>
      <c r="I1722" s="96" t="s">
        <v>2</v>
      </c>
      <c r="J1722" s="96" t="s">
        <v>2</v>
      </c>
      <c r="K1722" s="105" t="s">
        <v>2</v>
      </c>
      <c r="L1722" s="115"/>
    </row>
    <row r="1723" spans="1:12" ht="15.6" hidden="1" customHeight="1" x14ac:dyDescent="0.25">
      <c r="A1723" s="59"/>
      <c r="B1723" s="131" t="s">
        <v>11</v>
      </c>
      <c r="C1723" s="131"/>
      <c r="D1723" s="96">
        <f t="shared" ref="D1723" si="3821">D1724+D1725</f>
        <v>0</v>
      </c>
      <c r="E1723" s="218">
        <f t="shared" ref="E1723:F1723" si="3822">E1724+E1725</f>
        <v>0</v>
      </c>
      <c r="F1723" s="105">
        <f t="shared" si="3822"/>
        <v>0</v>
      </c>
      <c r="G1723" s="96">
        <f t="shared" ref="G1723" si="3823">G1724+G1725</f>
        <v>0</v>
      </c>
      <c r="H1723" s="96">
        <f t="shared" ref="H1723:I1723" si="3824">H1724+H1725</f>
        <v>0</v>
      </c>
      <c r="I1723" s="96">
        <f t="shared" si="3824"/>
        <v>0</v>
      </c>
      <c r="J1723" s="96">
        <f t="shared" ref="J1723" si="3825">J1724+J1725</f>
        <v>0</v>
      </c>
      <c r="K1723" s="105">
        <f t="shared" ref="K1723" si="3826">K1724+K1725</f>
        <v>0</v>
      </c>
      <c r="L1723" s="115"/>
    </row>
    <row r="1724" spans="1:12" ht="15.6" hidden="1" customHeight="1" x14ac:dyDescent="0.25">
      <c r="A1724" s="59"/>
      <c r="B1724" s="93" t="s">
        <v>8</v>
      </c>
      <c r="C1724" s="93"/>
      <c r="D1724" s="25"/>
      <c r="E1724" s="228"/>
      <c r="F1724" s="26"/>
      <c r="G1724" s="25"/>
      <c r="H1724" s="25"/>
      <c r="I1724" s="25"/>
      <c r="J1724" s="25"/>
      <c r="K1724" s="26"/>
      <c r="L1724" s="125"/>
    </row>
    <row r="1725" spans="1:12" ht="15.6" hidden="1" customHeight="1" x14ac:dyDescent="0.25">
      <c r="A1725" s="59"/>
      <c r="B1725" s="93" t="s">
        <v>10</v>
      </c>
      <c r="C1725" s="93"/>
      <c r="D1725" s="25"/>
      <c r="E1725" s="228"/>
      <c r="F1725" s="26"/>
      <c r="G1725" s="25"/>
      <c r="H1725" s="25"/>
      <c r="I1725" s="25"/>
      <c r="J1725" s="25"/>
      <c r="K1725" s="26"/>
      <c r="L1725" s="125"/>
    </row>
    <row r="1726" spans="1:12" ht="15.6" hidden="1" customHeight="1" x14ac:dyDescent="0.25">
      <c r="A1726" s="59"/>
      <c r="B1726" s="131" t="s">
        <v>12</v>
      </c>
      <c r="C1726" s="131"/>
      <c r="D1726" s="96">
        <f t="shared" ref="D1726" si="3827">D1727+D1728</f>
        <v>0</v>
      </c>
      <c r="E1726" s="218">
        <f t="shared" ref="E1726:F1726" si="3828">E1727+E1728</f>
        <v>0</v>
      </c>
      <c r="F1726" s="105">
        <f t="shared" si="3828"/>
        <v>0</v>
      </c>
      <c r="G1726" s="96">
        <f t="shared" ref="G1726" si="3829">G1727+G1728</f>
        <v>0</v>
      </c>
      <c r="H1726" s="96">
        <f t="shared" ref="H1726:I1726" si="3830">H1727+H1728</f>
        <v>0</v>
      </c>
      <c r="I1726" s="96">
        <f t="shared" si="3830"/>
        <v>0</v>
      </c>
      <c r="J1726" s="96">
        <f t="shared" ref="J1726" si="3831">J1727+J1728</f>
        <v>0</v>
      </c>
      <c r="K1726" s="105">
        <f t="shared" ref="K1726" si="3832">K1727+K1728</f>
        <v>0</v>
      </c>
      <c r="L1726" s="115"/>
    </row>
    <row r="1727" spans="1:12" ht="15.6" hidden="1" customHeight="1" x14ac:dyDescent="0.25">
      <c r="A1727" s="59"/>
      <c r="B1727" s="93" t="s">
        <v>8</v>
      </c>
      <c r="C1727" s="93"/>
      <c r="D1727" s="25"/>
      <c r="E1727" s="228"/>
      <c r="F1727" s="26"/>
      <c r="G1727" s="25"/>
      <c r="H1727" s="25"/>
      <c r="I1727" s="25"/>
      <c r="J1727" s="25"/>
      <c r="K1727" s="26"/>
      <c r="L1727" s="125"/>
    </row>
    <row r="1728" spans="1:12" ht="15.6" hidden="1" customHeight="1" x14ac:dyDescent="0.25">
      <c r="A1728" s="59"/>
      <c r="B1728" s="93" t="s">
        <v>10</v>
      </c>
      <c r="C1728" s="93"/>
      <c r="D1728" s="25"/>
      <c r="E1728" s="228"/>
      <c r="F1728" s="26"/>
      <c r="G1728" s="25"/>
      <c r="H1728" s="25"/>
      <c r="I1728" s="25"/>
      <c r="J1728" s="25"/>
      <c r="K1728" s="26"/>
      <c r="L1728" s="125"/>
    </row>
    <row r="1729" spans="1:12" ht="15.6" customHeight="1" x14ac:dyDescent="0.25">
      <c r="A1729" s="205">
        <v>1</v>
      </c>
      <c r="B1729" s="131" t="s">
        <v>13</v>
      </c>
      <c r="C1729" s="267" t="s">
        <v>236</v>
      </c>
      <c r="D1729" s="96">
        <f t="shared" ref="D1729:E1729" si="3833">D1730+D1731+D1732</f>
        <v>0</v>
      </c>
      <c r="E1729" s="218">
        <f t="shared" si="3833"/>
        <v>0</v>
      </c>
      <c r="F1729" s="105">
        <f t="shared" ref="F1729:K1729" si="3834">F1730+F1731+F1732</f>
        <v>0</v>
      </c>
      <c r="G1729" s="96">
        <f t="shared" ref="G1729:H1729" si="3835">G1730+G1731+G1732</f>
        <v>0</v>
      </c>
      <c r="H1729" s="96">
        <f t="shared" si="3835"/>
        <v>0</v>
      </c>
      <c r="I1729" s="96">
        <f t="shared" si="3834"/>
        <v>0</v>
      </c>
      <c r="J1729" s="96">
        <f t="shared" si="3834"/>
        <v>0</v>
      </c>
      <c r="K1729" s="105">
        <f t="shared" si="3834"/>
        <v>0</v>
      </c>
      <c r="L1729" s="115"/>
    </row>
    <row r="1730" spans="1:12" ht="15.6" customHeight="1" x14ac:dyDescent="0.25">
      <c r="A1730" s="205">
        <v>1</v>
      </c>
      <c r="B1730" s="93" t="s">
        <v>8</v>
      </c>
      <c r="C1730" s="267"/>
      <c r="D1730" s="25"/>
      <c r="E1730" s="228"/>
      <c r="F1730" s="26"/>
      <c r="G1730" s="25"/>
      <c r="H1730" s="25"/>
      <c r="I1730" s="25"/>
      <c r="J1730" s="25"/>
      <c r="K1730" s="26"/>
      <c r="L1730" s="125"/>
    </row>
    <row r="1731" spans="1:12" ht="15.6" customHeight="1" x14ac:dyDescent="0.25">
      <c r="A1731" s="205">
        <v>1</v>
      </c>
      <c r="B1731" s="93" t="s">
        <v>9</v>
      </c>
      <c r="C1731" s="267"/>
      <c r="D1731" s="25"/>
      <c r="E1731" s="228"/>
      <c r="F1731" s="26"/>
      <c r="G1731" s="25"/>
      <c r="H1731" s="25"/>
      <c r="I1731" s="25"/>
      <c r="J1731" s="25"/>
      <c r="K1731" s="26"/>
      <c r="L1731" s="125"/>
    </row>
    <row r="1732" spans="1:12" ht="15.6" customHeight="1" x14ac:dyDescent="0.25">
      <c r="A1732" s="205">
        <v>1</v>
      </c>
      <c r="B1732" s="93" t="s">
        <v>10</v>
      </c>
      <c r="C1732" s="267"/>
      <c r="D1732" s="25"/>
      <c r="E1732" s="228"/>
      <c r="F1732" s="26"/>
      <c r="G1732" s="25"/>
      <c r="H1732" s="25"/>
      <c r="I1732" s="25"/>
      <c r="J1732" s="25"/>
      <c r="K1732" s="26"/>
      <c r="L1732" s="125"/>
    </row>
    <row r="1733" spans="1:12" ht="15.6" customHeight="1" x14ac:dyDescent="0.25">
      <c r="A1733" s="205">
        <v>1</v>
      </c>
      <c r="B1733" s="131" t="s">
        <v>13</v>
      </c>
      <c r="C1733" s="267" t="s">
        <v>95</v>
      </c>
      <c r="D1733" s="96">
        <f t="shared" ref="D1733" si="3836">D1734+D1735+D1736</f>
        <v>0</v>
      </c>
      <c r="E1733" s="218">
        <f t="shared" ref="E1733:F1733" si="3837">E1734+E1735+E1736</f>
        <v>0</v>
      </c>
      <c r="F1733" s="105">
        <f t="shared" si="3837"/>
        <v>0</v>
      </c>
      <c r="G1733" s="96">
        <f t="shared" ref="G1733" si="3838">G1734+G1735+G1736</f>
        <v>0</v>
      </c>
      <c r="H1733" s="96">
        <f t="shared" ref="H1733:I1733" si="3839">H1734+H1735+H1736</f>
        <v>0</v>
      </c>
      <c r="I1733" s="96">
        <f t="shared" si="3839"/>
        <v>0</v>
      </c>
      <c r="J1733" s="96">
        <f t="shared" ref="J1733" si="3840">J1734+J1735+J1736</f>
        <v>0</v>
      </c>
      <c r="K1733" s="105">
        <f t="shared" ref="K1733" si="3841">K1734+K1735+K1736</f>
        <v>0</v>
      </c>
      <c r="L1733" s="115"/>
    </row>
    <row r="1734" spans="1:12" ht="15.6" customHeight="1" x14ac:dyDescent="0.25">
      <c r="A1734" s="205">
        <v>1</v>
      </c>
      <c r="B1734" s="93" t="s">
        <v>8</v>
      </c>
      <c r="C1734" s="267"/>
      <c r="D1734" s="25"/>
      <c r="E1734" s="228"/>
      <c r="F1734" s="26"/>
      <c r="G1734" s="25"/>
      <c r="H1734" s="25"/>
      <c r="I1734" s="25"/>
      <c r="J1734" s="25"/>
      <c r="K1734" s="26"/>
      <c r="L1734" s="125"/>
    </row>
    <row r="1735" spans="1:12" ht="15.6" customHeight="1" x14ac:dyDescent="0.25">
      <c r="A1735" s="205">
        <v>1</v>
      </c>
      <c r="B1735" s="93" t="s">
        <v>9</v>
      </c>
      <c r="C1735" s="267"/>
      <c r="D1735" s="25"/>
      <c r="E1735" s="228"/>
      <c r="F1735" s="26"/>
      <c r="G1735" s="25"/>
      <c r="H1735" s="25"/>
      <c r="I1735" s="25"/>
      <c r="J1735" s="25"/>
      <c r="K1735" s="26"/>
      <c r="L1735" s="125"/>
    </row>
    <row r="1736" spans="1:12" ht="15.6" customHeight="1" x14ac:dyDescent="0.25">
      <c r="A1736" s="205">
        <v>1</v>
      </c>
      <c r="B1736" s="93" t="s">
        <v>10</v>
      </c>
      <c r="C1736" s="267"/>
      <c r="D1736" s="25"/>
      <c r="E1736" s="228"/>
      <c r="F1736" s="26"/>
      <c r="G1736" s="25"/>
      <c r="H1736" s="25"/>
      <c r="I1736" s="25"/>
      <c r="J1736" s="25"/>
      <c r="K1736" s="26"/>
      <c r="L1736" s="125"/>
    </row>
    <row r="1737" spans="1:12" ht="15.6" hidden="1" customHeight="1" x14ac:dyDescent="0.25">
      <c r="A1737" s="59"/>
      <c r="B1737" s="131" t="s">
        <v>14</v>
      </c>
      <c r="C1737" s="131"/>
      <c r="D1737" s="96">
        <f t="shared" ref="D1737" si="3842">D1738+D1739</f>
        <v>0</v>
      </c>
      <c r="E1737" s="218">
        <f t="shared" ref="E1737:F1737" si="3843">E1738+E1739</f>
        <v>0</v>
      </c>
      <c r="F1737" s="105">
        <f t="shared" si="3843"/>
        <v>0</v>
      </c>
      <c r="G1737" s="96">
        <f t="shared" ref="G1737" si="3844">G1738+G1739</f>
        <v>0</v>
      </c>
      <c r="H1737" s="96">
        <f t="shared" ref="H1737:I1737" si="3845">H1738+H1739</f>
        <v>0</v>
      </c>
      <c r="I1737" s="96">
        <f t="shared" si="3845"/>
        <v>0</v>
      </c>
      <c r="J1737" s="96">
        <f t="shared" ref="J1737" si="3846">J1738+J1739</f>
        <v>0</v>
      </c>
      <c r="K1737" s="105">
        <f t="shared" ref="K1737" si="3847">K1738+K1739</f>
        <v>0</v>
      </c>
      <c r="L1737" s="115"/>
    </row>
    <row r="1738" spans="1:12" ht="15.6" hidden="1" customHeight="1" x14ac:dyDescent="0.25">
      <c r="A1738" s="59"/>
      <c r="B1738" s="132" t="s">
        <v>8</v>
      </c>
      <c r="C1738" s="132"/>
      <c r="D1738" s="25"/>
      <c r="E1738" s="228"/>
      <c r="F1738" s="26"/>
      <c r="G1738" s="25"/>
      <c r="H1738" s="25"/>
      <c r="I1738" s="25"/>
      <c r="J1738" s="25"/>
      <c r="K1738" s="26"/>
      <c r="L1738" s="125"/>
    </row>
    <row r="1739" spans="1:12" ht="15.6" hidden="1" customHeight="1" x14ac:dyDescent="0.25">
      <c r="A1739" s="59"/>
      <c r="B1739" s="132" t="s">
        <v>10</v>
      </c>
      <c r="C1739" s="132"/>
      <c r="D1739" s="25"/>
      <c r="E1739" s="228"/>
      <c r="F1739" s="26"/>
      <c r="G1739" s="25"/>
      <c r="H1739" s="25"/>
      <c r="I1739" s="25"/>
      <c r="J1739" s="25"/>
      <c r="K1739" s="26"/>
      <c r="L1739" s="125"/>
    </row>
    <row r="1740" spans="1:12" ht="15.6" hidden="1" customHeight="1" x14ac:dyDescent="0.25">
      <c r="A1740" s="59"/>
      <c r="B1740" s="131" t="s">
        <v>15</v>
      </c>
      <c r="C1740" s="131"/>
      <c r="D1740" s="96">
        <f t="shared" ref="D1740" si="3848">D1741+D1742</f>
        <v>0</v>
      </c>
      <c r="E1740" s="218">
        <f t="shared" ref="E1740:F1740" si="3849">E1741+E1742</f>
        <v>0</v>
      </c>
      <c r="F1740" s="105">
        <f t="shared" si="3849"/>
        <v>0</v>
      </c>
      <c r="G1740" s="96">
        <f t="shared" ref="G1740" si="3850">G1741+G1742</f>
        <v>0</v>
      </c>
      <c r="H1740" s="96">
        <f t="shared" ref="H1740:I1740" si="3851">H1741+H1742</f>
        <v>0</v>
      </c>
      <c r="I1740" s="96">
        <f t="shared" si="3851"/>
        <v>0</v>
      </c>
      <c r="J1740" s="96">
        <f t="shared" ref="J1740" si="3852">J1741+J1742</f>
        <v>0</v>
      </c>
      <c r="K1740" s="105">
        <f t="shared" ref="K1740" si="3853">K1741+K1742</f>
        <v>0</v>
      </c>
      <c r="L1740" s="115"/>
    </row>
    <row r="1741" spans="1:12" ht="15.6" hidden="1" customHeight="1" x14ac:dyDescent="0.25">
      <c r="A1741" s="59"/>
      <c r="B1741" s="93" t="s">
        <v>8</v>
      </c>
      <c r="C1741" s="93"/>
      <c r="D1741" s="25"/>
      <c r="E1741" s="228"/>
      <c r="F1741" s="26"/>
      <c r="G1741" s="25"/>
      <c r="H1741" s="25"/>
      <c r="I1741" s="25"/>
      <c r="J1741" s="25"/>
      <c r="K1741" s="26"/>
      <c r="L1741" s="125"/>
    </row>
    <row r="1742" spans="1:12" ht="15.6" hidden="1" customHeight="1" x14ac:dyDescent="0.25">
      <c r="A1742" s="59"/>
      <c r="B1742" s="93" t="s">
        <v>10</v>
      </c>
      <c r="C1742" s="93"/>
      <c r="D1742" s="25"/>
      <c r="E1742" s="228"/>
      <c r="F1742" s="26"/>
      <c r="G1742" s="25"/>
      <c r="H1742" s="25"/>
      <c r="I1742" s="25"/>
      <c r="J1742" s="25"/>
      <c r="K1742" s="26"/>
      <c r="L1742" s="125"/>
    </row>
    <row r="1743" spans="1:12" ht="15.6" hidden="1" customHeight="1" x14ac:dyDescent="0.25">
      <c r="A1743" s="59"/>
      <c r="B1743" s="133" t="s">
        <v>16</v>
      </c>
      <c r="C1743" s="133"/>
      <c r="D1743" s="96">
        <f t="shared" ref="D1743" si="3854">D1744+D1745</f>
        <v>0</v>
      </c>
      <c r="E1743" s="218">
        <f t="shared" ref="E1743:F1743" si="3855">E1744+E1745</f>
        <v>0</v>
      </c>
      <c r="F1743" s="105">
        <f t="shared" si="3855"/>
        <v>0</v>
      </c>
      <c r="G1743" s="96">
        <f t="shared" ref="G1743" si="3856">G1744+G1745</f>
        <v>0</v>
      </c>
      <c r="H1743" s="96">
        <f t="shared" ref="H1743:I1743" si="3857">H1744+H1745</f>
        <v>0</v>
      </c>
      <c r="I1743" s="96">
        <f t="shared" si="3857"/>
        <v>0</v>
      </c>
      <c r="J1743" s="96">
        <f t="shared" ref="J1743" si="3858">J1744+J1745</f>
        <v>0</v>
      </c>
      <c r="K1743" s="105">
        <f t="shared" ref="K1743" si="3859">K1744+K1745</f>
        <v>0</v>
      </c>
      <c r="L1743" s="115"/>
    </row>
    <row r="1744" spans="1:12" ht="15.6" hidden="1" customHeight="1" x14ac:dyDescent="0.25">
      <c r="A1744" s="59"/>
      <c r="B1744" s="93" t="s">
        <v>8</v>
      </c>
      <c r="C1744" s="93"/>
      <c r="D1744" s="25"/>
      <c r="E1744" s="228"/>
      <c r="F1744" s="26"/>
      <c r="G1744" s="25"/>
      <c r="H1744" s="25"/>
      <c r="I1744" s="25"/>
      <c r="J1744" s="25"/>
      <c r="K1744" s="26"/>
      <c r="L1744" s="125"/>
    </row>
    <row r="1745" spans="1:12" ht="15.6" hidden="1" customHeight="1" x14ac:dyDescent="0.25">
      <c r="A1745" s="59"/>
      <c r="B1745" s="93" t="s">
        <v>10</v>
      </c>
      <c r="C1745" s="93"/>
      <c r="D1745" s="25"/>
      <c r="E1745" s="228"/>
      <c r="F1745" s="26"/>
      <c r="G1745" s="25"/>
      <c r="H1745" s="25"/>
      <c r="I1745" s="25"/>
      <c r="J1745" s="25"/>
      <c r="K1745" s="26"/>
      <c r="L1745" s="125"/>
    </row>
    <row r="1746" spans="1:12" ht="15.6" hidden="1" customHeight="1" x14ac:dyDescent="0.25">
      <c r="A1746" s="59"/>
      <c r="B1746" s="133" t="s">
        <v>17</v>
      </c>
      <c r="C1746" s="133"/>
      <c r="D1746" s="96">
        <f t="shared" ref="D1746" si="3860">D1747+D1748</f>
        <v>0</v>
      </c>
      <c r="E1746" s="218">
        <f t="shared" ref="E1746:F1746" si="3861">E1747+E1748</f>
        <v>0</v>
      </c>
      <c r="F1746" s="105">
        <f t="shared" si="3861"/>
        <v>0</v>
      </c>
      <c r="G1746" s="96">
        <f t="shared" ref="G1746" si="3862">G1747+G1748</f>
        <v>0</v>
      </c>
      <c r="H1746" s="96">
        <f t="shared" ref="H1746:I1746" si="3863">H1747+H1748</f>
        <v>0</v>
      </c>
      <c r="I1746" s="96">
        <f t="shared" si="3863"/>
        <v>0</v>
      </c>
      <c r="J1746" s="96">
        <f t="shared" ref="J1746" si="3864">J1747+J1748</f>
        <v>0</v>
      </c>
      <c r="K1746" s="105">
        <f t="shared" ref="K1746" si="3865">K1747+K1748</f>
        <v>0</v>
      </c>
      <c r="L1746" s="115"/>
    </row>
    <row r="1747" spans="1:12" ht="15.6" hidden="1" customHeight="1" x14ac:dyDescent="0.25">
      <c r="A1747" s="59"/>
      <c r="B1747" s="93" t="s">
        <v>8</v>
      </c>
      <c r="C1747" s="93"/>
      <c r="D1747" s="25"/>
      <c r="E1747" s="228"/>
      <c r="F1747" s="26"/>
      <c r="G1747" s="25"/>
      <c r="H1747" s="25"/>
      <c r="I1747" s="25"/>
      <c r="J1747" s="25"/>
      <c r="K1747" s="26"/>
      <c r="L1747" s="125"/>
    </row>
    <row r="1748" spans="1:12" ht="15.6" hidden="1" customHeight="1" x14ac:dyDescent="0.25">
      <c r="A1748" s="59"/>
      <c r="B1748" s="93" t="s">
        <v>10</v>
      </c>
      <c r="C1748" s="93"/>
      <c r="D1748" s="25"/>
      <c r="E1748" s="228"/>
      <c r="F1748" s="26"/>
      <c r="G1748" s="25"/>
      <c r="H1748" s="25"/>
      <c r="I1748" s="25"/>
      <c r="J1748" s="25"/>
      <c r="K1748" s="26"/>
      <c r="L1748" s="125"/>
    </row>
    <row r="1749" spans="1:12" ht="34.9" customHeight="1" x14ac:dyDescent="0.25">
      <c r="A1749" s="205">
        <v>1</v>
      </c>
      <c r="B1749" s="150" t="s">
        <v>30</v>
      </c>
      <c r="C1749" s="134"/>
      <c r="D1749" s="97">
        <f t="shared" ref="D1749:E1749" si="3866">D1780+D2040+D2133+D2195+D2422+D2612+D2767+D2922+D3046+D3139</f>
        <v>14696400.913999999</v>
      </c>
      <c r="E1749" s="220">
        <f t="shared" si="3866"/>
        <v>8826313</v>
      </c>
      <c r="F1749" s="107">
        <f t="shared" ref="F1749:K1756" si="3867">F1780+F2040+F2133+F2195+F2422+F2612+F2767+F2922+F3046+F3139</f>
        <v>5002542</v>
      </c>
      <c r="G1749" s="97">
        <f t="shared" ref="G1749:H1749" si="3868">G1780+G2040+G2133+G2195+G2422+G2612+G2767+G2922+G3046+G3139</f>
        <v>800500</v>
      </c>
      <c r="H1749" s="97">
        <f t="shared" si="3868"/>
        <v>6717500</v>
      </c>
      <c r="I1749" s="97">
        <f t="shared" si="3867"/>
        <v>753000</v>
      </c>
      <c r="J1749" s="97">
        <f t="shared" si="3867"/>
        <v>0</v>
      </c>
      <c r="K1749" s="107">
        <f t="shared" si="3867"/>
        <v>120000</v>
      </c>
      <c r="L1749" s="117"/>
    </row>
    <row r="1750" spans="1:12" ht="15.6" customHeight="1" x14ac:dyDescent="0.25">
      <c r="A1750" s="205">
        <v>1</v>
      </c>
      <c r="B1750" s="128" t="s">
        <v>1</v>
      </c>
      <c r="C1750" s="128"/>
      <c r="D1750" s="7">
        <f t="shared" ref="D1750:E1750" si="3869">D1781+D2041+D2134+D2196+D2423+D2613+D2768+D2923+D3047+D3140</f>
        <v>0</v>
      </c>
      <c r="E1750" s="216">
        <f t="shared" si="3869"/>
        <v>0</v>
      </c>
      <c r="F1750" s="8">
        <f t="shared" si="3867"/>
        <v>0</v>
      </c>
      <c r="G1750" s="7">
        <f t="shared" ref="G1750:H1750" si="3870">G1781+G2041+G2134+G2196+G2423+G2613+G2768+G2923+G3047+G3140</f>
        <v>0</v>
      </c>
      <c r="H1750" s="7">
        <f t="shared" si="3870"/>
        <v>0</v>
      </c>
      <c r="I1750" s="7">
        <f t="shared" si="3867"/>
        <v>0</v>
      </c>
      <c r="J1750" s="7">
        <f t="shared" si="3867"/>
        <v>0</v>
      </c>
      <c r="K1750" s="8">
        <f t="shared" si="3867"/>
        <v>0</v>
      </c>
      <c r="L1750" s="57"/>
    </row>
    <row r="1751" spans="1:12" ht="15.6" hidden="1" customHeight="1" x14ac:dyDescent="0.25">
      <c r="A1751" s="59"/>
      <c r="B1751" s="129" t="s">
        <v>6</v>
      </c>
      <c r="C1751" s="129"/>
      <c r="D1751" s="7">
        <f t="shared" ref="D1751:E1751" si="3871">D1782+D2042+D2135+D2197+D2424+D2614+D2769+D2924+D3048+D3141</f>
        <v>0</v>
      </c>
      <c r="E1751" s="216">
        <f t="shared" si="3871"/>
        <v>0</v>
      </c>
      <c r="F1751" s="8">
        <f t="shared" si="3867"/>
        <v>0</v>
      </c>
      <c r="G1751" s="7">
        <f t="shared" ref="G1751:H1751" si="3872">G1782+G2042+G2135+G2197+G2424+G2614+G2769+G2924+G3048+G3141</f>
        <v>0</v>
      </c>
      <c r="H1751" s="7">
        <f t="shared" si="3872"/>
        <v>0</v>
      </c>
      <c r="I1751" s="7">
        <f t="shared" si="3867"/>
        <v>0</v>
      </c>
      <c r="J1751" s="7">
        <f t="shared" si="3867"/>
        <v>0</v>
      </c>
      <c r="K1751" s="8">
        <f t="shared" si="3867"/>
        <v>0</v>
      </c>
      <c r="L1751" s="57"/>
    </row>
    <row r="1752" spans="1:12" ht="15.6" hidden="1" customHeight="1" x14ac:dyDescent="0.25">
      <c r="A1752" s="59"/>
      <c r="B1752" s="129" t="s">
        <v>7</v>
      </c>
      <c r="C1752" s="129"/>
      <c r="D1752" s="7">
        <f t="shared" ref="D1752:E1752" si="3873">D1783+D2043+D2136+D2198+D2425+D2615+D2770+D2925+D3049+D3142</f>
        <v>0</v>
      </c>
      <c r="E1752" s="216">
        <f t="shared" si="3873"/>
        <v>0</v>
      </c>
      <c r="F1752" s="8">
        <f t="shared" si="3867"/>
        <v>0</v>
      </c>
      <c r="G1752" s="7">
        <f t="shared" ref="G1752:H1752" si="3874">G1783+G2043+G2136+G2198+G2425+G2615+G2770+G2925+G3049+G3142</f>
        <v>0</v>
      </c>
      <c r="H1752" s="7">
        <f t="shared" si="3874"/>
        <v>0</v>
      </c>
      <c r="I1752" s="7">
        <f t="shared" si="3867"/>
        <v>0</v>
      </c>
      <c r="J1752" s="7">
        <f t="shared" si="3867"/>
        <v>0</v>
      </c>
      <c r="K1752" s="8">
        <f t="shared" si="3867"/>
        <v>0</v>
      </c>
      <c r="L1752" s="57"/>
    </row>
    <row r="1753" spans="1:12" ht="15.6" customHeight="1" x14ac:dyDescent="0.25">
      <c r="A1753" s="205">
        <v>1</v>
      </c>
      <c r="B1753" s="128" t="s">
        <v>18</v>
      </c>
      <c r="C1753" s="130"/>
      <c r="D1753" s="7">
        <f t="shared" ref="D1753:E1753" si="3875">D1784+D2044+D2137+D2199+D2426+D2616+D2771+D2926+D3050+D3143</f>
        <v>14696400.913999999</v>
      </c>
      <c r="E1753" s="216">
        <f t="shared" si="3875"/>
        <v>8826313</v>
      </c>
      <c r="F1753" s="8">
        <f t="shared" si="3867"/>
        <v>5002542</v>
      </c>
      <c r="G1753" s="7">
        <f t="shared" ref="G1753:H1753" si="3876">G1784+G2044+G2137+G2199+G2426+G2616+G2771+G2926+G3050+G3143</f>
        <v>800500</v>
      </c>
      <c r="H1753" s="7">
        <f t="shared" si="3876"/>
        <v>6717500</v>
      </c>
      <c r="I1753" s="7">
        <f t="shared" si="3867"/>
        <v>753000</v>
      </c>
      <c r="J1753" s="7">
        <f t="shared" si="3867"/>
        <v>0</v>
      </c>
      <c r="K1753" s="8">
        <f t="shared" si="3867"/>
        <v>120000</v>
      </c>
      <c r="L1753" s="57"/>
    </row>
    <row r="1754" spans="1:12" ht="15.6" customHeight="1" x14ac:dyDescent="0.25">
      <c r="A1754" s="205">
        <v>1</v>
      </c>
      <c r="B1754" s="149" t="s">
        <v>8</v>
      </c>
      <c r="C1754" s="81"/>
      <c r="D1754" s="11">
        <f t="shared" ref="D1754:E1754" si="3877">D1785+D2045+D2138+D2200+D2427+D2617+D2772+D2927+D3051+D3144</f>
        <v>14314871.913999999</v>
      </c>
      <c r="E1754" s="217">
        <f t="shared" si="3877"/>
        <v>8353450</v>
      </c>
      <c r="F1754" s="12">
        <f t="shared" si="3867"/>
        <v>5002542</v>
      </c>
      <c r="G1754" s="11">
        <f t="shared" ref="G1754:H1754" si="3878">G1785+G2045+G2138+G2200+G2427+G2617+G2772+G2927+G3051+G3144</f>
        <v>60000</v>
      </c>
      <c r="H1754" s="11">
        <f t="shared" si="3878"/>
        <v>84000</v>
      </c>
      <c r="I1754" s="11">
        <f t="shared" si="3867"/>
        <v>120000</v>
      </c>
      <c r="J1754" s="11">
        <f t="shared" si="3867"/>
        <v>0</v>
      </c>
      <c r="K1754" s="12">
        <f t="shared" si="3867"/>
        <v>120000</v>
      </c>
      <c r="L1754" s="58"/>
    </row>
    <row r="1755" spans="1:12" ht="15.6" customHeight="1" x14ac:dyDescent="0.25">
      <c r="A1755" s="205">
        <v>1</v>
      </c>
      <c r="B1755" s="149" t="s">
        <v>9</v>
      </c>
      <c r="C1755" s="81"/>
      <c r="D1755" s="11">
        <f t="shared" ref="D1755:E1755" si="3879">D1786+D2046+D2139+D2201+D2428+D2618+D2773+D2928+D3052+D3145</f>
        <v>0</v>
      </c>
      <c r="E1755" s="217">
        <f t="shared" si="3879"/>
        <v>0</v>
      </c>
      <c r="F1755" s="12">
        <f t="shared" si="3867"/>
        <v>0</v>
      </c>
      <c r="G1755" s="11">
        <f t="shared" ref="G1755:H1755" si="3880">G1786+G2046+G2139+G2201+G2428+G2618+G2773+G2928+G3052+G3145</f>
        <v>0</v>
      </c>
      <c r="H1755" s="11">
        <f t="shared" si="3880"/>
        <v>0</v>
      </c>
      <c r="I1755" s="11">
        <f t="shared" si="3867"/>
        <v>0</v>
      </c>
      <c r="J1755" s="11">
        <f t="shared" si="3867"/>
        <v>0</v>
      </c>
      <c r="K1755" s="12">
        <f t="shared" si="3867"/>
        <v>0</v>
      </c>
      <c r="L1755" s="58"/>
    </row>
    <row r="1756" spans="1:12" ht="15.6" customHeight="1" x14ac:dyDescent="0.25">
      <c r="A1756" s="205">
        <v>1</v>
      </c>
      <c r="B1756" s="149" t="s">
        <v>10</v>
      </c>
      <c r="C1756" s="81"/>
      <c r="D1756" s="11">
        <f t="shared" ref="D1756:E1756" si="3881">D1787+D2047+D2140+D2202+D2429+D2619+D2774+D2929+D3053+D3146</f>
        <v>381529</v>
      </c>
      <c r="E1756" s="217">
        <f t="shared" si="3881"/>
        <v>472863</v>
      </c>
      <c r="F1756" s="12">
        <f t="shared" si="3867"/>
        <v>0</v>
      </c>
      <c r="G1756" s="11">
        <f t="shared" ref="G1756:H1756" si="3882">G1787+G2047+G2140+G2202+G2429+G2619+G2774+G2929+G3053+G3146</f>
        <v>740500</v>
      </c>
      <c r="H1756" s="11">
        <f t="shared" si="3882"/>
        <v>6633500</v>
      </c>
      <c r="I1756" s="11">
        <f t="shared" si="3867"/>
        <v>633000</v>
      </c>
      <c r="J1756" s="11">
        <f t="shared" si="3867"/>
        <v>0</v>
      </c>
      <c r="K1756" s="12">
        <f t="shared" si="3867"/>
        <v>0</v>
      </c>
      <c r="L1756" s="58"/>
    </row>
    <row r="1757" spans="1:12" ht="15.6" customHeight="1" x14ac:dyDescent="0.25">
      <c r="A1757" s="205">
        <v>1</v>
      </c>
      <c r="B1757" s="135" t="s">
        <v>19</v>
      </c>
      <c r="C1757" s="79"/>
      <c r="D1757" s="98" t="s">
        <v>48</v>
      </c>
      <c r="E1757" s="221" t="s">
        <v>48</v>
      </c>
      <c r="F1757" s="109" t="s">
        <v>48</v>
      </c>
      <c r="G1757" s="98" t="s">
        <v>48</v>
      </c>
      <c r="H1757" s="98" t="s">
        <v>48</v>
      </c>
      <c r="I1757" s="98" t="s">
        <v>48</v>
      </c>
      <c r="J1757" s="98" t="s">
        <v>48</v>
      </c>
      <c r="K1757" s="109" t="s">
        <v>48</v>
      </c>
      <c r="L1757" s="118"/>
    </row>
    <row r="1758" spans="1:12" ht="15.6" hidden="1" customHeight="1" x14ac:dyDescent="0.25">
      <c r="A1758" s="59"/>
      <c r="B1758" s="135" t="s">
        <v>11</v>
      </c>
      <c r="C1758" s="135"/>
      <c r="D1758" s="98">
        <f t="shared" ref="D1758:E1758" si="3883">D1789+D2049+D2142+D2204+D2431+D2621+D2776+D2931+D3055+D3148</f>
        <v>0</v>
      </c>
      <c r="E1758" s="221">
        <f t="shared" si="3883"/>
        <v>0</v>
      </c>
      <c r="F1758" s="109">
        <f t="shared" ref="F1758:K1767" si="3884">F1789+F2049+F2142+F2204+F2431+F2621+F2776+F2931+F3055+F3148</f>
        <v>0</v>
      </c>
      <c r="G1758" s="98">
        <f t="shared" ref="G1758:H1758" si="3885">G1789+G2049+G2142+G2204+G2431+G2621+G2776+G2931+G3055+G3148</f>
        <v>0</v>
      </c>
      <c r="H1758" s="98">
        <f t="shared" si="3885"/>
        <v>0</v>
      </c>
      <c r="I1758" s="98">
        <f t="shared" si="3884"/>
        <v>0</v>
      </c>
      <c r="J1758" s="98">
        <f t="shared" si="3884"/>
        <v>0</v>
      </c>
      <c r="K1758" s="109">
        <f t="shared" si="3884"/>
        <v>0</v>
      </c>
      <c r="L1758" s="118"/>
    </row>
    <row r="1759" spans="1:12" ht="15.6" hidden="1" customHeight="1" x14ac:dyDescent="0.25">
      <c r="A1759" s="59"/>
      <c r="B1759" s="94" t="s">
        <v>8</v>
      </c>
      <c r="C1759" s="94"/>
      <c r="D1759" s="17">
        <f t="shared" ref="D1759:E1759" si="3886">D1790+D2050+D2143+D2205+D2432+D2622+D2777+D2932+D3056+D3149</f>
        <v>0</v>
      </c>
      <c r="E1759" s="222">
        <f t="shared" si="3886"/>
        <v>0</v>
      </c>
      <c r="F1759" s="18">
        <f t="shared" si="3884"/>
        <v>0</v>
      </c>
      <c r="G1759" s="17">
        <f t="shared" ref="G1759:H1759" si="3887">G1790+G2050+G2143+G2205+G2432+G2622+G2777+G2932+G3056+G3149</f>
        <v>0</v>
      </c>
      <c r="H1759" s="17">
        <f t="shared" si="3887"/>
        <v>0</v>
      </c>
      <c r="I1759" s="17">
        <f t="shared" si="3884"/>
        <v>0</v>
      </c>
      <c r="J1759" s="17">
        <f t="shared" si="3884"/>
        <v>0</v>
      </c>
      <c r="K1759" s="18">
        <f t="shared" si="3884"/>
        <v>0</v>
      </c>
      <c r="L1759" s="119"/>
    </row>
    <row r="1760" spans="1:12" ht="15.6" hidden="1" customHeight="1" x14ac:dyDescent="0.25">
      <c r="A1760" s="59"/>
      <c r="B1760" s="94" t="s">
        <v>10</v>
      </c>
      <c r="C1760" s="94"/>
      <c r="D1760" s="17">
        <f t="shared" ref="D1760:E1760" si="3888">D1791+D2051+D2144+D2206+D2433+D2623+D2778+D2933+D3057+D3150</f>
        <v>0</v>
      </c>
      <c r="E1760" s="222">
        <f t="shared" si="3888"/>
        <v>0</v>
      </c>
      <c r="F1760" s="18">
        <f t="shared" si="3884"/>
        <v>0</v>
      </c>
      <c r="G1760" s="17">
        <f t="shared" ref="G1760:H1760" si="3889">G1791+G2051+G2144+G2206+G2433+G2623+G2778+G2933+G3057+G3150</f>
        <v>0</v>
      </c>
      <c r="H1760" s="17">
        <f t="shared" si="3889"/>
        <v>0</v>
      </c>
      <c r="I1760" s="17">
        <f t="shared" si="3884"/>
        <v>0</v>
      </c>
      <c r="J1760" s="17">
        <f t="shared" si="3884"/>
        <v>0</v>
      </c>
      <c r="K1760" s="18">
        <f t="shared" si="3884"/>
        <v>0</v>
      </c>
      <c r="L1760" s="119"/>
    </row>
    <row r="1761" spans="1:12" ht="15.6" hidden="1" customHeight="1" x14ac:dyDescent="0.25">
      <c r="A1761" s="59"/>
      <c r="B1761" s="135" t="s">
        <v>12</v>
      </c>
      <c r="C1761" s="135"/>
      <c r="D1761" s="98">
        <f t="shared" ref="D1761:E1761" si="3890">D1792+D2052+D2145+D2207+D2434+D2624+D2779+D2934+D3058+D3151</f>
        <v>0</v>
      </c>
      <c r="E1761" s="221">
        <f t="shared" si="3890"/>
        <v>0</v>
      </c>
      <c r="F1761" s="109">
        <f t="shared" si="3884"/>
        <v>0</v>
      </c>
      <c r="G1761" s="98">
        <f t="shared" ref="G1761:H1761" si="3891">G1792+G2052+G2145+G2207+G2434+G2624+G2779+G2934+G3058+G3151</f>
        <v>0</v>
      </c>
      <c r="H1761" s="98">
        <f t="shared" si="3891"/>
        <v>0</v>
      </c>
      <c r="I1761" s="98">
        <f t="shared" si="3884"/>
        <v>0</v>
      </c>
      <c r="J1761" s="98">
        <f t="shared" si="3884"/>
        <v>0</v>
      </c>
      <c r="K1761" s="109">
        <f t="shared" si="3884"/>
        <v>0</v>
      </c>
      <c r="L1761" s="118"/>
    </row>
    <row r="1762" spans="1:12" ht="15.6" hidden="1" customHeight="1" x14ac:dyDescent="0.25">
      <c r="A1762" s="59"/>
      <c r="B1762" s="94" t="s">
        <v>8</v>
      </c>
      <c r="C1762" s="94"/>
      <c r="D1762" s="17">
        <f t="shared" ref="D1762:E1762" si="3892">D1793+D2053+D2146+D2208+D2435+D2625+D2780+D2935+D3059+D3152</f>
        <v>0</v>
      </c>
      <c r="E1762" s="222">
        <f t="shared" si="3892"/>
        <v>0</v>
      </c>
      <c r="F1762" s="18">
        <f t="shared" si="3884"/>
        <v>0</v>
      </c>
      <c r="G1762" s="17">
        <f t="shared" ref="G1762:H1762" si="3893">G1793+G2053+G2146+G2208+G2435+G2625+G2780+G2935+G3059+G3152</f>
        <v>0</v>
      </c>
      <c r="H1762" s="17">
        <f t="shared" si="3893"/>
        <v>0</v>
      </c>
      <c r="I1762" s="17">
        <f t="shared" si="3884"/>
        <v>0</v>
      </c>
      <c r="J1762" s="17">
        <f t="shared" si="3884"/>
        <v>0</v>
      </c>
      <c r="K1762" s="18">
        <f t="shared" si="3884"/>
        <v>0</v>
      </c>
      <c r="L1762" s="119"/>
    </row>
    <row r="1763" spans="1:12" ht="15.6" hidden="1" customHeight="1" x14ac:dyDescent="0.25">
      <c r="A1763" s="59"/>
      <c r="B1763" s="94" t="s">
        <v>10</v>
      </c>
      <c r="C1763" s="94"/>
      <c r="D1763" s="17">
        <f t="shared" ref="D1763:E1763" si="3894">D1794+D2054+D2147+D2209+D2436+D2626+D2781+D2936+D3060+D3153</f>
        <v>0</v>
      </c>
      <c r="E1763" s="222">
        <f t="shared" si="3894"/>
        <v>0</v>
      </c>
      <c r="F1763" s="18">
        <f t="shared" si="3884"/>
        <v>0</v>
      </c>
      <c r="G1763" s="17">
        <f t="shared" ref="G1763:H1763" si="3895">G1794+G2054+G2147+G2209+G2436+G2626+G2781+G2936+G3060+G3153</f>
        <v>0</v>
      </c>
      <c r="H1763" s="17">
        <f t="shared" si="3895"/>
        <v>0</v>
      </c>
      <c r="I1763" s="17">
        <f t="shared" si="3884"/>
        <v>0</v>
      </c>
      <c r="J1763" s="17">
        <f t="shared" si="3884"/>
        <v>0</v>
      </c>
      <c r="K1763" s="18">
        <f t="shared" si="3884"/>
        <v>0</v>
      </c>
      <c r="L1763" s="119"/>
    </row>
    <row r="1764" spans="1:12" ht="15.6" customHeight="1" x14ac:dyDescent="0.25">
      <c r="A1764" s="205">
        <v>1</v>
      </c>
      <c r="B1764" s="135" t="s">
        <v>13</v>
      </c>
      <c r="C1764" s="79"/>
      <c r="D1764" s="98">
        <f t="shared" ref="D1764:E1764" si="3896">D1795+D2055+D2148+D2210+D2437+D2627+D2782+D2937+D3061+D3154</f>
        <v>14696400.913999999</v>
      </c>
      <c r="E1764" s="221">
        <f t="shared" si="3896"/>
        <v>8826313</v>
      </c>
      <c r="F1764" s="109">
        <f t="shared" si="3884"/>
        <v>5002542</v>
      </c>
      <c r="G1764" s="98">
        <f t="shared" ref="G1764:H1764" si="3897">G1795+G2055+G2148+G2210+G2437+G2627+G2782+G2937+G3061+G3154</f>
        <v>800500</v>
      </c>
      <c r="H1764" s="98">
        <f t="shared" si="3897"/>
        <v>6717500</v>
      </c>
      <c r="I1764" s="98">
        <f t="shared" si="3884"/>
        <v>753000</v>
      </c>
      <c r="J1764" s="98">
        <f t="shared" si="3884"/>
        <v>0</v>
      </c>
      <c r="K1764" s="109">
        <f t="shared" si="3884"/>
        <v>120000</v>
      </c>
      <c r="L1764" s="118"/>
    </row>
    <row r="1765" spans="1:12" ht="15.6" customHeight="1" x14ac:dyDescent="0.25">
      <c r="A1765" s="205">
        <v>1</v>
      </c>
      <c r="B1765" s="94" t="s">
        <v>8</v>
      </c>
      <c r="C1765" s="79"/>
      <c r="D1765" s="17">
        <f t="shared" ref="D1765:E1765" si="3898">D1796+D2056+D2149+D2211+D2438+D2628+D2783+D2938+D3062+D3155</f>
        <v>14314871.913999999</v>
      </c>
      <c r="E1765" s="222">
        <f t="shared" si="3898"/>
        <v>8353450</v>
      </c>
      <c r="F1765" s="18">
        <f t="shared" si="3884"/>
        <v>5002542</v>
      </c>
      <c r="G1765" s="17">
        <f t="shared" ref="G1765:H1765" si="3899">G1796+G2056+G2149+G2211+G2438+G2628+G2783+G2938+G3062+G3155</f>
        <v>60000</v>
      </c>
      <c r="H1765" s="17">
        <f t="shared" si="3899"/>
        <v>84000</v>
      </c>
      <c r="I1765" s="17">
        <f t="shared" si="3884"/>
        <v>120000</v>
      </c>
      <c r="J1765" s="17">
        <f t="shared" si="3884"/>
        <v>0</v>
      </c>
      <c r="K1765" s="18">
        <f t="shared" si="3884"/>
        <v>120000</v>
      </c>
      <c r="L1765" s="119"/>
    </row>
    <row r="1766" spans="1:12" ht="15.6" customHeight="1" x14ac:dyDescent="0.25">
      <c r="A1766" s="205">
        <v>1</v>
      </c>
      <c r="B1766" s="94" t="s">
        <v>9</v>
      </c>
      <c r="C1766" s="79"/>
      <c r="D1766" s="17">
        <f t="shared" ref="D1766:E1766" si="3900">D1797+D2057+D2150+D2212+D2439+D2629+D2784+D2939+D3063+D3156</f>
        <v>0</v>
      </c>
      <c r="E1766" s="222">
        <f t="shared" si="3900"/>
        <v>0</v>
      </c>
      <c r="F1766" s="18">
        <f t="shared" si="3884"/>
        <v>0</v>
      </c>
      <c r="G1766" s="17">
        <f t="shared" ref="G1766:H1766" si="3901">G1797+G2057+G2150+G2212+G2439+G2629+G2784+G2939+G3063+G3156</f>
        <v>0</v>
      </c>
      <c r="H1766" s="17">
        <f t="shared" si="3901"/>
        <v>0</v>
      </c>
      <c r="I1766" s="17">
        <f t="shared" si="3884"/>
        <v>0</v>
      </c>
      <c r="J1766" s="17">
        <f t="shared" si="3884"/>
        <v>0</v>
      </c>
      <c r="K1766" s="18">
        <f t="shared" si="3884"/>
        <v>0</v>
      </c>
      <c r="L1766" s="119"/>
    </row>
    <row r="1767" spans="1:12" ht="15.6" customHeight="1" x14ac:dyDescent="0.25">
      <c r="A1767" s="205">
        <v>1</v>
      </c>
      <c r="B1767" s="94" t="s">
        <v>10</v>
      </c>
      <c r="C1767" s="79"/>
      <c r="D1767" s="17">
        <f t="shared" ref="D1767:E1767" si="3902">D1798+D2058+D2151+D2213+D2440+D2630+D2785+D2940+D3064+D3157</f>
        <v>381529</v>
      </c>
      <c r="E1767" s="222">
        <f t="shared" si="3902"/>
        <v>472863</v>
      </c>
      <c r="F1767" s="18">
        <f t="shared" si="3884"/>
        <v>0</v>
      </c>
      <c r="G1767" s="17">
        <f t="shared" ref="G1767:H1767" si="3903">G1798+G2058+G2151+G2213+G2440+G2630+G2785+G2940+G3064+G3157</f>
        <v>740500</v>
      </c>
      <c r="H1767" s="17">
        <f t="shared" si="3903"/>
        <v>6633500</v>
      </c>
      <c r="I1767" s="17">
        <f t="shared" si="3884"/>
        <v>633000</v>
      </c>
      <c r="J1767" s="17">
        <f t="shared" si="3884"/>
        <v>0</v>
      </c>
      <c r="K1767" s="18">
        <f t="shared" si="3884"/>
        <v>0</v>
      </c>
      <c r="L1767" s="119"/>
    </row>
    <row r="1768" spans="1:12" ht="15.6" hidden="1" customHeight="1" x14ac:dyDescent="0.25">
      <c r="A1768" s="59"/>
      <c r="B1768" s="135" t="s">
        <v>14</v>
      </c>
      <c r="C1768" s="135"/>
      <c r="D1768" s="98">
        <f t="shared" ref="D1768:E1768" si="3904">D1799+D2059+D2152+D2214+D2441+D2631+D2786+D2941+D3065+D3158</f>
        <v>0</v>
      </c>
      <c r="E1768" s="221">
        <f t="shared" si="3904"/>
        <v>0</v>
      </c>
      <c r="F1768" s="109">
        <f t="shared" ref="F1768:K1777" si="3905">F1799+F2059+F2152+F2214+F2441+F2631+F2786+F2941+F3065+F3158</f>
        <v>0</v>
      </c>
      <c r="G1768" s="98">
        <f t="shared" ref="G1768:H1768" si="3906">G1799+G2059+G2152+G2214+G2441+G2631+G2786+G2941+G3065+G3158</f>
        <v>0</v>
      </c>
      <c r="H1768" s="98">
        <f t="shared" si="3906"/>
        <v>0</v>
      </c>
      <c r="I1768" s="98">
        <f t="shared" si="3905"/>
        <v>0</v>
      </c>
      <c r="J1768" s="98">
        <f t="shared" si="3905"/>
        <v>0</v>
      </c>
      <c r="K1768" s="109">
        <f t="shared" si="3905"/>
        <v>0</v>
      </c>
      <c r="L1768" s="118"/>
    </row>
    <row r="1769" spans="1:12" ht="15.6" hidden="1" customHeight="1" x14ac:dyDescent="0.25">
      <c r="A1769" s="59"/>
      <c r="B1769" s="136" t="s">
        <v>8</v>
      </c>
      <c r="C1769" s="136"/>
      <c r="D1769" s="17">
        <f t="shared" ref="D1769:E1769" si="3907">D1800+D2060+D2153+D2215+D2442+D2632+D2787+D2942+D3066+D3159</f>
        <v>0</v>
      </c>
      <c r="E1769" s="222">
        <f t="shared" si="3907"/>
        <v>0</v>
      </c>
      <c r="F1769" s="18">
        <f t="shared" si="3905"/>
        <v>0</v>
      </c>
      <c r="G1769" s="17">
        <f t="shared" ref="G1769:H1769" si="3908">G1800+G2060+G2153+G2215+G2442+G2632+G2787+G2942+G3066+G3159</f>
        <v>0</v>
      </c>
      <c r="H1769" s="17">
        <f t="shared" si="3908"/>
        <v>0</v>
      </c>
      <c r="I1769" s="17">
        <f t="shared" si="3905"/>
        <v>0</v>
      </c>
      <c r="J1769" s="17">
        <f t="shared" si="3905"/>
        <v>0</v>
      </c>
      <c r="K1769" s="18">
        <f t="shared" si="3905"/>
        <v>0</v>
      </c>
      <c r="L1769" s="119"/>
    </row>
    <row r="1770" spans="1:12" ht="15.6" hidden="1" customHeight="1" x14ac:dyDescent="0.25">
      <c r="A1770" s="59"/>
      <c r="B1770" s="136" t="s">
        <v>10</v>
      </c>
      <c r="C1770" s="136"/>
      <c r="D1770" s="17">
        <f t="shared" ref="D1770:E1770" si="3909">D1801+D2061+D2154+D2216+D2443+D2633+D2788+D2943+D3067+D3160</f>
        <v>0</v>
      </c>
      <c r="E1770" s="222">
        <f t="shared" si="3909"/>
        <v>0</v>
      </c>
      <c r="F1770" s="18">
        <f t="shared" si="3905"/>
        <v>0</v>
      </c>
      <c r="G1770" s="17">
        <f t="shared" ref="G1770:H1770" si="3910">G1801+G2061+G2154+G2216+G2443+G2633+G2788+G2943+G3067+G3160</f>
        <v>0</v>
      </c>
      <c r="H1770" s="17">
        <f t="shared" si="3910"/>
        <v>0</v>
      </c>
      <c r="I1770" s="17">
        <f t="shared" si="3905"/>
        <v>0</v>
      </c>
      <c r="J1770" s="17">
        <f t="shared" si="3905"/>
        <v>0</v>
      </c>
      <c r="K1770" s="18">
        <f t="shared" si="3905"/>
        <v>0</v>
      </c>
      <c r="L1770" s="119"/>
    </row>
    <row r="1771" spans="1:12" ht="15.6" hidden="1" customHeight="1" x14ac:dyDescent="0.25">
      <c r="A1771" s="59"/>
      <c r="B1771" s="135" t="s">
        <v>15</v>
      </c>
      <c r="C1771" s="135"/>
      <c r="D1771" s="98">
        <f t="shared" ref="D1771:E1771" si="3911">D1802+D2062+D2155+D2217+D2444+D2634+D2789+D2944+D3068+D3161</f>
        <v>0</v>
      </c>
      <c r="E1771" s="221">
        <f t="shared" si="3911"/>
        <v>0</v>
      </c>
      <c r="F1771" s="109">
        <f t="shared" si="3905"/>
        <v>0</v>
      </c>
      <c r="G1771" s="98">
        <f t="shared" ref="G1771:H1771" si="3912">G1802+G2062+G2155+G2217+G2444+G2634+G2789+G2944+G3068+G3161</f>
        <v>0</v>
      </c>
      <c r="H1771" s="98">
        <f t="shared" si="3912"/>
        <v>0</v>
      </c>
      <c r="I1771" s="98">
        <f t="shared" si="3905"/>
        <v>0</v>
      </c>
      <c r="J1771" s="98">
        <f t="shared" si="3905"/>
        <v>0</v>
      </c>
      <c r="K1771" s="109">
        <f t="shared" si="3905"/>
        <v>0</v>
      </c>
      <c r="L1771" s="118"/>
    </row>
    <row r="1772" spans="1:12" ht="15.6" hidden="1" customHeight="1" x14ac:dyDescent="0.25">
      <c r="A1772" s="59"/>
      <c r="B1772" s="94" t="s">
        <v>8</v>
      </c>
      <c r="C1772" s="94"/>
      <c r="D1772" s="17">
        <f t="shared" ref="D1772:E1772" si="3913">D1803+D2063+D2156+D2218+D2445+D2635+D2790+D2945+D3069+D3162</f>
        <v>0</v>
      </c>
      <c r="E1772" s="222">
        <f t="shared" si="3913"/>
        <v>0</v>
      </c>
      <c r="F1772" s="18">
        <f t="shared" si="3905"/>
        <v>0</v>
      </c>
      <c r="G1772" s="17">
        <f t="shared" ref="G1772:H1772" si="3914">G1803+G2063+G2156+G2218+G2445+G2635+G2790+G2945+G3069+G3162</f>
        <v>0</v>
      </c>
      <c r="H1772" s="17">
        <f t="shared" si="3914"/>
        <v>0</v>
      </c>
      <c r="I1772" s="17">
        <f t="shared" si="3905"/>
        <v>0</v>
      </c>
      <c r="J1772" s="17">
        <f t="shared" si="3905"/>
        <v>0</v>
      </c>
      <c r="K1772" s="18">
        <f t="shared" si="3905"/>
        <v>0</v>
      </c>
      <c r="L1772" s="119"/>
    </row>
    <row r="1773" spans="1:12" ht="15.6" hidden="1" customHeight="1" x14ac:dyDescent="0.25">
      <c r="A1773" s="59"/>
      <c r="B1773" s="94" t="s">
        <v>10</v>
      </c>
      <c r="C1773" s="94"/>
      <c r="D1773" s="17">
        <f t="shared" ref="D1773:E1773" si="3915">D1804+D2064+D2157+D2219+D2446+D2636+D2791+D2946+D3070+D3163</f>
        <v>0</v>
      </c>
      <c r="E1773" s="222">
        <f t="shared" si="3915"/>
        <v>0</v>
      </c>
      <c r="F1773" s="18">
        <f t="shared" si="3905"/>
        <v>0</v>
      </c>
      <c r="G1773" s="17">
        <f t="shared" ref="G1773:H1773" si="3916">G1804+G2064+G2157+G2219+G2446+G2636+G2791+G2946+G3070+G3163</f>
        <v>0</v>
      </c>
      <c r="H1773" s="17">
        <f t="shared" si="3916"/>
        <v>0</v>
      </c>
      <c r="I1773" s="17">
        <f t="shared" si="3905"/>
        <v>0</v>
      </c>
      <c r="J1773" s="17">
        <f t="shared" si="3905"/>
        <v>0</v>
      </c>
      <c r="K1773" s="18">
        <f t="shared" si="3905"/>
        <v>0</v>
      </c>
      <c r="L1773" s="119"/>
    </row>
    <row r="1774" spans="1:12" ht="15.6" hidden="1" customHeight="1" x14ac:dyDescent="0.25">
      <c r="A1774" s="59"/>
      <c r="B1774" s="137" t="s">
        <v>16</v>
      </c>
      <c r="C1774" s="137"/>
      <c r="D1774" s="98">
        <f t="shared" ref="D1774:E1774" si="3917">D1805+D2065+D2158+D2220+D2447+D2637+D2792+D2947+D3071+D3164</f>
        <v>0</v>
      </c>
      <c r="E1774" s="221">
        <f t="shared" si="3917"/>
        <v>0</v>
      </c>
      <c r="F1774" s="109">
        <f t="shared" si="3905"/>
        <v>0</v>
      </c>
      <c r="G1774" s="98">
        <f t="shared" ref="G1774:H1774" si="3918">G1805+G2065+G2158+G2220+G2447+G2637+G2792+G2947+G3071+G3164</f>
        <v>0</v>
      </c>
      <c r="H1774" s="98">
        <f t="shared" si="3918"/>
        <v>0</v>
      </c>
      <c r="I1774" s="98">
        <f t="shared" si="3905"/>
        <v>0</v>
      </c>
      <c r="J1774" s="98">
        <f t="shared" si="3905"/>
        <v>0</v>
      </c>
      <c r="K1774" s="109">
        <f t="shared" si="3905"/>
        <v>0</v>
      </c>
      <c r="L1774" s="118"/>
    </row>
    <row r="1775" spans="1:12" ht="15.6" hidden="1" customHeight="1" x14ac:dyDescent="0.25">
      <c r="A1775" s="59"/>
      <c r="B1775" s="94" t="s">
        <v>8</v>
      </c>
      <c r="C1775" s="94"/>
      <c r="D1775" s="17">
        <f t="shared" ref="D1775:E1775" si="3919">D1806+D2066+D2159+D2221+D2448+D2638+D2793+D2948+D3072+D3165</f>
        <v>0</v>
      </c>
      <c r="E1775" s="222">
        <f t="shared" si="3919"/>
        <v>0</v>
      </c>
      <c r="F1775" s="18">
        <f t="shared" si="3905"/>
        <v>0</v>
      </c>
      <c r="G1775" s="17">
        <f t="shared" ref="G1775:H1775" si="3920">G1806+G2066+G2159+G2221+G2448+G2638+G2793+G2948+G3072+G3165</f>
        <v>0</v>
      </c>
      <c r="H1775" s="17">
        <f t="shared" si="3920"/>
        <v>0</v>
      </c>
      <c r="I1775" s="17">
        <f t="shared" si="3905"/>
        <v>0</v>
      </c>
      <c r="J1775" s="17">
        <f t="shared" si="3905"/>
        <v>0</v>
      </c>
      <c r="K1775" s="18">
        <f t="shared" si="3905"/>
        <v>0</v>
      </c>
      <c r="L1775" s="119"/>
    </row>
    <row r="1776" spans="1:12" ht="15.6" hidden="1" customHeight="1" x14ac:dyDescent="0.25">
      <c r="A1776" s="59"/>
      <c r="B1776" s="94" t="s">
        <v>10</v>
      </c>
      <c r="C1776" s="94"/>
      <c r="D1776" s="17">
        <f t="shared" ref="D1776:E1776" si="3921">D1807+D2067+D2160+D2222+D2449+D2639+D2794+D2949+D3073+D3166</f>
        <v>0</v>
      </c>
      <c r="E1776" s="222">
        <f t="shared" si="3921"/>
        <v>0</v>
      </c>
      <c r="F1776" s="18">
        <f t="shared" si="3905"/>
        <v>0</v>
      </c>
      <c r="G1776" s="17">
        <f t="shared" ref="G1776:H1776" si="3922">G1807+G2067+G2160+G2222+G2449+G2639+G2794+G2949+G3073+G3166</f>
        <v>0</v>
      </c>
      <c r="H1776" s="17">
        <f t="shared" si="3922"/>
        <v>0</v>
      </c>
      <c r="I1776" s="17">
        <f t="shared" si="3905"/>
        <v>0</v>
      </c>
      <c r="J1776" s="17">
        <f t="shared" si="3905"/>
        <v>0</v>
      </c>
      <c r="K1776" s="18">
        <f t="shared" si="3905"/>
        <v>0</v>
      </c>
      <c r="L1776" s="119"/>
    </row>
    <row r="1777" spans="1:12" ht="15.6" hidden="1" customHeight="1" x14ac:dyDescent="0.25">
      <c r="A1777" s="59"/>
      <c r="B1777" s="137" t="s">
        <v>17</v>
      </c>
      <c r="C1777" s="137"/>
      <c r="D1777" s="98">
        <f t="shared" ref="D1777:E1777" si="3923">D1808+D2068+D2161+D2223+D2450+D2640+D2795+D2950+D3074+D3167</f>
        <v>0</v>
      </c>
      <c r="E1777" s="221">
        <f t="shared" si="3923"/>
        <v>0</v>
      </c>
      <c r="F1777" s="109">
        <f t="shared" si="3905"/>
        <v>0</v>
      </c>
      <c r="G1777" s="98">
        <f t="shared" ref="G1777:H1777" si="3924">G1808+G2068+G2161+G2223+G2450+G2640+G2795+G2950+G3074+G3167</f>
        <v>0</v>
      </c>
      <c r="H1777" s="98">
        <f t="shared" si="3924"/>
        <v>0</v>
      </c>
      <c r="I1777" s="98">
        <f t="shared" si="3905"/>
        <v>0</v>
      </c>
      <c r="J1777" s="98">
        <f t="shared" si="3905"/>
        <v>0</v>
      </c>
      <c r="K1777" s="109">
        <f t="shared" si="3905"/>
        <v>0</v>
      </c>
      <c r="L1777" s="118"/>
    </row>
    <row r="1778" spans="1:12" ht="15.6" hidden="1" customHeight="1" x14ac:dyDescent="0.25">
      <c r="A1778" s="59"/>
      <c r="B1778" s="94" t="s">
        <v>8</v>
      </c>
      <c r="C1778" s="94"/>
      <c r="D1778" s="17">
        <f t="shared" ref="D1778:E1778" si="3925">D1809+D2069+D2162+D2224+D2451+D2641+D2796+D2951+D3075+D3168</f>
        <v>0</v>
      </c>
      <c r="E1778" s="222">
        <f t="shared" si="3925"/>
        <v>0</v>
      </c>
      <c r="F1778" s="18">
        <f t="shared" ref="F1778:K1779" si="3926">F1809+F2069+F2162+F2224+F2451+F2641+F2796+F2951+F3075+F3168</f>
        <v>0</v>
      </c>
      <c r="G1778" s="17">
        <f t="shared" ref="G1778:H1778" si="3927">G1809+G2069+G2162+G2224+G2451+G2641+G2796+G2951+G3075+G3168</f>
        <v>0</v>
      </c>
      <c r="H1778" s="17">
        <f t="shared" si="3927"/>
        <v>0</v>
      </c>
      <c r="I1778" s="17">
        <f t="shared" si="3926"/>
        <v>0</v>
      </c>
      <c r="J1778" s="17">
        <f t="shared" si="3926"/>
        <v>0</v>
      </c>
      <c r="K1778" s="18">
        <f t="shared" si="3926"/>
        <v>0</v>
      </c>
      <c r="L1778" s="119"/>
    </row>
    <row r="1779" spans="1:12" ht="15.6" hidden="1" customHeight="1" x14ac:dyDescent="0.25">
      <c r="A1779" s="59"/>
      <c r="B1779" s="94" t="s">
        <v>10</v>
      </c>
      <c r="C1779" s="94"/>
      <c r="D1779" s="17">
        <f t="shared" ref="D1779:E1779" si="3928">D1810+D2070+D2163+D2225+D2452+D2642+D2797+D2952+D3076+D3169</f>
        <v>0</v>
      </c>
      <c r="E1779" s="222">
        <f t="shared" si="3928"/>
        <v>0</v>
      </c>
      <c r="F1779" s="18">
        <f t="shared" si="3926"/>
        <v>0</v>
      </c>
      <c r="G1779" s="17">
        <f t="shared" ref="G1779:H1779" si="3929">G1810+G2070+G2163+G2225+G2452+G2642+G2797+G2952+G3076+G3169</f>
        <v>0</v>
      </c>
      <c r="H1779" s="17">
        <f t="shared" si="3929"/>
        <v>0</v>
      </c>
      <c r="I1779" s="17">
        <f t="shared" si="3926"/>
        <v>0</v>
      </c>
      <c r="J1779" s="17">
        <f t="shared" si="3926"/>
        <v>0</v>
      </c>
      <c r="K1779" s="18">
        <f t="shared" si="3926"/>
        <v>0</v>
      </c>
      <c r="L1779" s="119"/>
    </row>
    <row r="1780" spans="1:12" ht="54" customHeight="1" x14ac:dyDescent="0.25">
      <c r="A1780" s="205">
        <v>1</v>
      </c>
      <c r="B1780" s="151" t="s">
        <v>31</v>
      </c>
      <c r="C1780" s="138"/>
      <c r="D1780" s="99">
        <f t="shared" ref="D1780:E1780" si="3930">D1811+D1846+D1881+D1912+D1947+D1978+D2009</f>
        <v>1373682</v>
      </c>
      <c r="E1780" s="223">
        <f t="shared" si="3930"/>
        <v>977050</v>
      </c>
      <c r="F1780" s="110">
        <f t="shared" ref="F1780:K1780" si="3931">F1811+F1846+F1881+F1912+F1947+F1978+F2009</f>
        <v>977050</v>
      </c>
      <c r="G1780" s="99">
        <f t="shared" ref="G1780:H1780" si="3932">G1811+G1846+G1881+G1912+G1947+G1978+G2009</f>
        <v>60000</v>
      </c>
      <c r="H1780" s="99">
        <f t="shared" si="3932"/>
        <v>84000</v>
      </c>
      <c r="I1780" s="99">
        <f t="shared" si="3931"/>
        <v>120000</v>
      </c>
      <c r="J1780" s="99">
        <f t="shared" si="3931"/>
        <v>0</v>
      </c>
      <c r="K1780" s="110">
        <f t="shared" si="3931"/>
        <v>120000</v>
      </c>
      <c r="L1780" s="120"/>
    </row>
    <row r="1781" spans="1:12" ht="15.6" customHeight="1" x14ac:dyDescent="0.25">
      <c r="A1781" s="205">
        <v>1</v>
      </c>
      <c r="B1781" s="128" t="s">
        <v>1</v>
      </c>
      <c r="C1781" s="128"/>
      <c r="D1781" s="7">
        <f t="shared" ref="D1781:E1781" si="3933">D1812+D1847+D1882+D1913+D1948+D1979+D2010</f>
        <v>0</v>
      </c>
      <c r="E1781" s="216">
        <f t="shared" si="3933"/>
        <v>0</v>
      </c>
      <c r="F1781" s="8">
        <f t="shared" ref="F1781:K1781" si="3934">F1812+F1847+F1882+F1913+F1948+F1979+F2010</f>
        <v>0</v>
      </c>
      <c r="G1781" s="7">
        <f t="shared" ref="G1781:H1781" si="3935">G1812+G1847+G1882+G1913+G1948+G1979+G2010</f>
        <v>0</v>
      </c>
      <c r="H1781" s="7">
        <f t="shared" si="3935"/>
        <v>0</v>
      </c>
      <c r="I1781" s="7">
        <f t="shared" si="3934"/>
        <v>0</v>
      </c>
      <c r="J1781" s="7">
        <f t="shared" si="3934"/>
        <v>0</v>
      </c>
      <c r="K1781" s="8">
        <f t="shared" si="3934"/>
        <v>0</v>
      </c>
      <c r="L1781" s="57"/>
    </row>
    <row r="1782" spans="1:12" ht="15.6" hidden="1" customHeight="1" x14ac:dyDescent="0.25">
      <c r="A1782" s="59"/>
      <c r="B1782" s="129" t="s">
        <v>6</v>
      </c>
      <c r="C1782" s="129"/>
      <c r="D1782" s="7">
        <f t="shared" ref="D1782:E1782" si="3936">D1813+D1848+D1883+D1914+D1949+D1980+D2011</f>
        <v>0</v>
      </c>
      <c r="E1782" s="216">
        <f t="shared" si="3936"/>
        <v>0</v>
      </c>
      <c r="F1782" s="8">
        <f t="shared" ref="F1782:K1782" si="3937">F1813+F1848+F1883+F1914+F1949+F1980+F2011</f>
        <v>0</v>
      </c>
      <c r="G1782" s="7">
        <f t="shared" ref="G1782:H1782" si="3938">G1813+G1848+G1883+G1914+G1949+G1980+G2011</f>
        <v>0</v>
      </c>
      <c r="H1782" s="7">
        <f t="shared" si="3938"/>
        <v>0</v>
      </c>
      <c r="I1782" s="7">
        <f t="shared" si="3937"/>
        <v>0</v>
      </c>
      <c r="J1782" s="7">
        <f t="shared" si="3937"/>
        <v>0</v>
      </c>
      <c r="K1782" s="8">
        <f t="shared" si="3937"/>
        <v>0</v>
      </c>
      <c r="L1782" s="57"/>
    </row>
    <row r="1783" spans="1:12" ht="15.6" hidden="1" customHeight="1" x14ac:dyDescent="0.25">
      <c r="A1783" s="59"/>
      <c r="B1783" s="129" t="s">
        <v>7</v>
      </c>
      <c r="C1783" s="129"/>
      <c r="D1783" s="7">
        <f t="shared" ref="D1783:E1783" si="3939">D1814+D1849+D1884+D1915+D1950+D1981+D2012</f>
        <v>0</v>
      </c>
      <c r="E1783" s="216">
        <f t="shared" si="3939"/>
        <v>0</v>
      </c>
      <c r="F1783" s="8">
        <f t="shared" ref="F1783:K1783" si="3940">F1814+F1849+F1884+F1915+F1950+F1981+F2012</f>
        <v>0</v>
      </c>
      <c r="G1783" s="7">
        <f t="shared" ref="G1783:H1783" si="3941">G1814+G1849+G1884+G1915+G1950+G1981+G2012</f>
        <v>0</v>
      </c>
      <c r="H1783" s="7">
        <f t="shared" si="3941"/>
        <v>0</v>
      </c>
      <c r="I1783" s="7">
        <f t="shared" si="3940"/>
        <v>0</v>
      </c>
      <c r="J1783" s="7">
        <f t="shared" si="3940"/>
        <v>0</v>
      </c>
      <c r="K1783" s="8">
        <f t="shared" si="3940"/>
        <v>0</v>
      </c>
      <c r="L1783" s="57"/>
    </row>
    <row r="1784" spans="1:12" ht="15.6" customHeight="1" x14ac:dyDescent="0.25">
      <c r="A1784" s="205">
        <v>1</v>
      </c>
      <c r="B1784" s="128" t="s">
        <v>18</v>
      </c>
      <c r="C1784" s="130"/>
      <c r="D1784" s="7">
        <f t="shared" ref="D1784:E1784" si="3942">D1815+D1850+D1885+D1916+D1951+D1982+D2013</f>
        <v>1373682</v>
      </c>
      <c r="E1784" s="216">
        <f t="shared" si="3942"/>
        <v>977050</v>
      </c>
      <c r="F1784" s="8">
        <f t="shared" ref="F1784:K1784" si="3943">F1815+F1850+F1885+F1916+F1951+F1982+F2013</f>
        <v>977050</v>
      </c>
      <c r="G1784" s="7">
        <f t="shared" ref="G1784:H1784" si="3944">G1815+G1850+G1885+G1916+G1951+G1982+G2013</f>
        <v>60000</v>
      </c>
      <c r="H1784" s="7">
        <f t="shared" si="3944"/>
        <v>84000</v>
      </c>
      <c r="I1784" s="7">
        <f t="shared" si="3943"/>
        <v>120000</v>
      </c>
      <c r="J1784" s="7">
        <f t="shared" si="3943"/>
        <v>0</v>
      </c>
      <c r="K1784" s="8">
        <f t="shared" si="3943"/>
        <v>120000</v>
      </c>
      <c r="L1784" s="57"/>
    </row>
    <row r="1785" spans="1:12" ht="15.6" customHeight="1" x14ac:dyDescent="0.25">
      <c r="A1785" s="205">
        <v>1</v>
      </c>
      <c r="B1785" s="149" t="s">
        <v>8</v>
      </c>
      <c r="C1785" s="81"/>
      <c r="D1785" s="11">
        <f t="shared" ref="D1785:E1785" si="3945">D1816+D1851+D1886+D1917+D1952+D1983+D2014</f>
        <v>1373682</v>
      </c>
      <c r="E1785" s="217">
        <f t="shared" si="3945"/>
        <v>977050</v>
      </c>
      <c r="F1785" s="12">
        <f t="shared" ref="F1785:K1785" si="3946">F1816+F1851+F1886+F1917+F1952+F1983+F2014</f>
        <v>977050</v>
      </c>
      <c r="G1785" s="11">
        <f t="shared" ref="G1785:H1785" si="3947">G1816+G1851+G1886+G1917+G1952+G1983+G2014</f>
        <v>60000</v>
      </c>
      <c r="H1785" s="11">
        <f t="shared" si="3947"/>
        <v>84000</v>
      </c>
      <c r="I1785" s="11">
        <f t="shared" si="3946"/>
        <v>120000</v>
      </c>
      <c r="J1785" s="11">
        <f t="shared" si="3946"/>
        <v>0</v>
      </c>
      <c r="K1785" s="12">
        <f t="shared" si="3946"/>
        <v>120000</v>
      </c>
      <c r="L1785" s="58"/>
    </row>
    <row r="1786" spans="1:12" ht="15.6" customHeight="1" x14ac:dyDescent="0.25">
      <c r="A1786" s="205">
        <v>1</v>
      </c>
      <c r="B1786" s="149" t="s">
        <v>9</v>
      </c>
      <c r="C1786" s="81"/>
      <c r="D1786" s="11">
        <f t="shared" ref="D1786:E1786" si="3948">D1817+D1852+D1887+D1918+D1953+D1984+D2015</f>
        <v>0</v>
      </c>
      <c r="E1786" s="217">
        <f t="shared" si="3948"/>
        <v>0</v>
      </c>
      <c r="F1786" s="12">
        <f t="shared" ref="F1786:K1786" si="3949">F1817+F1852+F1887+F1918+F1953+F1984+F2015</f>
        <v>0</v>
      </c>
      <c r="G1786" s="11">
        <f t="shared" ref="G1786:H1786" si="3950">G1817+G1852+G1887+G1918+G1953+G1984+G2015</f>
        <v>0</v>
      </c>
      <c r="H1786" s="11">
        <f t="shared" si="3950"/>
        <v>0</v>
      </c>
      <c r="I1786" s="11">
        <f t="shared" si="3949"/>
        <v>0</v>
      </c>
      <c r="J1786" s="11">
        <f t="shared" si="3949"/>
        <v>0</v>
      </c>
      <c r="K1786" s="12">
        <f t="shared" si="3949"/>
        <v>0</v>
      </c>
      <c r="L1786" s="58"/>
    </row>
    <row r="1787" spans="1:12" ht="15.6" customHeight="1" x14ac:dyDescent="0.25">
      <c r="A1787" s="205">
        <v>1</v>
      </c>
      <c r="B1787" s="149" t="s">
        <v>10</v>
      </c>
      <c r="C1787" s="81"/>
      <c r="D1787" s="11">
        <f t="shared" ref="D1787:E1787" si="3951">D1818+D1853+D1888+D1919+D1954+D1985+D2016</f>
        <v>0</v>
      </c>
      <c r="E1787" s="217">
        <f t="shared" si="3951"/>
        <v>0</v>
      </c>
      <c r="F1787" s="12">
        <f t="shared" ref="F1787:K1787" si="3952">F1818+F1853+F1888+F1919+F1954+F1985+F2016</f>
        <v>0</v>
      </c>
      <c r="G1787" s="11">
        <f t="shared" ref="G1787:H1787" si="3953">G1818+G1853+G1888+G1919+G1954+G1985+G2016</f>
        <v>0</v>
      </c>
      <c r="H1787" s="11">
        <f t="shared" si="3953"/>
        <v>0</v>
      </c>
      <c r="I1787" s="11">
        <f t="shared" si="3952"/>
        <v>0</v>
      </c>
      <c r="J1787" s="11">
        <f t="shared" si="3952"/>
        <v>0</v>
      </c>
      <c r="K1787" s="12">
        <f t="shared" si="3952"/>
        <v>0</v>
      </c>
      <c r="L1787" s="58"/>
    </row>
    <row r="1788" spans="1:12" ht="15.6" customHeight="1" x14ac:dyDescent="0.25">
      <c r="A1788" s="205">
        <v>1</v>
      </c>
      <c r="B1788" s="139" t="s">
        <v>19</v>
      </c>
      <c r="C1788" s="82"/>
      <c r="D1788" s="100" t="s">
        <v>2</v>
      </c>
      <c r="E1788" s="224" t="s">
        <v>2</v>
      </c>
      <c r="F1788" s="111" t="s">
        <v>2</v>
      </c>
      <c r="G1788" s="100" t="s">
        <v>2</v>
      </c>
      <c r="H1788" s="100" t="s">
        <v>2</v>
      </c>
      <c r="I1788" s="100" t="s">
        <v>2</v>
      </c>
      <c r="J1788" s="100" t="s">
        <v>2</v>
      </c>
      <c r="K1788" s="111" t="s">
        <v>2</v>
      </c>
      <c r="L1788" s="121"/>
    </row>
    <row r="1789" spans="1:12" ht="15.6" hidden="1" customHeight="1" x14ac:dyDescent="0.25">
      <c r="A1789" s="59"/>
      <c r="B1789" s="139" t="s">
        <v>11</v>
      </c>
      <c r="C1789" s="139"/>
      <c r="D1789" s="100">
        <f t="shared" ref="D1789:E1789" si="3954">D1820+D1855+D1890+D1921+D1956+D1987+D2018</f>
        <v>0</v>
      </c>
      <c r="E1789" s="224">
        <f t="shared" si="3954"/>
        <v>0</v>
      </c>
      <c r="F1789" s="111">
        <f t="shared" ref="F1789:K1789" si="3955">F1820+F1855+F1890+F1921+F1956+F1987+F2018</f>
        <v>0</v>
      </c>
      <c r="G1789" s="100">
        <f t="shared" ref="G1789:H1789" si="3956">G1820+G1855+G1890+G1921+G1956+G1987+G2018</f>
        <v>0</v>
      </c>
      <c r="H1789" s="100">
        <f t="shared" si="3956"/>
        <v>0</v>
      </c>
      <c r="I1789" s="100">
        <f t="shared" si="3955"/>
        <v>0</v>
      </c>
      <c r="J1789" s="100">
        <f t="shared" si="3955"/>
        <v>0</v>
      </c>
      <c r="K1789" s="111">
        <f t="shared" si="3955"/>
        <v>0</v>
      </c>
      <c r="L1789" s="121"/>
    </row>
    <row r="1790" spans="1:12" ht="15.6" hidden="1" customHeight="1" x14ac:dyDescent="0.25">
      <c r="A1790" s="59"/>
      <c r="B1790" s="91" t="s">
        <v>8</v>
      </c>
      <c r="C1790" s="91"/>
      <c r="D1790" s="19">
        <f t="shared" ref="D1790:E1790" si="3957">D1821+D1856+D1891+D1922+D1957+D1988+D2019</f>
        <v>0</v>
      </c>
      <c r="E1790" s="225">
        <f t="shared" si="3957"/>
        <v>0</v>
      </c>
      <c r="F1790" s="20">
        <f t="shared" ref="F1790:K1790" si="3958">F1821+F1856+F1891+F1922+F1957+F1988+F2019</f>
        <v>0</v>
      </c>
      <c r="G1790" s="19">
        <f t="shared" ref="G1790:H1790" si="3959">G1821+G1856+G1891+G1922+G1957+G1988+G2019</f>
        <v>0</v>
      </c>
      <c r="H1790" s="19">
        <f t="shared" si="3959"/>
        <v>0</v>
      </c>
      <c r="I1790" s="19">
        <f t="shared" si="3958"/>
        <v>0</v>
      </c>
      <c r="J1790" s="19">
        <f t="shared" si="3958"/>
        <v>0</v>
      </c>
      <c r="K1790" s="20">
        <f t="shared" si="3958"/>
        <v>0</v>
      </c>
      <c r="L1790" s="122"/>
    </row>
    <row r="1791" spans="1:12" ht="15.6" hidden="1" customHeight="1" x14ac:dyDescent="0.25">
      <c r="A1791" s="59"/>
      <c r="B1791" s="91" t="s">
        <v>10</v>
      </c>
      <c r="C1791" s="91"/>
      <c r="D1791" s="19">
        <f t="shared" ref="D1791:E1791" si="3960">D1822+D1857+D1892+D1923+D1958+D1989+D2020</f>
        <v>0</v>
      </c>
      <c r="E1791" s="225">
        <f t="shared" si="3960"/>
        <v>0</v>
      </c>
      <c r="F1791" s="20">
        <f t="shared" ref="F1791:K1791" si="3961">F1822+F1857+F1892+F1923+F1958+F1989+F2020</f>
        <v>0</v>
      </c>
      <c r="G1791" s="19">
        <f t="shared" ref="G1791:H1791" si="3962">G1822+G1857+G1892+G1923+G1958+G1989+G2020</f>
        <v>0</v>
      </c>
      <c r="H1791" s="19">
        <f t="shared" si="3962"/>
        <v>0</v>
      </c>
      <c r="I1791" s="19">
        <f t="shared" si="3961"/>
        <v>0</v>
      </c>
      <c r="J1791" s="19">
        <f t="shared" si="3961"/>
        <v>0</v>
      </c>
      <c r="K1791" s="20">
        <f t="shared" si="3961"/>
        <v>0</v>
      </c>
      <c r="L1791" s="122"/>
    </row>
    <row r="1792" spans="1:12" ht="15.6" hidden="1" customHeight="1" x14ac:dyDescent="0.25">
      <c r="A1792" s="59"/>
      <c r="B1792" s="139" t="s">
        <v>12</v>
      </c>
      <c r="C1792" s="139"/>
      <c r="D1792" s="100">
        <f t="shared" ref="D1792:E1792" si="3963">D1823+D1858+D1893+D1924+D1959+D1990+D2021</f>
        <v>0</v>
      </c>
      <c r="E1792" s="224">
        <f t="shared" si="3963"/>
        <v>0</v>
      </c>
      <c r="F1792" s="111">
        <f t="shared" ref="F1792:K1792" si="3964">F1823+F1858+F1893+F1924+F1959+F1990+F2021</f>
        <v>0</v>
      </c>
      <c r="G1792" s="100">
        <f t="shared" ref="G1792:H1792" si="3965">G1823+G1858+G1893+G1924+G1959+G1990+G2021</f>
        <v>0</v>
      </c>
      <c r="H1792" s="100">
        <f t="shared" si="3965"/>
        <v>0</v>
      </c>
      <c r="I1792" s="100">
        <f t="shared" si="3964"/>
        <v>0</v>
      </c>
      <c r="J1792" s="100">
        <f t="shared" si="3964"/>
        <v>0</v>
      </c>
      <c r="K1792" s="111">
        <f t="shared" si="3964"/>
        <v>0</v>
      </c>
      <c r="L1792" s="121"/>
    </row>
    <row r="1793" spans="1:12" ht="15.6" hidden="1" customHeight="1" x14ac:dyDescent="0.25">
      <c r="A1793" s="59"/>
      <c r="B1793" s="91" t="s">
        <v>8</v>
      </c>
      <c r="C1793" s="91"/>
      <c r="D1793" s="19">
        <f t="shared" ref="D1793:E1793" si="3966">D1824+D1859+D1894+D1925+D1960+D1991+D2022</f>
        <v>0</v>
      </c>
      <c r="E1793" s="225">
        <f t="shared" si="3966"/>
        <v>0</v>
      </c>
      <c r="F1793" s="20">
        <f t="shared" ref="F1793:K1793" si="3967">F1824+F1859+F1894+F1925+F1960+F1991+F2022</f>
        <v>0</v>
      </c>
      <c r="G1793" s="19">
        <f t="shared" ref="G1793:H1793" si="3968">G1824+G1859+G1894+G1925+G1960+G1991+G2022</f>
        <v>0</v>
      </c>
      <c r="H1793" s="19">
        <f t="shared" si="3968"/>
        <v>0</v>
      </c>
      <c r="I1793" s="19">
        <f t="shared" si="3967"/>
        <v>0</v>
      </c>
      <c r="J1793" s="19">
        <f t="shared" si="3967"/>
        <v>0</v>
      </c>
      <c r="K1793" s="20">
        <f t="shared" si="3967"/>
        <v>0</v>
      </c>
      <c r="L1793" s="122"/>
    </row>
    <row r="1794" spans="1:12" ht="15.6" hidden="1" customHeight="1" x14ac:dyDescent="0.25">
      <c r="A1794" s="59"/>
      <c r="B1794" s="91" t="s">
        <v>10</v>
      </c>
      <c r="C1794" s="91"/>
      <c r="D1794" s="19">
        <f t="shared" ref="D1794:E1794" si="3969">D1825+D1860+D1895+D1926+D1961+D1992+D2023</f>
        <v>0</v>
      </c>
      <c r="E1794" s="225">
        <f t="shared" si="3969"/>
        <v>0</v>
      </c>
      <c r="F1794" s="20">
        <f t="shared" ref="F1794:K1794" si="3970">F1825+F1860+F1895+F1926+F1961+F1992+F2023</f>
        <v>0</v>
      </c>
      <c r="G1794" s="19">
        <f t="shared" ref="G1794:H1794" si="3971">G1825+G1860+G1895+G1926+G1961+G1992+G2023</f>
        <v>0</v>
      </c>
      <c r="H1794" s="19">
        <f t="shared" si="3971"/>
        <v>0</v>
      </c>
      <c r="I1794" s="19">
        <f t="shared" si="3970"/>
        <v>0</v>
      </c>
      <c r="J1794" s="19">
        <f t="shared" si="3970"/>
        <v>0</v>
      </c>
      <c r="K1794" s="20">
        <f t="shared" si="3970"/>
        <v>0</v>
      </c>
      <c r="L1794" s="122"/>
    </row>
    <row r="1795" spans="1:12" ht="15.6" customHeight="1" x14ac:dyDescent="0.25">
      <c r="A1795" s="205">
        <v>1</v>
      </c>
      <c r="B1795" s="139" t="s">
        <v>13</v>
      </c>
      <c r="C1795" s="82"/>
      <c r="D1795" s="100">
        <f t="shared" ref="D1795:E1795" si="3972">D1830+D1865+D1896+D1931+D1962+D1993+D2024</f>
        <v>1373682</v>
      </c>
      <c r="E1795" s="224">
        <f t="shared" si="3972"/>
        <v>977050</v>
      </c>
      <c r="F1795" s="111">
        <f t="shared" ref="F1795:K1795" si="3973">F1830+F1865+F1896+F1931+F1962+F1993+F2024</f>
        <v>977050</v>
      </c>
      <c r="G1795" s="100">
        <f t="shared" ref="G1795:H1795" si="3974">G1830+G1865+G1896+G1931+G1962+G1993+G2024</f>
        <v>60000</v>
      </c>
      <c r="H1795" s="100">
        <f t="shared" si="3974"/>
        <v>84000</v>
      </c>
      <c r="I1795" s="100">
        <f t="shared" si="3973"/>
        <v>120000</v>
      </c>
      <c r="J1795" s="100">
        <f t="shared" si="3973"/>
        <v>0</v>
      </c>
      <c r="K1795" s="111">
        <f t="shared" si="3973"/>
        <v>120000</v>
      </c>
      <c r="L1795" s="121"/>
    </row>
    <row r="1796" spans="1:12" ht="15.6" customHeight="1" x14ac:dyDescent="0.25">
      <c r="A1796" s="205">
        <v>1</v>
      </c>
      <c r="B1796" s="91" t="s">
        <v>8</v>
      </c>
      <c r="C1796" s="82"/>
      <c r="D1796" s="19">
        <f t="shared" ref="D1796:E1796" si="3975">D1831+D1866+D1897+D1932+D1963+D1994+D2025</f>
        <v>1373682</v>
      </c>
      <c r="E1796" s="225">
        <f t="shared" si="3975"/>
        <v>977050</v>
      </c>
      <c r="F1796" s="20">
        <f t="shared" ref="F1796:K1796" si="3976">F1831+F1866+F1897+F1932+F1963+F1994+F2025</f>
        <v>977050</v>
      </c>
      <c r="G1796" s="19">
        <f t="shared" ref="G1796:H1796" si="3977">G1831+G1866+G1897+G1932+G1963+G1994+G2025</f>
        <v>60000</v>
      </c>
      <c r="H1796" s="19">
        <f t="shared" si="3977"/>
        <v>84000</v>
      </c>
      <c r="I1796" s="19">
        <f t="shared" si="3976"/>
        <v>120000</v>
      </c>
      <c r="J1796" s="19">
        <f t="shared" si="3976"/>
        <v>0</v>
      </c>
      <c r="K1796" s="20">
        <f t="shared" si="3976"/>
        <v>120000</v>
      </c>
      <c r="L1796" s="122"/>
    </row>
    <row r="1797" spans="1:12" ht="15.6" customHeight="1" x14ac:dyDescent="0.25">
      <c r="A1797" s="205">
        <v>1</v>
      </c>
      <c r="B1797" s="91" t="s">
        <v>9</v>
      </c>
      <c r="C1797" s="82"/>
      <c r="D1797" s="19">
        <f t="shared" ref="D1797:E1797" si="3978">D1832+D1867+D1898+D1933+D1964+D1995+D2026</f>
        <v>0</v>
      </c>
      <c r="E1797" s="225">
        <f t="shared" si="3978"/>
        <v>0</v>
      </c>
      <c r="F1797" s="20">
        <f t="shared" ref="F1797:K1797" si="3979">F1832+F1867+F1898+F1933+F1964+F1995+F2026</f>
        <v>0</v>
      </c>
      <c r="G1797" s="19">
        <f t="shared" ref="G1797:H1797" si="3980">G1832+G1867+G1898+G1933+G1964+G1995+G2026</f>
        <v>0</v>
      </c>
      <c r="H1797" s="19">
        <f t="shared" si="3980"/>
        <v>0</v>
      </c>
      <c r="I1797" s="19">
        <f t="shared" si="3979"/>
        <v>0</v>
      </c>
      <c r="J1797" s="19">
        <f t="shared" si="3979"/>
        <v>0</v>
      </c>
      <c r="K1797" s="20">
        <f t="shared" si="3979"/>
        <v>0</v>
      </c>
      <c r="L1797" s="122"/>
    </row>
    <row r="1798" spans="1:12" ht="15.6" customHeight="1" x14ac:dyDescent="0.25">
      <c r="A1798" s="205">
        <v>1</v>
      </c>
      <c r="B1798" s="91" t="s">
        <v>10</v>
      </c>
      <c r="C1798" s="82"/>
      <c r="D1798" s="19">
        <f t="shared" ref="D1798:E1798" si="3981">D1833+D1868+D1899+D1934+D1965+D1996+D2027</f>
        <v>0</v>
      </c>
      <c r="E1798" s="225">
        <f t="shared" si="3981"/>
        <v>0</v>
      </c>
      <c r="F1798" s="20">
        <f t="shared" ref="F1798:K1798" si="3982">F1833+F1868+F1899+F1934+F1965+F1996+F2027</f>
        <v>0</v>
      </c>
      <c r="G1798" s="19">
        <f t="shared" ref="G1798:H1798" si="3983">G1833+G1868+G1899+G1934+G1965+G1996+G2027</f>
        <v>0</v>
      </c>
      <c r="H1798" s="19">
        <f t="shared" si="3983"/>
        <v>0</v>
      </c>
      <c r="I1798" s="19">
        <f t="shared" si="3982"/>
        <v>0</v>
      </c>
      <c r="J1798" s="19">
        <f t="shared" si="3982"/>
        <v>0</v>
      </c>
      <c r="K1798" s="20">
        <f t="shared" si="3982"/>
        <v>0</v>
      </c>
      <c r="L1798" s="122"/>
    </row>
    <row r="1799" spans="1:12" ht="15.6" hidden="1" customHeight="1" x14ac:dyDescent="0.25">
      <c r="A1799" s="59"/>
      <c r="B1799" s="139" t="s">
        <v>14</v>
      </c>
      <c r="C1799" s="139"/>
      <c r="D1799" s="100">
        <f t="shared" ref="D1799:E1799" si="3984">D1834+D1869+D1900+D1935+D1966+D1997+D2028</f>
        <v>0</v>
      </c>
      <c r="E1799" s="224">
        <f t="shared" si="3984"/>
        <v>0</v>
      </c>
      <c r="F1799" s="111">
        <f t="shared" ref="F1799:K1799" si="3985">F1834+F1869+F1900+F1935+F1966+F1997+F2028</f>
        <v>0</v>
      </c>
      <c r="G1799" s="100">
        <f t="shared" ref="G1799:H1799" si="3986">G1834+G1869+G1900+G1935+G1966+G1997+G2028</f>
        <v>0</v>
      </c>
      <c r="H1799" s="100">
        <f t="shared" si="3986"/>
        <v>0</v>
      </c>
      <c r="I1799" s="100">
        <f t="shared" si="3985"/>
        <v>0</v>
      </c>
      <c r="J1799" s="100">
        <f t="shared" si="3985"/>
        <v>0</v>
      </c>
      <c r="K1799" s="111">
        <f t="shared" si="3985"/>
        <v>0</v>
      </c>
      <c r="L1799" s="121"/>
    </row>
    <row r="1800" spans="1:12" ht="15.6" hidden="1" customHeight="1" x14ac:dyDescent="0.25">
      <c r="A1800" s="59"/>
      <c r="B1800" s="140" t="s">
        <v>8</v>
      </c>
      <c r="C1800" s="140"/>
      <c r="D1800" s="19">
        <f t="shared" ref="D1800:E1800" si="3987">D1835+D1870+D1901+D1936+D1967+D1998+D2029</f>
        <v>0</v>
      </c>
      <c r="E1800" s="225">
        <f t="shared" si="3987"/>
        <v>0</v>
      </c>
      <c r="F1800" s="20">
        <f t="shared" ref="F1800:K1800" si="3988">F1835+F1870+F1901+F1936+F1967+F1998+F2029</f>
        <v>0</v>
      </c>
      <c r="G1800" s="19">
        <f t="shared" ref="G1800:H1800" si="3989">G1835+G1870+G1901+G1936+G1967+G1998+G2029</f>
        <v>0</v>
      </c>
      <c r="H1800" s="19">
        <f t="shared" si="3989"/>
        <v>0</v>
      </c>
      <c r="I1800" s="19">
        <f t="shared" si="3988"/>
        <v>0</v>
      </c>
      <c r="J1800" s="19">
        <f t="shared" si="3988"/>
        <v>0</v>
      </c>
      <c r="K1800" s="20">
        <f t="shared" si="3988"/>
        <v>0</v>
      </c>
      <c r="L1800" s="122"/>
    </row>
    <row r="1801" spans="1:12" ht="15.6" hidden="1" customHeight="1" x14ac:dyDescent="0.25">
      <c r="A1801" s="59"/>
      <c r="B1801" s="140" t="s">
        <v>10</v>
      </c>
      <c r="C1801" s="140"/>
      <c r="D1801" s="19">
        <f t="shared" ref="D1801:E1801" si="3990">D1836+D1871+D1902+D1937+D1968+D1999+D2030</f>
        <v>0</v>
      </c>
      <c r="E1801" s="225">
        <f t="shared" si="3990"/>
        <v>0</v>
      </c>
      <c r="F1801" s="20">
        <f t="shared" ref="F1801:K1801" si="3991">F1836+F1871+F1902+F1937+F1968+F1999+F2030</f>
        <v>0</v>
      </c>
      <c r="G1801" s="19">
        <f t="shared" ref="G1801:H1801" si="3992">G1836+G1871+G1902+G1937+G1968+G1999+G2030</f>
        <v>0</v>
      </c>
      <c r="H1801" s="19">
        <f t="shared" si="3992"/>
        <v>0</v>
      </c>
      <c r="I1801" s="19">
        <f t="shared" si="3991"/>
        <v>0</v>
      </c>
      <c r="J1801" s="19">
        <f t="shared" si="3991"/>
        <v>0</v>
      </c>
      <c r="K1801" s="20">
        <f t="shared" si="3991"/>
        <v>0</v>
      </c>
      <c r="L1801" s="122"/>
    </row>
    <row r="1802" spans="1:12" ht="15.6" hidden="1" customHeight="1" x14ac:dyDescent="0.25">
      <c r="A1802" s="59"/>
      <c r="B1802" s="139" t="s">
        <v>15</v>
      </c>
      <c r="C1802" s="139"/>
      <c r="D1802" s="100">
        <f t="shared" ref="D1802:E1802" si="3993">D1837+D1872+D1903+D1938+D1969+D2000+D2031</f>
        <v>0</v>
      </c>
      <c r="E1802" s="224">
        <f t="shared" si="3993"/>
        <v>0</v>
      </c>
      <c r="F1802" s="111">
        <f t="shared" ref="F1802:K1802" si="3994">F1837+F1872+F1903+F1938+F1969+F2000+F2031</f>
        <v>0</v>
      </c>
      <c r="G1802" s="100">
        <f t="shared" ref="G1802:H1802" si="3995">G1837+G1872+G1903+G1938+G1969+G2000+G2031</f>
        <v>0</v>
      </c>
      <c r="H1802" s="100">
        <f t="shared" si="3995"/>
        <v>0</v>
      </c>
      <c r="I1802" s="100">
        <f t="shared" si="3994"/>
        <v>0</v>
      </c>
      <c r="J1802" s="100">
        <f t="shared" si="3994"/>
        <v>0</v>
      </c>
      <c r="K1802" s="111">
        <f t="shared" si="3994"/>
        <v>0</v>
      </c>
      <c r="L1802" s="121"/>
    </row>
    <row r="1803" spans="1:12" ht="15.6" hidden="1" customHeight="1" x14ac:dyDescent="0.25">
      <c r="A1803" s="59"/>
      <c r="B1803" s="91" t="s">
        <v>8</v>
      </c>
      <c r="C1803" s="91"/>
      <c r="D1803" s="19">
        <f t="shared" ref="D1803:E1803" si="3996">D1838+D1873+D1904+D1939+D1970+D2001+D2032</f>
        <v>0</v>
      </c>
      <c r="E1803" s="225">
        <f t="shared" si="3996"/>
        <v>0</v>
      </c>
      <c r="F1803" s="20">
        <f t="shared" ref="F1803:K1803" si="3997">F1838+F1873+F1904+F1939+F1970+F2001+F2032</f>
        <v>0</v>
      </c>
      <c r="G1803" s="19">
        <f t="shared" ref="G1803:H1803" si="3998">G1838+G1873+G1904+G1939+G1970+G2001+G2032</f>
        <v>0</v>
      </c>
      <c r="H1803" s="19">
        <f t="shared" si="3998"/>
        <v>0</v>
      </c>
      <c r="I1803" s="19">
        <f t="shared" si="3997"/>
        <v>0</v>
      </c>
      <c r="J1803" s="19">
        <f t="shared" si="3997"/>
        <v>0</v>
      </c>
      <c r="K1803" s="20">
        <f t="shared" si="3997"/>
        <v>0</v>
      </c>
      <c r="L1803" s="122"/>
    </row>
    <row r="1804" spans="1:12" ht="15.6" hidden="1" customHeight="1" x14ac:dyDescent="0.25">
      <c r="A1804" s="59"/>
      <c r="B1804" s="91" t="s">
        <v>10</v>
      </c>
      <c r="C1804" s="91"/>
      <c r="D1804" s="19">
        <f t="shared" ref="D1804:E1804" si="3999">D1839+D1874+D1905+D1940+D1971+D2002+D2033</f>
        <v>0</v>
      </c>
      <c r="E1804" s="225">
        <f t="shared" si="3999"/>
        <v>0</v>
      </c>
      <c r="F1804" s="20">
        <f t="shared" ref="F1804:K1804" si="4000">F1839+F1874+F1905+F1940+F1971+F2002+F2033</f>
        <v>0</v>
      </c>
      <c r="G1804" s="19">
        <f t="shared" ref="G1804:H1804" si="4001">G1839+G1874+G1905+G1940+G1971+G2002+G2033</f>
        <v>0</v>
      </c>
      <c r="H1804" s="19">
        <f t="shared" si="4001"/>
        <v>0</v>
      </c>
      <c r="I1804" s="19">
        <f t="shared" si="4000"/>
        <v>0</v>
      </c>
      <c r="J1804" s="19">
        <f t="shared" si="4000"/>
        <v>0</v>
      </c>
      <c r="K1804" s="20">
        <f t="shared" si="4000"/>
        <v>0</v>
      </c>
      <c r="L1804" s="122"/>
    </row>
    <row r="1805" spans="1:12" ht="15.6" hidden="1" customHeight="1" x14ac:dyDescent="0.25">
      <c r="A1805" s="59"/>
      <c r="B1805" s="141" t="s">
        <v>16</v>
      </c>
      <c r="C1805" s="141"/>
      <c r="D1805" s="100">
        <f t="shared" ref="D1805:E1805" si="4002">D1840+D1875+D1906+D1941+D1972+D2003+D2034</f>
        <v>0</v>
      </c>
      <c r="E1805" s="224">
        <f t="shared" si="4002"/>
        <v>0</v>
      </c>
      <c r="F1805" s="111">
        <f t="shared" ref="F1805:K1805" si="4003">F1840+F1875+F1906+F1941+F1972+F2003+F2034</f>
        <v>0</v>
      </c>
      <c r="G1805" s="100">
        <f t="shared" ref="G1805:H1805" si="4004">G1840+G1875+G1906+G1941+G1972+G2003+G2034</f>
        <v>0</v>
      </c>
      <c r="H1805" s="100">
        <f t="shared" si="4004"/>
        <v>0</v>
      </c>
      <c r="I1805" s="100">
        <f t="shared" si="4003"/>
        <v>0</v>
      </c>
      <c r="J1805" s="100">
        <f t="shared" si="4003"/>
        <v>0</v>
      </c>
      <c r="K1805" s="111">
        <f t="shared" si="4003"/>
        <v>0</v>
      </c>
      <c r="L1805" s="121"/>
    </row>
    <row r="1806" spans="1:12" ht="15.6" hidden="1" customHeight="1" x14ac:dyDescent="0.25">
      <c r="A1806" s="59"/>
      <c r="B1806" s="91" t="s">
        <v>8</v>
      </c>
      <c r="C1806" s="91"/>
      <c r="D1806" s="19">
        <f t="shared" ref="D1806:E1806" si="4005">D1841+D1876+D1907+D1942+D1973+D2004+D2035</f>
        <v>0</v>
      </c>
      <c r="E1806" s="225">
        <f t="shared" si="4005"/>
        <v>0</v>
      </c>
      <c r="F1806" s="20">
        <f t="shared" ref="F1806:K1806" si="4006">F1841+F1876+F1907+F1942+F1973+F2004+F2035</f>
        <v>0</v>
      </c>
      <c r="G1806" s="19">
        <f t="shared" ref="G1806:H1806" si="4007">G1841+G1876+G1907+G1942+G1973+G2004+G2035</f>
        <v>0</v>
      </c>
      <c r="H1806" s="19">
        <f t="shared" si="4007"/>
        <v>0</v>
      </c>
      <c r="I1806" s="19">
        <f t="shared" si="4006"/>
        <v>0</v>
      </c>
      <c r="J1806" s="19">
        <f t="shared" si="4006"/>
        <v>0</v>
      </c>
      <c r="K1806" s="20">
        <f t="shared" si="4006"/>
        <v>0</v>
      </c>
      <c r="L1806" s="122"/>
    </row>
    <row r="1807" spans="1:12" ht="15.6" hidden="1" customHeight="1" x14ac:dyDescent="0.25">
      <c r="A1807" s="59"/>
      <c r="B1807" s="91" t="s">
        <v>10</v>
      </c>
      <c r="C1807" s="91"/>
      <c r="D1807" s="19">
        <f t="shared" ref="D1807:E1807" si="4008">D1842+D1877+D1908+D1943+D1974+D2005+D2036</f>
        <v>0</v>
      </c>
      <c r="E1807" s="225">
        <f t="shared" si="4008"/>
        <v>0</v>
      </c>
      <c r="F1807" s="20">
        <f t="shared" ref="F1807:K1807" si="4009">F1842+F1877+F1908+F1943+F1974+F2005+F2036</f>
        <v>0</v>
      </c>
      <c r="G1807" s="19">
        <f t="shared" ref="G1807:H1807" si="4010">G1842+G1877+G1908+G1943+G1974+G2005+G2036</f>
        <v>0</v>
      </c>
      <c r="H1807" s="19">
        <f t="shared" si="4010"/>
        <v>0</v>
      </c>
      <c r="I1807" s="19">
        <f t="shared" si="4009"/>
        <v>0</v>
      </c>
      <c r="J1807" s="19">
        <f t="shared" si="4009"/>
        <v>0</v>
      </c>
      <c r="K1807" s="20">
        <f t="shared" si="4009"/>
        <v>0</v>
      </c>
      <c r="L1807" s="122"/>
    </row>
    <row r="1808" spans="1:12" ht="15.6" hidden="1" customHeight="1" x14ac:dyDescent="0.25">
      <c r="A1808" s="59"/>
      <c r="B1808" s="141" t="s">
        <v>17</v>
      </c>
      <c r="C1808" s="141"/>
      <c r="D1808" s="100">
        <f t="shared" ref="D1808:E1808" si="4011">D1843+D1878+D1909+D1944+D1975+D2006+D2037</f>
        <v>0</v>
      </c>
      <c r="E1808" s="224">
        <f t="shared" si="4011"/>
        <v>0</v>
      </c>
      <c r="F1808" s="111">
        <f t="shared" ref="F1808:K1808" si="4012">F1843+F1878+F1909+F1944+F1975+F2006+F2037</f>
        <v>0</v>
      </c>
      <c r="G1808" s="100">
        <f t="shared" ref="G1808:H1808" si="4013">G1843+G1878+G1909+G1944+G1975+G2006+G2037</f>
        <v>0</v>
      </c>
      <c r="H1808" s="100">
        <f t="shared" si="4013"/>
        <v>0</v>
      </c>
      <c r="I1808" s="100">
        <f t="shared" si="4012"/>
        <v>0</v>
      </c>
      <c r="J1808" s="100">
        <f t="shared" si="4012"/>
        <v>0</v>
      </c>
      <c r="K1808" s="111">
        <f t="shared" si="4012"/>
        <v>0</v>
      </c>
      <c r="L1808" s="121"/>
    </row>
    <row r="1809" spans="1:12" ht="15.6" hidden="1" customHeight="1" x14ac:dyDescent="0.25">
      <c r="A1809" s="59"/>
      <c r="B1809" s="91" t="s">
        <v>8</v>
      </c>
      <c r="C1809" s="91"/>
      <c r="D1809" s="19">
        <f t="shared" ref="D1809:E1809" si="4014">D1844+D1879+D1910+D1945+D1976+D2007+D2038</f>
        <v>0</v>
      </c>
      <c r="E1809" s="225">
        <f t="shared" si="4014"/>
        <v>0</v>
      </c>
      <c r="F1809" s="20">
        <f t="shared" ref="F1809:K1809" si="4015">F1844+F1879+F1910+F1945+F1976+F2007+F2038</f>
        <v>0</v>
      </c>
      <c r="G1809" s="19">
        <f t="shared" ref="G1809:H1809" si="4016">G1844+G1879+G1910+G1945+G1976+G2007+G2038</f>
        <v>0</v>
      </c>
      <c r="H1809" s="19">
        <f t="shared" si="4016"/>
        <v>0</v>
      </c>
      <c r="I1809" s="19">
        <f t="shared" si="4015"/>
        <v>0</v>
      </c>
      <c r="J1809" s="19">
        <f t="shared" si="4015"/>
        <v>0</v>
      </c>
      <c r="K1809" s="20">
        <f t="shared" si="4015"/>
        <v>0</v>
      </c>
      <c r="L1809" s="122"/>
    </row>
    <row r="1810" spans="1:12" ht="15.6" hidden="1" customHeight="1" x14ac:dyDescent="0.25">
      <c r="A1810" s="59"/>
      <c r="B1810" s="91" t="s">
        <v>10</v>
      </c>
      <c r="C1810" s="91"/>
      <c r="D1810" s="19">
        <f t="shared" ref="D1810:E1810" si="4017">D1845+D1880+D1911+D1946+D1977+D2008+D2039</f>
        <v>0</v>
      </c>
      <c r="E1810" s="225">
        <f t="shared" si="4017"/>
        <v>0</v>
      </c>
      <c r="F1810" s="20">
        <f t="shared" ref="F1810:K1810" si="4018">F1845+F1880+F1911+F1946+F1977+F2008+F2039</f>
        <v>0</v>
      </c>
      <c r="G1810" s="19">
        <f t="shared" ref="G1810:H1810" si="4019">G1845+G1880+G1911+G1946+G1977+G2008+G2039</f>
        <v>0</v>
      </c>
      <c r="H1810" s="19">
        <f t="shared" si="4019"/>
        <v>0</v>
      </c>
      <c r="I1810" s="19">
        <f t="shared" si="4018"/>
        <v>0</v>
      </c>
      <c r="J1810" s="19">
        <f t="shared" si="4018"/>
        <v>0</v>
      </c>
      <c r="K1810" s="20">
        <f t="shared" si="4018"/>
        <v>0</v>
      </c>
      <c r="L1810" s="122"/>
    </row>
    <row r="1811" spans="1:12" ht="43.9" customHeight="1" x14ac:dyDescent="0.25">
      <c r="A1811" s="205">
        <v>1</v>
      </c>
      <c r="B1811" s="152" t="s">
        <v>169</v>
      </c>
      <c r="C1811" s="142"/>
      <c r="D1811" s="101">
        <f t="shared" ref="D1811" si="4020">D1812+D1813+D1814+D1815</f>
        <v>597656</v>
      </c>
      <c r="E1811" s="226">
        <f t="shared" ref="E1811:F1811" si="4021">E1812+E1813+E1814+E1815</f>
        <v>397656</v>
      </c>
      <c r="F1811" s="113">
        <f t="shared" si="4021"/>
        <v>397656</v>
      </c>
      <c r="G1811" s="101">
        <f t="shared" ref="G1811" si="4022">G1812+G1813+G1814+G1815</f>
        <v>0</v>
      </c>
      <c r="H1811" s="101">
        <f t="shared" ref="H1811:I1811" si="4023">H1812+H1813+H1814+H1815</f>
        <v>0</v>
      </c>
      <c r="I1811" s="101">
        <f t="shared" si="4023"/>
        <v>0</v>
      </c>
      <c r="J1811" s="101">
        <f t="shared" ref="J1811" si="4024">J1812+J1813+J1814+J1815</f>
        <v>0</v>
      </c>
      <c r="K1811" s="113">
        <f t="shared" ref="K1811" si="4025">K1812+K1813+K1814+K1815</f>
        <v>0</v>
      </c>
      <c r="L1811" s="123"/>
    </row>
    <row r="1812" spans="1:12" ht="15.6" hidden="1" customHeight="1" x14ac:dyDescent="0.25">
      <c r="A1812" s="59"/>
      <c r="B1812" s="128" t="s">
        <v>1</v>
      </c>
      <c r="C1812" s="128"/>
      <c r="D1812" s="22"/>
      <c r="E1812" s="227"/>
      <c r="F1812" s="23"/>
      <c r="G1812" s="22"/>
      <c r="H1812" s="22"/>
      <c r="I1812" s="22"/>
      <c r="J1812" s="22"/>
      <c r="K1812" s="23"/>
      <c r="L1812" s="124"/>
    </row>
    <row r="1813" spans="1:12" ht="15.6" hidden="1" customHeight="1" x14ac:dyDescent="0.25">
      <c r="A1813" s="59"/>
      <c r="B1813" s="129" t="s">
        <v>6</v>
      </c>
      <c r="C1813" s="129"/>
      <c r="D1813" s="7">
        <v>0</v>
      </c>
      <c r="E1813" s="216">
        <v>0</v>
      </c>
      <c r="F1813" s="8">
        <v>0</v>
      </c>
      <c r="G1813" s="7">
        <v>0</v>
      </c>
      <c r="H1813" s="7">
        <v>0</v>
      </c>
      <c r="I1813" s="7">
        <v>0</v>
      </c>
      <c r="J1813" s="7">
        <v>0</v>
      </c>
      <c r="K1813" s="8">
        <v>0</v>
      </c>
      <c r="L1813" s="57"/>
    </row>
    <row r="1814" spans="1:12" ht="15.6" hidden="1" customHeight="1" x14ac:dyDescent="0.25">
      <c r="A1814" s="59"/>
      <c r="B1814" s="129" t="s">
        <v>7</v>
      </c>
      <c r="C1814" s="129"/>
      <c r="D1814" s="7">
        <v>0</v>
      </c>
      <c r="E1814" s="216">
        <v>0</v>
      </c>
      <c r="F1814" s="8">
        <v>0</v>
      </c>
      <c r="G1814" s="7">
        <v>0</v>
      </c>
      <c r="H1814" s="7">
        <v>0</v>
      </c>
      <c r="I1814" s="7">
        <v>0</v>
      </c>
      <c r="J1814" s="7">
        <v>0</v>
      </c>
      <c r="K1814" s="8">
        <v>0</v>
      </c>
      <c r="L1814" s="57"/>
    </row>
    <row r="1815" spans="1:12" ht="15.6" customHeight="1" x14ac:dyDescent="0.25">
      <c r="A1815" s="205">
        <v>1</v>
      </c>
      <c r="B1815" s="128" t="s">
        <v>18</v>
      </c>
      <c r="C1815" s="130"/>
      <c r="D1815" s="7">
        <f t="shared" ref="D1815" si="4026">D1816+D1817+D1818</f>
        <v>597656</v>
      </c>
      <c r="E1815" s="216">
        <f t="shared" ref="E1815:F1815" si="4027">E1816+E1817+E1818</f>
        <v>397656</v>
      </c>
      <c r="F1815" s="8">
        <f t="shared" si="4027"/>
        <v>397656</v>
      </c>
      <c r="G1815" s="7">
        <f t="shared" ref="G1815" si="4028">G1816+G1817+G1818</f>
        <v>0</v>
      </c>
      <c r="H1815" s="7">
        <f t="shared" ref="H1815:I1815" si="4029">H1816+H1817+H1818</f>
        <v>0</v>
      </c>
      <c r="I1815" s="7">
        <f t="shared" si="4029"/>
        <v>0</v>
      </c>
      <c r="J1815" s="7">
        <f t="shared" ref="J1815" si="4030">J1816+J1817+J1818</f>
        <v>0</v>
      </c>
      <c r="K1815" s="8">
        <f t="shared" ref="K1815" si="4031">K1816+K1817+K1818</f>
        <v>0</v>
      </c>
      <c r="L1815" s="57"/>
    </row>
    <row r="1816" spans="1:12" ht="15.6" customHeight="1" x14ac:dyDescent="0.25">
      <c r="A1816" s="205">
        <v>1</v>
      </c>
      <c r="B1816" s="149" t="s">
        <v>8</v>
      </c>
      <c r="C1816" s="81"/>
      <c r="D1816" s="11">
        <f t="shared" ref="D1816:E1816" si="4032">D1821+D1824+D1831+D1835+D1838+D1841+D1844</f>
        <v>597656</v>
      </c>
      <c r="E1816" s="217">
        <f t="shared" si="4032"/>
        <v>397656</v>
      </c>
      <c r="F1816" s="12">
        <f t="shared" ref="F1816:J1816" si="4033">F1821+F1824+F1831+F1835+F1838+F1841+F1844</f>
        <v>397656</v>
      </c>
      <c r="G1816" s="11">
        <f t="shared" ref="G1816:H1816" si="4034">G1821+G1824+G1831+G1835+G1838+G1841+G1844</f>
        <v>0</v>
      </c>
      <c r="H1816" s="11">
        <f t="shared" si="4034"/>
        <v>0</v>
      </c>
      <c r="I1816" s="11">
        <f t="shared" si="4033"/>
        <v>0</v>
      </c>
      <c r="J1816" s="11">
        <f t="shared" si="4033"/>
        <v>0</v>
      </c>
      <c r="K1816" s="12">
        <f t="shared" ref="K1816" si="4035">K1821+K1824+K1831+K1835+K1838+K1841+K1844</f>
        <v>0</v>
      </c>
      <c r="L1816" s="58"/>
    </row>
    <row r="1817" spans="1:12" ht="15.6" customHeight="1" x14ac:dyDescent="0.25">
      <c r="A1817" s="205">
        <v>1</v>
      </c>
      <c r="B1817" s="149" t="s">
        <v>9</v>
      </c>
      <c r="C1817" s="81"/>
      <c r="D1817" s="11">
        <f t="shared" ref="D1817:E1817" si="4036">D1832</f>
        <v>0</v>
      </c>
      <c r="E1817" s="217">
        <f t="shared" si="4036"/>
        <v>0</v>
      </c>
      <c r="F1817" s="12">
        <f t="shared" ref="F1817:J1817" si="4037">F1832</f>
        <v>0</v>
      </c>
      <c r="G1817" s="11">
        <f t="shared" ref="G1817:H1817" si="4038">G1832</f>
        <v>0</v>
      </c>
      <c r="H1817" s="11">
        <f t="shared" si="4038"/>
        <v>0</v>
      </c>
      <c r="I1817" s="11">
        <f t="shared" si="4037"/>
        <v>0</v>
      </c>
      <c r="J1817" s="11">
        <f t="shared" si="4037"/>
        <v>0</v>
      </c>
      <c r="K1817" s="12">
        <f t="shared" ref="K1817" si="4039">K1832</f>
        <v>0</v>
      </c>
      <c r="L1817" s="58"/>
    </row>
    <row r="1818" spans="1:12" ht="15.6" customHeight="1" x14ac:dyDescent="0.25">
      <c r="A1818" s="205">
        <v>1</v>
      </c>
      <c r="B1818" s="149" t="s">
        <v>10</v>
      </c>
      <c r="C1818" s="81"/>
      <c r="D1818" s="11">
        <f t="shared" ref="D1818:E1818" si="4040">D1822+D1825+D1833+D1836+D1839+D1842+D1845</f>
        <v>0</v>
      </c>
      <c r="E1818" s="217">
        <f t="shared" si="4040"/>
        <v>0</v>
      </c>
      <c r="F1818" s="12">
        <f t="shared" ref="F1818:J1818" si="4041">F1822+F1825+F1833+F1836+F1839+F1842+F1845</f>
        <v>0</v>
      </c>
      <c r="G1818" s="11">
        <f t="shared" ref="G1818:H1818" si="4042">G1822+G1825+G1833+G1836+G1839+G1842+G1845</f>
        <v>0</v>
      </c>
      <c r="H1818" s="11">
        <f t="shared" si="4042"/>
        <v>0</v>
      </c>
      <c r="I1818" s="11">
        <f t="shared" si="4041"/>
        <v>0</v>
      </c>
      <c r="J1818" s="11">
        <f t="shared" si="4041"/>
        <v>0</v>
      </c>
      <c r="K1818" s="12">
        <f t="shared" ref="K1818" si="4043">K1822+K1825+K1833+K1836+K1839+K1842+K1845</f>
        <v>0</v>
      </c>
      <c r="L1818" s="58"/>
    </row>
    <row r="1819" spans="1:12" ht="15.6" customHeight="1" x14ac:dyDescent="0.25">
      <c r="A1819" s="205">
        <v>1</v>
      </c>
      <c r="B1819" s="131" t="s">
        <v>19</v>
      </c>
      <c r="C1819" s="78"/>
      <c r="D1819" s="96" t="s">
        <v>2</v>
      </c>
      <c r="E1819" s="218" t="s">
        <v>2</v>
      </c>
      <c r="F1819" s="105" t="s">
        <v>2</v>
      </c>
      <c r="G1819" s="96" t="s">
        <v>2</v>
      </c>
      <c r="H1819" s="96" t="s">
        <v>2</v>
      </c>
      <c r="I1819" s="96" t="s">
        <v>2</v>
      </c>
      <c r="J1819" s="96" t="s">
        <v>2</v>
      </c>
      <c r="K1819" s="105" t="s">
        <v>2</v>
      </c>
      <c r="L1819" s="115"/>
    </row>
    <row r="1820" spans="1:12" ht="15.6" hidden="1" customHeight="1" x14ac:dyDescent="0.25">
      <c r="A1820" s="59"/>
      <c r="B1820" s="131" t="s">
        <v>11</v>
      </c>
      <c r="C1820" s="131"/>
      <c r="D1820" s="96">
        <f t="shared" ref="D1820" si="4044">D1821+D1822</f>
        <v>0</v>
      </c>
      <c r="E1820" s="218">
        <f t="shared" ref="E1820:F1820" si="4045">E1821+E1822</f>
        <v>0</v>
      </c>
      <c r="F1820" s="105">
        <f t="shared" si="4045"/>
        <v>0</v>
      </c>
      <c r="G1820" s="96">
        <f t="shared" ref="G1820" si="4046">G1821+G1822</f>
        <v>0</v>
      </c>
      <c r="H1820" s="96">
        <f t="shared" ref="H1820:I1820" si="4047">H1821+H1822</f>
        <v>0</v>
      </c>
      <c r="I1820" s="96">
        <f t="shared" si="4047"/>
        <v>0</v>
      </c>
      <c r="J1820" s="96">
        <f t="shared" ref="J1820" si="4048">J1821+J1822</f>
        <v>0</v>
      </c>
      <c r="K1820" s="105">
        <f t="shared" ref="K1820" si="4049">K1821+K1822</f>
        <v>0</v>
      </c>
      <c r="L1820" s="115"/>
    </row>
    <row r="1821" spans="1:12" ht="15.6" hidden="1" customHeight="1" x14ac:dyDescent="0.25">
      <c r="A1821" s="59"/>
      <c r="B1821" s="93" t="s">
        <v>8</v>
      </c>
      <c r="C1821" s="93"/>
      <c r="D1821" s="25"/>
      <c r="E1821" s="228"/>
      <c r="F1821" s="26"/>
      <c r="G1821" s="25"/>
      <c r="H1821" s="25"/>
      <c r="I1821" s="25"/>
      <c r="J1821" s="25"/>
      <c r="K1821" s="26"/>
      <c r="L1821" s="125"/>
    </row>
    <row r="1822" spans="1:12" ht="15.6" hidden="1" customHeight="1" x14ac:dyDescent="0.25">
      <c r="A1822" s="59"/>
      <c r="B1822" s="93" t="s">
        <v>10</v>
      </c>
      <c r="C1822" s="93"/>
      <c r="D1822" s="25"/>
      <c r="E1822" s="228"/>
      <c r="F1822" s="26"/>
      <c r="G1822" s="25"/>
      <c r="H1822" s="25"/>
      <c r="I1822" s="25"/>
      <c r="J1822" s="25"/>
      <c r="K1822" s="26"/>
      <c r="L1822" s="125"/>
    </row>
    <row r="1823" spans="1:12" ht="15.6" hidden="1" customHeight="1" x14ac:dyDescent="0.25">
      <c r="A1823" s="59"/>
      <c r="B1823" s="131" t="s">
        <v>12</v>
      </c>
      <c r="C1823" s="131"/>
      <c r="D1823" s="96">
        <f t="shared" ref="D1823" si="4050">D1824+D1825</f>
        <v>0</v>
      </c>
      <c r="E1823" s="218">
        <f t="shared" ref="E1823:F1823" si="4051">E1824+E1825</f>
        <v>0</v>
      </c>
      <c r="F1823" s="105">
        <f t="shared" si="4051"/>
        <v>0</v>
      </c>
      <c r="G1823" s="96">
        <f t="shared" ref="G1823" si="4052">G1824+G1825</f>
        <v>0</v>
      </c>
      <c r="H1823" s="96">
        <f t="shared" ref="H1823:I1823" si="4053">H1824+H1825</f>
        <v>0</v>
      </c>
      <c r="I1823" s="96">
        <f t="shared" si="4053"/>
        <v>0</v>
      </c>
      <c r="J1823" s="96">
        <f t="shared" ref="J1823" si="4054">J1824+J1825</f>
        <v>0</v>
      </c>
      <c r="K1823" s="105">
        <f t="shared" ref="K1823" si="4055">K1824+K1825</f>
        <v>0</v>
      </c>
      <c r="L1823" s="115"/>
    </row>
    <row r="1824" spans="1:12" ht="15.6" hidden="1" customHeight="1" x14ac:dyDescent="0.25">
      <c r="A1824" s="59"/>
      <c r="B1824" s="93" t="s">
        <v>8</v>
      </c>
      <c r="C1824" s="93"/>
      <c r="D1824" s="25"/>
      <c r="E1824" s="228"/>
      <c r="F1824" s="26"/>
      <c r="G1824" s="25"/>
      <c r="H1824" s="25"/>
      <c r="I1824" s="25"/>
      <c r="J1824" s="25"/>
      <c r="K1824" s="26"/>
      <c r="L1824" s="125"/>
    </row>
    <row r="1825" spans="1:12" ht="15.6" hidden="1" customHeight="1" x14ac:dyDescent="0.25">
      <c r="A1825" s="59"/>
      <c r="B1825" s="93" t="s">
        <v>10</v>
      </c>
      <c r="C1825" s="93"/>
      <c r="D1825" s="25"/>
      <c r="E1825" s="228"/>
      <c r="F1825" s="26"/>
      <c r="G1825" s="25"/>
      <c r="H1825" s="25"/>
      <c r="I1825" s="25"/>
      <c r="J1825" s="25"/>
      <c r="K1825" s="26"/>
      <c r="L1825" s="125"/>
    </row>
    <row r="1826" spans="1:12" ht="15.6" customHeight="1" x14ac:dyDescent="0.25">
      <c r="A1826" s="205">
        <v>1</v>
      </c>
      <c r="B1826" s="131" t="s">
        <v>13</v>
      </c>
      <c r="C1826" s="267" t="s">
        <v>236</v>
      </c>
      <c r="D1826" s="96">
        <f t="shared" ref="D1826:E1826" si="4056">D1827+D1828+D1829</f>
        <v>0</v>
      </c>
      <c r="E1826" s="218">
        <f t="shared" si="4056"/>
        <v>0</v>
      </c>
      <c r="F1826" s="105">
        <f t="shared" ref="F1826:K1826" si="4057">F1827+F1828+F1829</f>
        <v>0</v>
      </c>
      <c r="G1826" s="96">
        <f t="shared" ref="G1826:H1826" si="4058">G1827+G1828+G1829</f>
        <v>0</v>
      </c>
      <c r="H1826" s="96">
        <f t="shared" si="4058"/>
        <v>0</v>
      </c>
      <c r="I1826" s="96">
        <f t="shared" si="4057"/>
        <v>0</v>
      </c>
      <c r="J1826" s="96">
        <f t="shared" si="4057"/>
        <v>0</v>
      </c>
      <c r="K1826" s="105">
        <f t="shared" si="4057"/>
        <v>0</v>
      </c>
      <c r="L1826" s="115"/>
    </row>
    <row r="1827" spans="1:12" ht="15.6" customHeight="1" x14ac:dyDescent="0.25">
      <c r="A1827" s="205">
        <v>1</v>
      </c>
      <c r="B1827" s="93" t="s">
        <v>8</v>
      </c>
      <c r="C1827" s="267"/>
      <c r="D1827" s="25"/>
      <c r="E1827" s="228"/>
      <c r="F1827" s="26"/>
      <c r="G1827" s="25"/>
      <c r="H1827" s="25"/>
      <c r="I1827" s="25"/>
      <c r="J1827" s="25"/>
      <c r="K1827" s="26"/>
      <c r="L1827" s="125"/>
    </row>
    <row r="1828" spans="1:12" ht="15.6" customHeight="1" x14ac:dyDescent="0.25">
      <c r="A1828" s="205">
        <v>1</v>
      </c>
      <c r="B1828" s="93" t="s">
        <v>9</v>
      </c>
      <c r="C1828" s="267"/>
      <c r="D1828" s="25"/>
      <c r="E1828" s="228"/>
      <c r="F1828" s="26"/>
      <c r="G1828" s="25"/>
      <c r="H1828" s="25"/>
      <c r="I1828" s="25"/>
      <c r="J1828" s="25"/>
      <c r="K1828" s="26"/>
      <c r="L1828" s="125"/>
    </row>
    <row r="1829" spans="1:12" ht="15.6" customHeight="1" x14ac:dyDescent="0.25">
      <c r="A1829" s="205">
        <v>1</v>
      </c>
      <c r="B1829" s="93" t="s">
        <v>10</v>
      </c>
      <c r="C1829" s="267"/>
      <c r="D1829" s="25"/>
      <c r="E1829" s="228"/>
      <c r="F1829" s="26"/>
      <c r="G1829" s="25"/>
      <c r="H1829" s="25"/>
      <c r="I1829" s="25"/>
      <c r="J1829" s="25"/>
      <c r="K1829" s="26"/>
      <c r="L1829" s="125"/>
    </row>
    <row r="1830" spans="1:12" ht="15.6" customHeight="1" x14ac:dyDescent="0.25">
      <c r="A1830" s="205">
        <v>1</v>
      </c>
      <c r="B1830" s="131" t="s">
        <v>13</v>
      </c>
      <c r="C1830" s="267" t="s">
        <v>96</v>
      </c>
      <c r="D1830" s="96">
        <f t="shared" ref="D1830" si="4059">D1831+D1832+D1833</f>
        <v>597656</v>
      </c>
      <c r="E1830" s="218">
        <f t="shared" ref="E1830:F1830" si="4060">E1831+E1832+E1833</f>
        <v>397656</v>
      </c>
      <c r="F1830" s="105">
        <f t="shared" si="4060"/>
        <v>397656</v>
      </c>
      <c r="G1830" s="96">
        <f t="shared" ref="G1830" si="4061">G1831+G1832+G1833</f>
        <v>0</v>
      </c>
      <c r="H1830" s="96">
        <f t="shared" ref="H1830:I1830" si="4062">H1831+H1832+H1833</f>
        <v>0</v>
      </c>
      <c r="I1830" s="96">
        <f t="shared" si="4062"/>
        <v>0</v>
      </c>
      <c r="J1830" s="96">
        <f t="shared" ref="J1830" si="4063">J1831+J1832+J1833</f>
        <v>0</v>
      </c>
      <c r="K1830" s="105">
        <f t="shared" ref="K1830" si="4064">K1831+K1832+K1833</f>
        <v>0</v>
      </c>
      <c r="L1830" s="115"/>
    </row>
    <row r="1831" spans="1:12" ht="15.6" customHeight="1" x14ac:dyDescent="0.25">
      <c r="A1831" s="205">
        <v>1</v>
      </c>
      <c r="B1831" s="93" t="s">
        <v>8</v>
      </c>
      <c r="C1831" s="267"/>
      <c r="D1831" s="25">
        <v>597656</v>
      </c>
      <c r="E1831" s="228">
        <v>397656</v>
      </c>
      <c r="F1831" s="26">
        <v>397656</v>
      </c>
      <c r="G1831" s="25"/>
      <c r="H1831" s="25"/>
      <c r="I1831" s="25"/>
      <c r="J1831" s="25"/>
      <c r="K1831" s="26"/>
      <c r="L1831" s="125"/>
    </row>
    <row r="1832" spans="1:12" ht="15.6" customHeight="1" x14ac:dyDescent="0.25">
      <c r="A1832" s="205">
        <v>1</v>
      </c>
      <c r="B1832" s="93" t="s">
        <v>9</v>
      </c>
      <c r="C1832" s="267"/>
      <c r="D1832" s="25"/>
      <c r="E1832" s="228"/>
      <c r="F1832" s="26"/>
      <c r="G1832" s="25"/>
      <c r="H1832" s="25"/>
      <c r="I1832" s="25"/>
      <c r="J1832" s="25"/>
      <c r="K1832" s="26"/>
      <c r="L1832" s="125"/>
    </row>
    <row r="1833" spans="1:12" ht="15.6" customHeight="1" x14ac:dyDescent="0.25">
      <c r="A1833" s="205">
        <v>1</v>
      </c>
      <c r="B1833" s="93" t="s">
        <v>10</v>
      </c>
      <c r="C1833" s="267"/>
      <c r="D1833" s="25"/>
      <c r="E1833" s="228"/>
      <c r="F1833" s="26"/>
      <c r="G1833" s="25"/>
      <c r="H1833" s="25"/>
      <c r="I1833" s="25"/>
      <c r="J1833" s="25"/>
      <c r="K1833" s="26"/>
      <c r="L1833" s="125"/>
    </row>
    <row r="1834" spans="1:12" ht="15.6" hidden="1" customHeight="1" x14ac:dyDescent="0.25">
      <c r="A1834" s="59"/>
      <c r="B1834" s="131" t="s">
        <v>14</v>
      </c>
      <c r="C1834" s="131"/>
      <c r="D1834" s="96">
        <f t="shared" ref="D1834" si="4065">D1835+D1836</f>
        <v>0</v>
      </c>
      <c r="E1834" s="218">
        <f t="shared" ref="E1834:F1834" si="4066">E1835+E1836</f>
        <v>0</v>
      </c>
      <c r="F1834" s="105">
        <f t="shared" si="4066"/>
        <v>0</v>
      </c>
      <c r="G1834" s="96">
        <f t="shared" ref="G1834" si="4067">G1835+G1836</f>
        <v>0</v>
      </c>
      <c r="H1834" s="96">
        <f t="shared" ref="H1834:I1834" si="4068">H1835+H1836</f>
        <v>0</v>
      </c>
      <c r="I1834" s="96">
        <f t="shared" si="4068"/>
        <v>0</v>
      </c>
      <c r="J1834" s="96">
        <f t="shared" ref="J1834" si="4069">J1835+J1836</f>
        <v>0</v>
      </c>
      <c r="K1834" s="105">
        <f t="shared" ref="K1834" si="4070">K1835+K1836</f>
        <v>0</v>
      </c>
      <c r="L1834" s="115"/>
    </row>
    <row r="1835" spans="1:12" ht="15.6" hidden="1" customHeight="1" x14ac:dyDescent="0.25">
      <c r="A1835" s="59"/>
      <c r="B1835" s="132" t="s">
        <v>8</v>
      </c>
      <c r="C1835" s="132"/>
      <c r="D1835" s="25"/>
      <c r="E1835" s="228"/>
      <c r="F1835" s="26"/>
      <c r="G1835" s="25"/>
      <c r="H1835" s="25"/>
      <c r="I1835" s="25"/>
      <c r="J1835" s="25"/>
      <c r="K1835" s="26"/>
      <c r="L1835" s="125"/>
    </row>
    <row r="1836" spans="1:12" ht="15.6" hidden="1" customHeight="1" x14ac:dyDescent="0.25">
      <c r="A1836" s="59"/>
      <c r="B1836" s="132" t="s">
        <v>10</v>
      </c>
      <c r="C1836" s="132"/>
      <c r="D1836" s="25"/>
      <c r="E1836" s="228"/>
      <c r="F1836" s="26"/>
      <c r="G1836" s="25"/>
      <c r="H1836" s="25"/>
      <c r="I1836" s="25"/>
      <c r="J1836" s="25"/>
      <c r="K1836" s="26"/>
      <c r="L1836" s="125"/>
    </row>
    <row r="1837" spans="1:12" ht="15.6" hidden="1" customHeight="1" x14ac:dyDescent="0.25">
      <c r="A1837" s="59"/>
      <c r="B1837" s="131" t="s">
        <v>15</v>
      </c>
      <c r="C1837" s="131"/>
      <c r="D1837" s="96">
        <f t="shared" ref="D1837" si="4071">D1838+D1839</f>
        <v>0</v>
      </c>
      <c r="E1837" s="218">
        <f t="shared" ref="E1837:F1837" si="4072">E1838+E1839</f>
        <v>0</v>
      </c>
      <c r="F1837" s="105">
        <f t="shared" si="4072"/>
        <v>0</v>
      </c>
      <c r="G1837" s="96">
        <f t="shared" ref="G1837" si="4073">G1838+G1839</f>
        <v>0</v>
      </c>
      <c r="H1837" s="96">
        <f t="shared" ref="H1837:I1837" si="4074">H1838+H1839</f>
        <v>0</v>
      </c>
      <c r="I1837" s="96">
        <f t="shared" si="4074"/>
        <v>0</v>
      </c>
      <c r="J1837" s="96">
        <f t="shared" ref="J1837" si="4075">J1838+J1839</f>
        <v>0</v>
      </c>
      <c r="K1837" s="105">
        <f t="shared" ref="K1837" si="4076">K1838+K1839</f>
        <v>0</v>
      </c>
      <c r="L1837" s="115"/>
    </row>
    <row r="1838" spans="1:12" ht="15.6" hidden="1" customHeight="1" x14ac:dyDescent="0.25">
      <c r="A1838" s="59"/>
      <c r="B1838" s="93" t="s">
        <v>8</v>
      </c>
      <c r="C1838" s="93"/>
      <c r="D1838" s="25"/>
      <c r="E1838" s="228"/>
      <c r="F1838" s="26"/>
      <c r="G1838" s="25"/>
      <c r="H1838" s="25"/>
      <c r="I1838" s="25"/>
      <c r="J1838" s="25"/>
      <c r="K1838" s="26"/>
      <c r="L1838" s="125"/>
    </row>
    <row r="1839" spans="1:12" ht="15.6" hidden="1" customHeight="1" x14ac:dyDescent="0.25">
      <c r="A1839" s="59"/>
      <c r="B1839" s="93" t="s">
        <v>10</v>
      </c>
      <c r="C1839" s="93"/>
      <c r="D1839" s="25"/>
      <c r="E1839" s="228"/>
      <c r="F1839" s="26"/>
      <c r="G1839" s="25"/>
      <c r="H1839" s="25"/>
      <c r="I1839" s="25"/>
      <c r="J1839" s="25"/>
      <c r="K1839" s="26"/>
      <c r="L1839" s="125"/>
    </row>
    <row r="1840" spans="1:12" ht="15.6" hidden="1" customHeight="1" x14ac:dyDescent="0.25">
      <c r="A1840" s="59"/>
      <c r="B1840" s="133" t="s">
        <v>16</v>
      </c>
      <c r="C1840" s="133"/>
      <c r="D1840" s="96">
        <f t="shared" ref="D1840" si="4077">D1841+D1842</f>
        <v>0</v>
      </c>
      <c r="E1840" s="218">
        <f t="shared" ref="E1840:F1840" si="4078">E1841+E1842</f>
        <v>0</v>
      </c>
      <c r="F1840" s="105">
        <f t="shared" si="4078"/>
        <v>0</v>
      </c>
      <c r="G1840" s="96">
        <f t="shared" ref="G1840" si="4079">G1841+G1842</f>
        <v>0</v>
      </c>
      <c r="H1840" s="96">
        <f t="shared" ref="H1840:I1840" si="4080">H1841+H1842</f>
        <v>0</v>
      </c>
      <c r="I1840" s="96">
        <f t="shared" si="4080"/>
        <v>0</v>
      </c>
      <c r="J1840" s="96">
        <f t="shared" ref="J1840" si="4081">J1841+J1842</f>
        <v>0</v>
      </c>
      <c r="K1840" s="105">
        <f t="shared" ref="K1840" si="4082">K1841+K1842</f>
        <v>0</v>
      </c>
      <c r="L1840" s="115"/>
    </row>
    <row r="1841" spans="1:12" ht="15.6" hidden="1" customHeight="1" x14ac:dyDescent="0.25">
      <c r="A1841" s="59"/>
      <c r="B1841" s="93" t="s">
        <v>8</v>
      </c>
      <c r="C1841" s="93"/>
      <c r="D1841" s="25"/>
      <c r="E1841" s="228"/>
      <c r="F1841" s="26"/>
      <c r="G1841" s="25"/>
      <c r="H1841" s="25"/>
      <c r="I1841" s="25"/>
      <c r="J1841" s="25"/>
      <c r="K1841" s="26"/>
      <c r="L1841" s="125"/>
    </row>
    <row r="1842" spans="1:12" ht="15.6" hidden="1" customHeight="1" x14ac:dyDescent="0.25">
      <c r="A1842" s="59"/>
      <c r="B1842" s="93" t="s">
        <v>10</v>
      </c>
      <c r="C1842" s="93"/>
      <c r="D1842" s="25"/>
      <c r="E1842" s="228"/>
      <c r="F1842" s="26"/>
      <c r="G1842" s="25"/>
      <c r="H1842" s="25"/>
      <c r="I1842" s="25"/>
      <c r="J1842" s="25"/>
      <c r="K1842" s="26"/>
      <c r="L1842" s="125"/>
    </row>
    <row r="1843" spans="1:12" ht="15.6" hidden="1" customHeight="1" x14ac:dyDescent="0.25">
      <c r="A1843" s="59"/>
      <c r="B1843" s="133" t="s">
        <v>17</v>
      </c>
      <c r="C1843" s="133"/>
      <c r="D1843" s="96">
        <f t="shared" ref="D1843" si="4083">D1844+D1845</f>
        <v>0</v>
      </c>
      <c r="E1843" s="218">
        <f t="shared" ref="E1843:F1843" si="4084">E1844+E1845</f>
        <v>0</v>
      </c>
      <c r="F1843" s="105">
        <f t="shared" si="4084"/>
        <v>0</v>
      </c>
      <c r="G1843" s="96">
        <f t="shared" ref="G1843" si="4085">G1844+G1845</f>
        <v>0</v>
      </c>
      <c r="H1843" s="96">
        <f t="shared" ref="H1843:I1843" si="4086">H1844+H1845</f>
        <v>0</v>
      </c>
      <c r="I1843" s="96">
        <f t="shared" si="4086"/>
        <v>0</v>
      </c>
      <c r="J1843" s="96">
        <f t="shared" ref="J1843" si="4087">J1844+J1845</f>
        <v>0</v>
      </c>
      <c r="K1843" s="105">
        <f t="shared" ref="K1843" si="4088">K1844+K1845</f>
        <v>0</v>
      </c>
      <c r="L1843" s="115"/>
    </row>
    <row r="1844" spans="1:12" ht="15.6" hidden="1" customHeight="1" x14ac:dyDescent="0.25">
      <c r="A1844" s="59"/>
      <c r="B1844" s="93" t="s">
        <v>8</v>
      </c>
      <c r="C1844" s="93"/>
      <c r="D1844" s="25"/>
      <c r="E1844" s="228"/>
      <c r="F1844" s="26"/>
      <c r="G1844" s="25"/>
      <c r="H1844" s="25"/>
      <c r="I1844" s="25"/>
      <c r="J1844" s="25"/>
      <c r="K1844" s="26"/>
      <c r="L1844" s="125"/>
    </row>
    <row r="1845" spans="1:12" ht="15.6" hidden="1" customHeight="1" x14ac:dyDescent="0.25">
      <c r="A1845" s="59"/>
      <c r="B1845" s="93" t="s">
        <v>10</v>
      </c>
      <c r="C1845" s="93"/>
      <c r="D1845" s="25"/>
      <c r="E1845" s="228"/>
      <c r="F1845" s="26"/>
      <c r="G1845" s="25"/>
      <c r="H1845" s="25"/>
      <c r="I1845" s="25"/>
      <c r="J1845" s="25"/>
      <c r="K1845" s="26"/>
      <c r="L1845" s="125"/>
    </row>
    <row r="1846" spans="1:12" ht="42.6" customHeight="1" x14ac:dyDescent="0.25">
      <c r="A1846" s="205">
        <v>1</v>
      </c>
      <c r="B1846" s="152" t="s">
        <v>170</v>
      </c>
      <c r="C1846" s="142"/>
      <c r="D1846" s="101">
        <f t="shared" ref="D1846" si="4089">D1847+D1848+D1849+D1850</f>
        <v>0</v>
      </c>
      <c r="E1846" s="226">
        <f t="shared" ref="E1846:F1846" si="4090">E1847+E1848+E1849+E1850</f>
        <v>0</v>
      </c>
      <c r="F1846" s="113">
        <f t="shared" si="4090"/>
        <v>0</v>
      </c>
      <c r="G1846" s="101">
        <f t="shared" ref="G1846" si="4091">G1847+G1848+G1849+G1850</f>
        <v>0</v>
      </c>
      <c r="H1846" s="101">
        <f t="shared" ref="H1846:I1846" si="4092">H1847+H1848+H1849+H1850</f>
        <v>0</v>
      </c>
      <c r="I1846" s="101">
        <f t="shared" si="4092"/>
        <v>0</v>
      </c>
      <c r="J1846" s="101">
        <f t="shared" ref="J1846" si="4093">J1847+J1848+J1849+J1850</f>
        <v>0</v>
      </c>
      <c r="K1846" s="113">
        <f t="shared" ref="K1846" si="4094">K1847+K1848+K1849+K1850</f>
        <v>0</v>
      </c>
      <c r="L1846" s="123"/>
    </row>
    <row r="1847" spans="1:12" ht="15.6" hidden="1" customHeight="1" x14ac:dyDescent="0.25">
      <c r="A1847" s="59"/>
      <c r="B1847" s="128" t="s">
        <v>1</v>
      </c>
      <c r="C1847" s="128"/>
      <c r="D1847" s="22"/>
      <c r="E1847" s="227"/>
      <c r="F1847" s="23"/>
      <c r="G1847" s="22"/>
      <c r="H1847" s="22"/>
      <c r="I1847" s="22"/>
      <c r="J1847" s="22"/>
      <c r="K1847" s="23"/>
      <c r="L1847" s="124"/>
    </row>
    <row r="1848" spans="1:12" ht="15.6" hidden="1" customHeight="1" x14ac:dyDescent="0.25">
      <c r="A1848" s="59"/>
      <c r="B1848" s="129" t="s">
        <v>6</v>
      </c>
      <c r="C1848" s="129"/>
      <c r="D1848" s="7">
        <v>0</v>
      </c>
      <c r="E1848" s="216">
        <v>0</v>
      </c>
      <c r="F1848" s="8">
        <v>0</v>
      </c>
      <c r="G1848" s="7">
        <v>0</v>
      </c>
      <c r="H1848" s="7">
        <v>0</v>
      </c>
      <c r="I1848" s="7">
        <v>0</v>
      </c>
      <c r="J1848" s="7">
        <v>0</v>
      </c>
      <c r="K1848" s="8">
        <v>0</v>
      </c>
      <c r="L1848" s="57"/>
    </row>
    <row r="1849" spans="1:12" ht="15.6" hidden="1" customHeight="1" x14ac:dyDescent="0.25">
      <c r="A1849" s="59"/>
      <c r="B1849" s="129" t="s">
        <v>7</v>
      </c>
      <c r="C1849" s="129"/>
      <c r="D1849" s="7">
        <v>0</v>
      </c>
      <c r="E1849" s="216">
        <v>0</v>
      </c>
      <c r="F1849" s="8">
        <v>0</v>
      </c>
      <c r="G1849" s="7">
        <v>0</v>
      </c>
      <c r="H1849" s="7">
        <v>0</v>
      </c>
      <c r="I1849" s="7">
        <v>0</v>
      </c>
      <c r="J1849" s="7">
        <v>0</v>
      </c>
      <c r="K1849" s="8">
        <v>0</v>
      </c>
      <c r="L1849" s="57"/>
    </row>
    <row r="1850" spans="1:12" ht="15.6" customHeight="1" x14ac:dyDescent="0.25">
      <c r="A1850" s="205">
        <v>1</v>
      </c>
      <c r="B1850" s="128" t="s">
        <v>18</v>
      </c>
      <c r="C1850" s="130"/>
      <c r="D1850" s="7">
        <f t="shared" ref="D1850" si="4095">D1851+D1852+D1853</f>
        <v>0</v>
      </c>
      <c r="E1850" s="216">
        <f t="shared" ref="E1850:F1850" si="4096">E1851+E1852+E1853</f>
        <v>0</v>
      </c>
      <c r="F1850" s="8">
        <f t="shared" si="4096"/>
        <v>0</v>
      </c>
      <c r="G1850" s="7">
        <f t="shared" ref="G1850" si="4097">G1851+G1852+G1853</f>
        <v>0</v>
      </c>
      <c r="H1850" s="7">
        <f t="shared" ref="H1850:I1850" si="4098">H1851+H1852+H1853</f>
        <v>0</v>
      </c>
      <c r="I1850" s="7">
        <f t="shared" si="4098"/>
        <v>0</v>
      </c>
      <c r="J1850" s="7">
        <f t="shared" ref="J1850" si="4099">J1851+J1852+J1853</f>
        <v>0</v>
      </c>
      <c r="K1850" s="8">
        <f t="shared" ref="K1850" si="4100">K1851+K1852+K1853</f>
        <v>0</v>
      </c>
      <c r="L1850" s="57"/>
    </row>
    <row r="1851" spans="1:12" ht="15.6" customHeight="1" x14ac:dyDescent="0.25">
      <c r="A1851" s="205">
        <v>1</v>
      </c>
      <c r="B1851" s="149" t="s">
        <v>8</v>
      </c>
      <c r="C1851" s="81"/>
      <c r="D1851" s="11">
        <f t="shared" ref="D1851:E1851" si="4101">D1856+D1859+D1866+D1870+D1873+D1876+D1879</f>
        <v>0</v>
      </c>
      <c r="E1851" s="217">
        <f t="shared" si="4101"/>
        <v>0</v>
      </c>
      <c r="F1851" s="12">
        <f t="shared" ref="F1851:J1851" si="4102">F1856+F1859+F1866+F1870+F1873+F1876+F1879</f>
        <v>0</v>
      </c>
      <c r="G1851" s="11">
        <f t="shared" ref="G1851:H1851" si="4103">G1856+G1859+G1866+G1870+G1873+G1876+G1879</f>
        <v>0</v>
      </c>
      <c r="H1851" s="11">
        <f t="shared" si="4103"/>
        <v>0</v>
      </c>
      <c r="I1851" s="11">
        <f t="shared" si="4102"/>
        <v>0</v>
      </c>
      <c r="J1851" s="11">
        <f t="shared" si="4102"/>
        <v>0</v>
      </c>
      <c r="K1851" s="12">
        <f t="shared" ref="K1851" si="4104">K1856+K1859+K1866+K1870+K1873+K1876+K1879</f>
        <v>0</v>
      </c>
      <c r="L1851" s="58"/>
    </row>
    <row r="1852" spans="1:12" ht="15.6" customHeight="1" x14ac:dyDescent="0.25">
      <c r="A1852" s="205">
        <v>1</v>
      </c>
      <c r="B1852" s="149" t="s">
        <v>9</v>
      </c>
      <c r="C1852" s="81"/>
      <c r="D1852" s="11">
        <f t="shared" ref="D1852:E1852" si="4105">D1867</f>
        <v>0</v>
      </c>
      <c r="E1852" s="217">
        <f t="shared" si="4105"/>
        <v>0</v>
      </c>
      <c r="F1852" s="12">
        <f t="shared" ref="F1852:J1852" si="4106">F1867</f>
        <v>0</v>
      </c>
      <c r="G1852" s="11">
        <f t="shared" ref="G1852:H1852" si="4107">G1867</f>
        <v>0</v>
      </c>
      <c r="H1852" s="11">
        <f t="shared" si="4107"/>
        <v>0</v>
      </c>
      <c r="I1852" s="11">
        <f t="shared" si="4106"/>
        <v>0</v>
      </c>
      <c r="J1852" s="11">
        <f t="shared" si="4106"/>
        <v>0</v>
      </c>
      <c r="K1852" s="12">
        <f t="shared" ref="K1852" si="4108">K1867</f>
        <v>0</v>
      </c>
      <c r="L1852" s="58"/>
    </row>
    <row r="1853" spans="1:12" ht="15.6" customHeight="1" x14ac:dyDescent="0.25">
      <c r="A1853" s="205">
        <v>1</v>
      </c>
      <c r="B1853" s="149" t="s">
        <v>10</v>
      </c>
      <c r="C1853" s="81"/>
      <c r="D1853" s="11">
        <f t="shared" ref="D1853:E1853" si="4109">D1857+D1860+D1868+D1871+D1874+D1877+D1880</f>
        <v>0</v>
      </c>
      <c r="E1853" s="217">
        <f t="shared" si="4109"/>
        <v>0</v>
      </c>
      <c r="F1853" s="12">
        <f t="shared" ref="F1853:J1853" si="4110">F1857+F1860+F1868+F1871+F1874+F1877+F1880</f>
        <v>0</v>
      </c>
      <c r="G1853" s="11">
        <f t="shared" ref="G1853:H1853" si="4111">G1857+G1860+G1868+G1871+G1874+G1877+G1880</f>
        <v>0</v>
      </c>
      <c r="H1853" s="11">
        <f t="shared" si="4111"/>
        <v>0</v>
      </c>
      <c r="I1853" s="11">
        <f t="shared" si="4110"/>
        <v>0</v>
      </c>
      <c r="J1853" s="11">
        <f t="shared" si="4110"/>
        <v>0</v>
      </c>
      <c r="K1853" s="12">
        <f t="shared" ref="K1853" si="4112">K1857+K1860+K1868+K1871+K1874+K1877+K1880</f>
        <v>0</v>
      </c>
      <c r="L1853" s="58"/>
    </row>
    <row r="1854" spans="1:12" ht="15.6" customHeight="1" x14ac:dyDescent="0.25">
      <c r="A1854" s="205">
        <v>1</v>
      </c>
      <c r="B1854" s="131" t="s">
        <v>19</v>
      </c>
      <c r="C1854" s="78"/>
      <c r="D1854" s="96" t="s">
        <v>2</v>
      </c>
      <c r="E1854" s="218" t="s">
        <v>2</v>
      </c>
      <c r="F1854" s="105" t="s">
        <v>2</v>
      </c>
      <c r="G1854" s="96" t="s">
        <v>2</v>
      </c>
      <c r="H1854" s="96" t="s">
        <v>2</v>
      </c>
      <c r="I1854" s="96" t="s">
        <v>2</v>
      </c>
      <c r="J1854" s="96" t="s">
        <v>2</v>
      </c>
      <c r="K1854" s="105" t="s">
        <v>2</v>
      </c>
      <c r="L1854" s="115"/>
    </row>
    <row r="1855" spans="1:12" ht="15.6" hidden="1" customHeight="1" x14ac:dyDescent="0.25">
      <c r="A1855" s="59"/>
      <c r="B1855" s="131" t="s">
        <v>11</v>
      </c>
      <c r="C1855" s="131"/>
      <c r="D1855" s="96">
        <f t="shared" ref="D1855" si="4113">D1856+D1857</f>
        <v>0</v>
      </c>
      <c r="E1855" s="218">
        <f t="shared" ref="E1855:F1855" si="4114">E1856+E1857</f>
        <v>0</v>
      </c>
      <c r="F1855" s="105">
        <f t="shared" si="4114"/>
        <v>0</v>
      </c>
      <c r="G1855" s="96">
        <f t="shared" ref="G1855" si="4115">G1856+G1857</f>
        <v>0</v>
      </c>
      <c r="H1855" s="96">
        <f t="shared" ref="H1855:I1855" si="4116">H1856+H1857</f>
        <v>0</v>
      </c>
      <c r="I1855" s="96">
        <f t="shared" si="4116"/>
        <v>0</v>
      </c>
      <c r="J1855" s="96">
        <f t="shared" ref="J1855" si="4117">J1856+J1857</f>
        <v>0</v>
      </c>
      <c r="K1855" s="105">
        <f t="shared" ref="K1855" si="4118">K1856+K1857</f>
        <v>0</v>
      </c>
      <c r="L1855" s="115"/>
    </row>
    <row r="1856" spans="1:12" ht="15.6" hidden="1" customHeight="1" x14ac:dyDescent="0.25">
      <c r="A1856" s="59"/>
      <c r="B1856" s="93" t="s">
        <v>8</v>
      </c>
      <c r="C1856" s="93"/>
      <c r="D1856" s="25"/>
      <c r="E1856" s="228"/>
      <c r="F1856" s="26"/>
      <c r="G1856" s="25"/>
      <c r="H1856" s="25"/>
      <c r="I1856" s="25"/>
      <c r="J1856" s="25"/>
      <c r="K1856" s="26"/>
      <c r="L1856" s="125"/>
    </row>
    <row r="1857" spans="1:12" ht="15.6" hidden="1" customHeight="1" x14ac:dyDescent="0.25">
      <c r="A1857" s="59"/>
      <c r="B1857" s="93" t="s">
        <v>10</v>
      </c>
      <c r="C1857" s="93"/>
      <c r="D1857" s="25"/>
      <c r="E1857" s="228"/>
      <c r="F1857" s="26"/>
      <c r="G1857" s="25"/>
      <c r="H1857" s="25"/>
      <c r="I1857" s="25"/>
      <c r="J1857" s="25"/>
      <c r="K1857" s="26"/>
      <c r="L1857" s="125"/>
    </row>
    <row r="1858" spans="1:12" ht="15.6" hidden="1" customHeight="1" x14ac:dyDescent="0.25">
      <c r="A1858" s="59"/>
      <c r="B1858" s="131" t="s">
        <v>12</v>
      </c>
      <c r="C1858" s="131"/>
      <c r="D1858" s="96">
        <f t="shared" ref="D1858" si="4119">D1859+D1860</f>
        <v>0</v>
      </c>
      <c r="E1858" s="218">
        <f t="shared" ref="E1858:F1858" si="4120">E1859+E1860</f>
        <v>0</v>
      </c>
      <c r="F1858" s="105">
        <f t="shared" si="4120"/>
        <v>0</v>
      </c>
      <c r="G1858" s="96">
        <f t="shared" ref="G1858" si="4121">G1859+G1860</f>
        <v>0</v>
      </c>
      <c r="H1858" s="96">
        <f t="shared" ref="H1858:I1858" si="4122">H1859+H1860</f>
        <v>0</v>
      </c>
      <c r="I1858" s="96">
        <f t="shared" si="4122"/>
        <v>0</v>
      </c>
      <c r="J1858" s="96">
        <f t="shared" ref="J1858" si="4123">J1859+J1860</f>
        <v>0</v>
      </c>
      <c r="K1858" s="105">
        <f t="shared" ref="K1858" si="4124">K1859+K1860</f>
        <v>0</v>
      </c>
      <c r="L1858" s="115"/>
    </row>
    <row r="1859" spans="1:12" ht="15.6" hidden="1" customHeight="1" x14ac:dyDescent="0.25">
      <c r="A1859" s="59"/>
      <c r="B1859" s="93" t="s">
        <v>8</v>
      </c>
      <c r="C1859" s="93"/>
      <c r="D1859" s="25"/>
      <c r="E1859" s="228"/>
      <c r="F1859" s="26"/>
      <c r="G1859" s="25"/>
      <c r="H1859" s="25"/>
      <c r="I1859" s="25"/>
      <c r="J1859" s="25"/>
      <c r="K1859" s="26"/>
      <c r="L1859" s="125"/>
    </row>
    <row r="1860" spans="1:12" ht="15.6" hidden="1" customHeight="1" x14ac:dyDescent="0.25">
      <c r="A1860" s="59"/>
      <c r="B1860" s="93" t="s">
        <v>10</v>
      </c>
      <c r="C1860" s="93"/>
      <c r="D1860" s="25"/>
      <c r="E1860" s="228"/>
      <c r="F1860" s="26"/>
      <c r="G1860" s="25"/>
      <c r="H1860" s="25"/>
      <c r="I1860" s="25"/>
      <c r="J1860" s="25"/>
      <c r="K1860" s="26"/>
      <c r="L1860" s="125"/>
    </row>
    <row r="1861" spans="1:12" ht="15.6" customHeight="1" x14ac:dyDescent="0.25">
      <c r="A1861" s="205">
        <v>1</v>
      </c>
      <c r="B1861" s="131" t="s">
        <v>13</v>
      </c>
      <c r="C1861" s="267" t="s">
        <v>236</v>
      </c>
      <c r="D1861" s="96">
        <f t="shared" ref="D1861:E1861" si="4125">D1862+D1863+D1864</f>
        <v>0</v>
      </c>
      <c r="E1861" s="218">
        <f t="shared" si="4125"/>
        <v>0</v>
      </c>
      <c r="F1861" s="105">
        <f t="shared" ref="F1861:K1861" si="4126">F1862+F1863+F1864</f>
        <v>0</v>
      </c>
      <c r="G1861" s="96">
        <f t="shared" ref="G1861:H1861" si="4127">G1862+G1863+G1864</f>
        <v>0</v>
      </c>
      <c r="H1861" s="96">
        <f t="shared" si="4127"/>
        <v>0</v>
      </c>
      <c r="I1861" s="96">
        <f t="shared" si="4126"/>
        <v>0</v>
      </c>
      <c r="J1861" s="96">
        <f t="shared" si="4126"/>
        <v>0</v>
      </c>
      <c r="K1861" s="105">
        <f t="shared" si="4126"/>
        <v>0</v>
      </c>
      <c r="L1861" s="115"/>
    </row>
    <row r="1862" spans="1:12" ht="15.6" customHeight="1" x14ac:dyDescent="0.25">
      <c r="A1862" s="205">
        <v>1</v>
      </c>
      <c r="B1862" s="93" t="s">
        <v>8</v>
      </c>
      <c r="C1862" s="267"/>
      <c r="D1862" s="25"/>
      <c r="E1862" s="228"/>
      <c r="F1862" s="26"/>
      <c r="G1862" s="25"/>
      <c r="H1862" s="25"/>
      <c r="I1862" s="25"/>
      <c r="J1862" s="25"/>
      <c r="K1862" s="26"/>
      <c r="L1862" s="125"/>
    </row>
    <row r="1863" spans="1:12" ht="15.6" customHeight="1" x14ac:dyDescent="0.25">
      <c r="A1863" s="205">
        <v>1</v>
      </c>
      <c r="B1863" s="93" t="s">
        <v>9</v>
      </c>
      <c r="C1863" s="267"/>
      <c r="D1863" s="25"/>
      <c r="E1863" s="228"/>
      <c r="F1863" s="26"/>
      <c r="G1863" s="25"/>
      <c r="H1863" s="25"/>
      <c r="I1863" s="25"/>
      <c r="J1863" s="25"/>
      <c r="K1863" s="26"/>
      <c r="L1863" s="125"/>
    </row>
    <row r="1864" spans="1:12" ht="15.6" customHeight="1" x14ac:dyDescent="0.25">
      <c r="A1864" s="205">
        <v>1</v>
      </c>
      <c r="B1864" s="93" t="s">
        <v>10</v>
      </c>
      <c r="C1864" s="267"/>
      <c r="D1864" s="25"/>
      <c r="E1864" s="228"/>
      <c r="F1864" s="26"/>
      <c r="G1864" s="25"/>
      <c r="H1864" s="25"/>
      <c r="I1864" s="25"/>
      <c r="J1864" s="25"/>
      <c r="K1864" s="26"/>
      <c r="L1864" s="125"/>
    </row>
    <row r="1865" spans="1:12" ht="15.6" customHeight="1" x14ac:dyDescent="0.25">
      <c r="A1865" s="205">
        <v>1</v>
      </c>
      <c r="B1865" s="131" t="s">
        <v>13</v>
      </c>
      <c r="C1865" s="267" t="s">
        <v>96</v>
      </c>
      <c r="D1865" s="96">
        <f t="shared" ref="D1865" si="4128">D1866+D1867+D1868</f>
        <v>0</v>
      </c>
      <c r="E1865" s="218">
        <f t="shared" ref="E1865:F1865" si="4129">E1866+E1867+E1868</f>
        <v>0</v>
      </c>
      <c r="F1865" s="105">
        <f t="shared" si="4129"/>
        <v>0</v>
      </c>
      <c r="G1865" s="96">
        <f t="shared" ref="G1865" si="4130">G1866+G1867+G1868</f>
        <v>0</v>
      </c>
      <c r="H1865" s="96">
        <f t="shared" ref="H1865:I1865" si="4131">H1866+H1867+H1868</f>
        <v>0</v>
      </c>
      <c r="I1865" s="96">
        <f t="shared" si="4131"/>
        <v>0</v>
      </c>
      <c r="J1865" s="96">
        <f t="shared" ref="J1865" si="4132">J1866+J1867+J1868</f>
        <v>0</v>
      </c>
      <c r="K1865" s="105">
        <f t="shared" ref="K1865" si="4133">K1866+K1867+K1868</f>
        <v>0</v>
      </c>
      <c r="L1865" s="115"/>
    </row>
    <row r="1866" spans="1:12" ht="15.6" customHeight="1" x14ac:dyDescent="0.25">
      <c r="A1866" s="205">
        <v>1</v>
      </c>
      <c r="B1866" s="93" t="s">
        <v>8</v>
      </c>
      <c r="C1866" s="267"/>
      <c r="D1866" s="25"/>
      <c r="E1866" s="228"/>
      <c r="F1866" s="26"/>
      <c r="G1866" s="25"/>
      <c r="H1866" s="25"/>
      <c r="I1866" s="25"/>
      <c r="J1866" s="25"/>
      <c r="K1866" s="26"/>
      <c r="L1866" s="125"/>
    </row>
    <row r="1867" spans="1:12" ht="15.6" customHeight="1" x14ac:dyDescent="0.25">
      <c r="A1867" s="205">
        <v>1</v>
      </c>
      <c r="B1867" s="93" t="s">
        <v>9</v>
      </c>
      <c r="C1867" s="267"/>
      <c r="D1867" s="25"/>
      <c r="E1867" s="228"/>
      <c r="F1867" s="26"/>
      <c r="G1867" s="25"/>
      <c r="H1867" s="25"/>
      <c r="I1867" s="25"/>
      <c r="J1867" s="25"/>
      <c r="K1867" s="26"/>
      <c r="L1867" s="125"/>
    </row>
    <row r="1868" spans="1:12" ht="15.6" customHeight="1" x14ac:dyDescent="0.25">
      <c r="A1868" s="205">
        <v>1</v>
      </c>
      <c r="B1868" s="93" t="s">
        <v>10</v>
      </c>
      <c r="C1868" s="267"/>
      <c r="D1868" s="25"/>
      <c r="E1868" s="228"/>
      <c r="F1868" s="26"/>
      <c r="G1868" s="25"/>
      <c r="H1868" s="25"/>
      <c r="I1868" s="25"/>
      <c r="J1868" s="25"/>
      <c r="K1868" s="26"/>
      <c r="L1868" s="125"/>
    </row>
    <row r="1869" spans="1:12" ht="15.6" hidden="1" customHeight="1" x14ac:dyDescent="0.25">
      <c r="A1869" s="59"/>
      <c r="B1869" s="131" t="s">
        <v>14</v>
      </c>
      <c r="C1869" s="131"/>
      <c r="D1869" s="96">
        <f t="shared" ref="D1869" si="4134">D1870+D1871</f>
        <v>0</v>
      </c>
      <c r="E1869" s="218">
        <f t="shared" ref="E1869:F1869" si="4135">E1870+E1871</f>
        <v>0</v>
      </c>
      <c r="F1869" s="105">
        <f t="shared" si="4135"/>
        <v>0</v>
      </c>
      <c r="G1869" s="96">
        <f t="shared" ref="G1869" si="4136">G1870+G1871</f>
        <v>0</v>
      </c>
      <c r="H1869" s="96">
        <f t="shared" ref="H1869:I1869" si="4137">H1870+H1871</f>
        <v>0</v>
      </c>
      <c r="I1869" s="96">
        <f t="shared" si="4137"/>
        <v>0</v>
      </c>
      <c r="J1869" s="96">
        <f t="shared" ref="J1869" si="4138">J1870+J1871</f>
        <v>0</v>
      </c>
      <c r="K1869" s="105">
        <f t="shared" ref="K1869" si="4139">K1870+K1871</f>
        <v>0</v>
      </c>
      <c r="L1869" s="115"/>
    </row>
    <row r="1870" spans="1:12" ht="15.6" hidden="1" customHeight="1" x14ac:dyDescent="0.25">
      <c r="A1870" s="59"/>
      <c r="B1870" s="132" t="s">
        <v>8</v>
      </c>
      <c r="C1870" s="132"/>
      <c r="D1870" s="25"/>
      <c r="E1870" s="228"/>
      <c r="F1870" s="26"/>
      <c r="G1870" s="25"/>
      <c r="H1870" s="25"/>
      <c r="I1870" s="25"/>
      <c r="J1870" s="25"/>
      <c r="K1870" s="26"/>
      <c r="L1870" s="125"/>
    </row>
    <row r="1871" spans="1:12" ht="15.6" hidden="1" customHeight="1" x14ac:dyDescent="0.25">
      <c r="A1871" s="59"/>
      <c r="B1871" s="132" t="s">
        <v>10</v>
      </c>
      <c r="C1871" s="132"/>
      <c r="D1871" s="25"/>
      <c r="E1871" s="228"/>
      <c r="F1871" s="26"/>
      <c r="G1871" s="25"/>
      <c r="H1871" s="25"/>
      <c r="I1871" s="25"/>
      <c r="J1871" s="25"/>
      <c r="K1871" s="26"/>
      <c r="L1871" s="125"/>
    </row>
    <row r="1872" spans="1:12" ht="15.6" hidden="1" customHeight="1" x14ac:dyDescent="0.25">
      <c r="A1872" s="59"/>
      <c r="B1872" s="131" t="s">
        <v>15</v>
      </c>
      <c r="C1872" s="131"/>
      <c r="D1872" s="96">
        <f t="shared" ref="D1872" si="4140">D1873+D1874</f>
        <v>0</v>
      </c>
      <c r="E1872" s="218">
        <f t="shared" ref="E1872:F1872" si="4141">E1873+E1874</f>
        <v>0</v>
      </c>
      <c r="F1872" s="105">
        <f t="shared" si="4141"/>
        <v>0</v>
      </c>
      <c r="G1872" s="96">
        <f t="shared" ref="G1872" si="4142">G1873+G1874</f>
        <v>0</v>
      </c>
      <c r="H1872" s="96">
        <f t="shared" ref="H1872:I1872" si="4143">H1873+H1874</f>
        <v>0</v>
      </c>
      <c r="I1872" s="96">
        <f t="shared" si="4143"/>
        <v>0</v>
      </c>
      <c r="J1872" s="96">
        <f t="shared" ref="J1872" si="4144">J1873+J1874</f>
        <v>0</v>
      </c>
      <c r="K1872" s="105">
        <f t="shared" ref="K1872" si="4145">K1873+K1874</f>
        <v>0</v>
      </c>
      <c r="L1872" s="115"/>
    </row>
    <row r="1873" spans="1:12" ht="15.6" hidden="1" customHeight="1" x14ac:dyDescent="0.25">
      <c r="A1873" s="59"/>
      <c r="B1873" s="93" t="s">
        <v>8</v>
      </c>
      <c r="C1873" s="93"/>
      <c r="D1873" s="25"/>
      <c r="E1873" s="228"/>
      <c r="F1873" s="26"/>
      <c r="G1873" s="25"/>
      <c r="H1873" s="25"/>
      <c r="I1873" s="25"/>
      <c r="J1873" s="25"/>
      <c r="K1873" s="26"/>
      <c r="L1873" s="125"/>
    </row>
    <row r="1874" spans="1:12" ht="15.6" hidden="1" customHeight="1" x14ac:dyDescent="0.25">
      <c r="A1874" s="59"/>
      <c r="B1874" s="93" t="s">
        <v>10</v>
      </c>
      <c r="C1874" s="93"/>
      <c r="D1874" s="25"/>
      <c r="E1874" s="228"/>
      <c r="F1874" s="26"/>
      <c r="G1874" s="25"/>
      <c r="H1874" s="25"/>
      <c r="I1874" s="25"/>
      <c r="J1874" s="25"/>
      <c r="K1874" s="26"/>
      <c r="L1874" s="125"/>
    </row>
    <row r="1875" spans="1:12" ht="15.6" hidden="1" customHeight="1" x14ac:dyDescent="0.25">
      <c r="A1875" s="59"/>
      <c r="B1875" s="133" t="s">
        <v>16</v>
      </c>
      <c r="C1875" s="133"/>
      <c r="D1875" s="96">
        <f t="shared" ref="D1875" si="4146">D1876+D1877</f>
        <v>0</v>
      </c>
      <c r="E1875" s="218">
        <f t="shared" ref="E1875:F1875" si="4147">E1876+E1877</f>
        <v>0</v>
      </c>
      <c r="F1875" s="105">
        <f t="shared" si="4147"/>
        <v>0</v>
      </c>
      <c r="G1875" s="96">
        <f t="shared" ref="G1875" si="4148">G1876+G1877</f>
        <v>0</v>
      </c>
      <c r="H1875" s="96">
        <f t="shared" ref="H1875:I1875" si="4149">H1876+H1877</f>
        <v>0</v>
      </c>
      <c r="I1875" s="96">
        <f t="shared" si="4149"/>
        <v>0</v>
      </c>
      <c r="J1875" s="96">
        <f t="shared" ref="J1875" si="4150">J1876+J1877</f>
        <v>0</v>
      </c>
      <c r="K1875" s="105">
        <f t="shared" ref="K1875" si="4151">K1876+K1877</f>
        <v>0</v>
      </c>
      <c r="L1875" s="115"/>
    </row>
    <row r="1876" spans="1:12" ht="15.6" hidden="1" customHeight="1" x14ac:dyDescent="0.25">
      <c r="A1876" s="59"/>
      <c r="B1876" s="93" t="s">
        <v>8</v>
      </c>
      <c r="C1876" s="93"/>
      <c r="D1876" s="25"/>
      <c r="E1876" s="228"/>
      <c r="F1876" s="26"/>
      <c r="G1876" s="25"/>
      <c r="H1876" s="25"/>
      <c r="I1876" s="25"/>
      <c r="J1876" s="25"/>
      <c r="K1876" s="26"/>
      <c r="L1876" s="125"/>
    </row>
    <row r="1877" spans="1:12" ht="15.6" hidden="1" customHeight="1" x14ac:dyDescent="0.25">
      <c r="A1877" s="59"/>
      <c r="B1877" s="93" t="s">
        <v>10</v>
      </c>
      <c r="C1877" s="93"/>
      <c r="D1877" s="25"/>
      <c r="E1877" s="228"/>
      <c r="F1877" s="26"/>
      <c r="G1877" s="25"/>
      <c r="H1877" s="25"/>
      <c r="I1877" s="25"/>
      <c r="J1877" s="25"/>
      <c r="K1877" s="26"/>
      <c r="L1877" s="125"/>
    </row>
    <row r="1878" spans="1:12" ht="15.6" hidden="1" customHeight="1" x14ac:dyDescent="0.25">
      <c r="A1878" s="59"/>
      <c r="B1878" s="133" t="s">
        <v>17</v>
      </c>
      <c r="C1878" s="133"/>
      <c r="D1878" s="96">
        <f t="shared" ref="D1878" si="4152">D1879+D1880</f>
        <v>0</v>
      </c>
      <c r="E1878" s="218">
        <f t="shared" ref="E1878:F1878" si="4153">E1879+E1880</f>
        <v>0</v>
      </c>
      <c r="F1878" s="105">
        <f t="shared" si="4153"/>
        <v>0</v>
      </c>
      <c r="G1878" s="96">
        <f t="shared" ref="G1878" si="4154">G1879+G1880</f>
        <v>0</v>
      </c>
      <c r="H1878" s="96">
        <f t="shared" ref="H1878:I1878" si="4155">H1879+H1880</f>
        <v>0</v>
      </c>
      <c r="I1878" s="96">
        <f t="shared" si="4155"/>
        <v>0</v>
      </c>
      <c r="J1878" s="96">
        <f t="shared" ref="J1878" si="4156">J1879+J1880</f>
        <v>0</v>
      </c>
      <c r="K1878" s="105">
        <f t="shared" ref="K1878" si="4157">K1879+K1880</f>
        <v>0</v>
      </c>
      <c r="L1878" s="115"/>
    </row>
    <row r="1879" spans="1:12" ht="15.6" hidden="1" customHeight="1" x14ac:dyDescent="0.25">
      <c r="A1879" s="59"/>
      <c r="B1879" s="93" t="s">
        <v>8</v>
      </c>
      <c r="C1879" s="93"/>
      <c r="D1879" s="25"/>
      <c r="E1879" s="228"/>
      <c r="F1879" s="26"/>
      <c r="G1879" s="25"/>
      <c r="H1879" s="25"/>
      <c r="I1879" s="25"/>
      <c r="J1879" s="25"/>
      <c r="K1879" s="26"/>
      <c r="L1879" s="125"/>
    </row>
    <row r="1880" spans="1:12" ht="15.6" hidden="1" customHeight="1" x14ac:dyDescent="0.25">
      <c r="A1880" s="59"/>
      <c r="B1880" s="93" t="s">
        <v>10</v>
      </c>
      <c r="C1880" s="93"/>
      <c r="D1880" s="25"/>
      <c r="E1880" s="228"/>
      <c r="F1880" s="26"/>
      <c r="G1880" s="25"/>
      <c r="H1880" s="25"/>
      <c r="I1880" s="25"/>
      <c r="J1880" s="25"/>
      <c r="K1880" s="26"/>
      <c r="L1880" s="125"/>
    </row>
    <row r="1881" spans="1:12" ht="39" customHeight="1" x14ac:dyDescent="0.25">
      <c r="A1881" s="205">
        <v>1</v>
      </c>
      <c r="B1881" s="152" t="s">
        <v>171</v>
      </c>
      <c r="C1881" s="142"/>
      <c r="D1881" s="101">
        <f t="shared" ref="D1881" si="4158">D1882+D1883+D1884+D1885</f>
        <v>651026</v>
      </c>
      <c r="E1881" s="226">
        <f t="shared" ref="E1881:F1881" si="4159">E1882+E1883+E1884+E1885</f>
        <v>579394</v>
      </c>
      <c r="F1881" s="113">
        <f t="shared" si="4159"/>
        <v>579394</v>
      </c>
      <c r="G1881" s="101">
        <f t="shared" ref="G1881" si="4160">G1882+G1883+G1884+G1885</f>
        <v>60000</v>
      </c>
      <c r="H1881" s="101">
        <f t="shared" ref="H1881:I1881" si="4161">H1882+H1883+H1884+H1885</f>
        <v>84000</v>
      </c>
      <c r="I1881" s="101">
        <f t="shared" si="4161"/>
        <v>120000</v>
      </c>
      <c r="J1881" s="101">
        <f t="shared" ref="J1881" si="4162">J1882+J1883+J1884+J1885</f>
        <v>0</v>
      </c>
      <c r="K1881" s="113">
        <f t="shared" ref="K1881" si="4163">K1882+K1883+K1884+K1885</f>
        <v>120000</v>
      </c>
      <c r="L1881" s="123"/>
    </row>
    <row r="1882" spans="1:12" ht="15.6" hidden="1" customHeight="1" x14ac:dyDescent="0.25">
      <c r="A1882" s="59"/>
      <c r="B1882" s="128" t="s">
        <v>1</v>
      </c>
      <c r="C1882" s="128"/>
      <c r="D1882" s="22"/>
      <c r="E1882" s="227"/>
      <c r="F1882" s="23"/>
      <c r="G1882" s="22"/>
      <c r="H1882" s="22"/>
      <c r="I1882" s="22"/>
      <c r="J1882" s="22"/>
      <c r="K1882" s="23"/>
      <c r="L1882" s="124"/>
    </row>
    <row r="1883" spans="1:12" ht="15.6" hidden="1" customHeight="1" x14ac:dyDescent="0.25">
      <c r="A1883" s="59"/>
      <c r="B1883" s="129" t="s">
        <v>6</v>
      </c>
      <c r="C1883" s="129"/>
      <c r="D1883" s="7">
        <v>0</v>
      </c>
      <c r="E1883" s="216">
        <v>0</v>
      </c>
      <c r="F1883" s="8">
        <v>0</v>
      </c>
      <c r="G1883" s="7">
        <v>0</v>
      </c>
      <c r="H1883" s="7">
        <v>0</v>
      </c>
      <c r="I1883" s="7">
        <v>0</v>
      </c>
      <c r="J1883" s="7">
        <v>0</v>
      </c>
      <c r="K1883" s="8">
        <v>0</v>
      </c>
      <c r="L1883" s="57"/>
    </row>
    <row r="1884" spans="1:12" ht="15.6" hidden="1" customHeight="1" x14ac:dyDescent="0.25">
      <c r="A1884" s="59"/>
      <c r="B1884" s="129" t="s">
        <v>7</v>
      </c>
      <c r="C1884" s="129"/>
      <c r="D1884" s="7">
        <v>0</v>
      </c>
      <c r="E1884" s="216">
        <v>0</v>
      </c>
      <c r="F1884" s="8">
        <v>0</v>
      </c>
      <c r="G1884" s="7">
        <v>0</v>
      </c>
      <c r="H1884" s="7">
        <v>0</v>
      </c>
      <c r="I1884" s="7">
        <v>0</v>
      </c>
      <c r="J1884" s="7">
        <v>0</v>
      </c>
      <c r="K1884" s="8">
        <v>0</v>
      </c>
      <c r="L1884" s="57"/>
    </row>
    <row r="1885" spans="1:12" ht="15.6" customHeight="1" x14ac:dyDescent="0.25">
      <c r="A1885" s="205">
        <v>1</v>
      </c>
      <c r="B1885" s="128" t="s">
        <v>18</v>
      </c>
      <c r="C1885" s="130"/>
      <c r="D1885" s="7">
        <f t="shared" ref="D1885" si="4164">D1886+D1887+D1888</f>
        <v>651026</v>
      </c>
      <c r="E1885" s="216">
        <f t="shared" ref="E1885:F1885" si="4165">E1886+E1887+E1888</f>
        <v>579394</v>
      </c>
      <c r="F1885" s="8">
        <f t="shared" si="4165"/>
        <v>579394</v>
      </c>
      <c r="G1885" s="7">
        <f t="shared" ref="G1885" si="4166">G1886+G1887+G1888</f>
        <v>60000</v>
      </c>
      <c r="H1885" s="7">
        <f t="shared" ref="H1885:I1885" si="4167">H1886+H1887+H1888</f>
        <v>84000</v>
      </c>
      <c r="I1885" s="7">
        <f t="shared" si="4167"/>
        <v>120000</v>
      </c>
      <c r="J1885" s="7">
        <f t="shared" ref="J1885" si="4168">J1886+J1887+J1888</f>
        <v>0</v>
      </c>
      <c r="K1885" s="8">
        <f t="shared" ref="K1885" si="4169">K1886+K1887+K1888</f>
        <v>120000</v>
      </c>
      <c r="L1885" s="57"/>
    </row>
    <row r="1886" spans="1:12" ht="15.6" customHeight="1" x14ac:dyDescent="0.25">
      <c r="A1886" s="205">
        <v>1</v>
      </c>
      <c r="B1886" s="149" t="s">
        <v>8</v>
      </c>
      <c r="C1886" s="81"/>
      <c r="D1886" s="11">
        <f t="shared" ref="D1886:E1886" si="4170">D1891+D1894+D1897+D1901+D1904+D1907+D1910</f>
        <v>651026</v>
      </c>
      <c r="E1886" s="217">
        <f t="shared" si="4170"/>
        <v>579394</v>
      </c>
      <c r="F1886" s="12">
        <f t="shared" ref="F1886:J1886" si="4171">F1891+F1894+F1897+F1901+F1904+F1907+F1910</f>
        <v>579394</v>
      </c>
      <c r="G1886" s="11">
        <f t="shared" ref="G1886:H1886" si="4172">G1891+G1894+G1897+G1901+G1904+G1907+G1910</f>
        <v>60000</v>
      </c>
      <c r="H1886" s="11">
        <f t="shared" si="4172"/>
        <v>84000</v>
      </c>
      <c r="I1886" s="11">
        <f t="shared" si="4171"/>
        <v>120000</v>
      </c>
      <c r="J1886" s="11">
        <f t="shared" si="4171"/>
        <v>0</v>
      </c>
      <c r="K1886" s="12">
        <f t="shared" ref="K1886" si="4173">K1891+K1894+K1897+K1901+K1904+K1907+K1910</f>
        <v>120000</v>
      </c>
      <c r="L1886" s="58"/>
    </row>
    <row r="1887" spans="1:12" ht="15.6" customHeight="1" x14ac:dyDescent="0.25">
      <c r="A1887" s="205">
        <v>1</v>
      </c>
      <c r="B1887" s="149" t="s">
        <v>9</v>
      </c>
      <c r="C1887" s="81"/>
      <c r="D1887" s="11">
        <f t="shared" ref="D1887:E1887" si="4174">D1898</f>
        <v>0</v>
      </c>
      <c r="E1887" s="217">
        <f t="shared" si="4174"/>
        <v>0</v>
      </c>
      <c r="F1887" s="12">
        <f t="shared" ref="F1887:J1887" si="4175">F1898</f>
        <v>0</v>
      </c>
      <c r="G1887" s="11">
        <f t="shared" ref="G1887:H1887" si="4176">G1898</f>
        <v>0</v>
      </c>
      <c r="H1887" s="11">
        <f t="shared" si="4176"/>
        <v>0</v>
      </c>
      <c r="I1887" s="11">
        <f t="shared" si="4175"/>
        <v>0</v>
      </c>
      <c r="J1887" s="11">
        <f t="shared" si="4175"/>
        <v>0</v>
      </c>
      <c r="K1887" s="12">
        <f t="shared" ref="K1887" si="4177">K1898</f>
        <v>0</v>
      </c>
      <c r="L1887" s="58"/>
    </row>
    <row r="1888" spans="1:12" ht="15.6" customHeight="1" x14ac:dyDescent="0.25">
      <c r="A1888" s="205">
        <v>1</v>
      </c>
      <c r="B1888" s="149" t="s">
        <v>10</v>
      </c>
      <c r="C1888" s="81"/>
      <c r="D1888" s="11">
        <f t="shared" ref="D1888:E1888" si="4178">D1892+D1895+D1899+D1902+D1905+D1908+D1911</f>
        <v>0</v>
      </c>
      <c r="E1888" s="217">
        <f t="shared" si="4178"/>
        <v>0</v>
      </c>
      <c r="F1888" s="12">
        <f t="shared" ref="F1888:J1888" si="4179">F1892+F1895+F1899+F1902+F1905+F1908+F1911</f>
        <v>0</v>
      </c>
      <c r="G1888" s="11">
        <f t="shared" ref="G1888:H1888" si="4180">G1892+G1895+G1899+G1902+G1905+G1908+G1911</f>
        <v>0</v>
      </c>
      <c r="H1888" s="11">
        <f t="shared" si="4180"/>
        <v>0</v>
      </c>
      <c r="I1888" s="11">
        <f t="shared" si="4179"/>
        <v>0</v>
      </c>
      <c r="J1888" s="11">
        <f t="shared" si="4179"/>
        <v>0</v>
      </c>
      <c r="K1888" s="12">
        <f t="shared" ref="K1888" si="4181">K1892+K1895+K1899+K1902+K1905+K1908+K1911</f>
        <v>0</v>
      </c>
      <c r="L1888" s="58"/>
    </row>
    <row r="1889" spans="1:12" ht="15.6" customHeight="1" x14ac:dyDescent="0.25">
      <c r="A1889" s="205">
        <v>1</v>
      </c>
      <c r="B1889" s="131" t="s">
        <v>19</v>
      </c>
      <c r="C1889" s="78"/>
      <c r="D1889" s="96" t="s">
        <v>2</v>
      </c>
      <c r="E1889" s="218" t="s">
        <v>2</v>
      </c>
      <c r="F1889" s="105" t="s">
        <v>2</v>
      </c>
      <c r="G1889" s="96" t="s">
        <v>2</v>
      </c>
      <c r="H1889" s="96" t="s">
        <v>2</v>
      </c>
      <c r="I1889" s="96" t="s">
        <v>2</v>
      </c>
      <c r="J1889" s="96" t="s">
        <v>2</v>
      </c>
      <c r="K1889" s="105" t="s">
        <v>2</v>
      </c>
      <c r="L1889" s="115"/>
    </row>
    <row r="1890" spans="1:12" ht="15.6" hidden="1" customHeight="1" x14ac:dyDescent="0.25">
      <c r="A1890" s="59"/>
      <c r="B1890" s="131" t="s">
        <v>11</v>
      </c>
      <c r="C1890" s="131"/>
      <c r="D1890" s="96">
        <f t="shared" ref="D1890" si="4182">D1891+D1892</f>
        <v>0</v>
      </c>
      <c r="E1890" s="218">
        <f t="shared" ref="E1890:F1890" si="4183">E1891+E1892</f>
        <v>0</v>
      </c>
      <c r="F1890" s="105">
        <f t="shared" si="4183"/>
        <v>0</v>
      </c>
      <c r="G1890" s="96">
        <f t="shared" ref="G1890" si="4184">G1891+G1892</f>
        <v>0</v>
      </c>
      <c r="H1890" s="96">
        <f t="shared" ref="H1890:I1890" si="4185">H1891+H1892</f>
        <v>0</v>
      </c>
      <c r="I1890" s="96">
        <f t="shared" si="4185"/>
        <v>0</v>
      </c>
      <c r="J1890" s="96">
        <f t="shared" ref="J1890" si="4186">J1891+J1892</f>
        <v>0</v>
      </c>
      <c r="K1890" s="105">
        <f t="shared" ref="K1890" si="4187">K1891+K1892</f>
        <v>0</v>
      </c>
      <c r="L1890" s="115"/>
    </row>
    <row r="1891" spans="1:12" ht="15.6" hidden="1" customHeight="1" x14ac:dyDescent="0.25">
      <c r="A1891" s="59"/>
      <c r="B1891" s="93" t="s">
        <v>8</v>
      </c>
      <c r="C1891" s="93"/>
      <c r="D1891" s="25"/>
      <c r="E1891" s="228"/>
      <c r="F1891" s="26"/>
      <c r="G1891" s="25"/>
      <c r="H1891" s="25"/>
      <c r="I1891" s="25"/>
      <c r="J1891" s="25"/>
      <c r="K1891" s="26"/>
      <c r="L1891" s="125"/>
    </row>
    <row r="1892" spans="1:12" ht="15.6" hidden="1" customHeight="1" x14ac:dyDescent="0.25">
      <c r="A1892" s="59"/>
      <c r="B1892" s="93" t="s">
        <v>10</v>
      </c>
      <c r="C1892" s="93"/>
      <c r="D1892" s="25"/>
      <c r="E1892" s="228"/>
      <c r="F1892" s="26"/>
      <c r="G1892" s="25"/>
      <c r="H1892" s="25"/>
      <c r="I1892" s="25"/>
      <c r="J1892" s="25"/>
      <c r="K1892" s="26"/>
      <c r="L1892" s="125"/>
    </row>
    <row r="1893" spans="1:12" ht="15.6" hidden="1" customHeight="1" x14ac:dyDescent="0.25">
      <c r="A1893" s="59"/>
      <c r="B1893" s="131" t="s">
        <v>12</v>
      </c>
      <c r="C1893" s="131"/>
      <c r="D1893" s="96">
        <f t="shared" ref="D1893" si="4188">D1894+D1895</f>
        <v>0</v>
      </c>
      <c r="E1893" s="218">
        <f t="shared" ref="E1893:F1893" si="4189">E1894+E1895</f>
        <v>0</v>
      </c>
      <c r="F1893" s="105">
        <f t="shared" si="4189"/>
        <v>0</v>
      </c>
      <c r="G1893" s="96">
        <f t="shared" ref="G1893" si="4190">G1894+G1895</f>
        <v>0</v>
      </c>
      <c r="H1893" s="96">
        <f t="shared" ref="H1893:I1893" si="4191">H1894+H1895</f>
        <v>0</v>
      </c>
      <c r="I1893" s="96">
        <f t="shared" si="4191"/>
        <v>0</v>
      </c>
      <c r="J1893" s="96">
        <f t="shared" ref="J1893" si="4192">J1894+J1895</f>
        <v>0</v>
      </c>
      <c r="K1893" s="105">
        <f t="shared" ref="K1893" si="4193">K1894+K1895</f>
        <v>0</v>
      </c>
      <c r="L1893" s="115"/>
    </row>
    <row r="1894" spans="1:12" ht="15.6" hidden="1" customHeight="1" x14ac:dyDescent="0.25">
      <c r="A1894" s="59"/>
      <c r="B1894" s="93" t="s">
        <v>8</v>
      </c>
      <c r="C1894" s="93"/>
      <c r="D1894" s="25"/>
      <c r="E1894" s="228"/>
      <c r="F1894" s="26"/>
      <c r="G1894" s="25"/>
      <c r="H1894" s="25"/>
      <c r="I1894" s="25"/>
      <c r="J1894" s="25"/>
      <c r="K1894" s="26"/>
      <c r="L1894" s="125"/>
    </row>
    <row r="1895" spans="1:12" ht="15.6" hidden="1" customHeight="1" x14ac:dyDescent="0.25">
      <c r="A1895" s="59"/>
      <c r="B1895" s="93" t="s">
        <v>10</v>
      </c>
      <c r="C1895" s="93"/>
      <c r="D1895" s="25"/>
      <c r="E1895" s="228"/>
      <c r="F1895" s="26"/>
      <c r="G1895" s="25"/>
      <c r="H1895" s="25"/>
      <c r="I1895" s="25"/>
      <c r="J1895" s="25"/>
      <c r="K1895" s="26"/>
      <c r="L1895" s="125"/>
    </row>
    <row r="1896" spans="1:12" ht="15.6" customHeight="1" x14ac:dyDescent="0.25">
      <c r="A1896" s="205">
        <v>1</v>
      </c>
      <c r="B1896" s="131" t="s">
        <v>13</v>
      </c>
      <c r="C1896" s="267" t="s">
        <v>96</v>
      </c>
      <c r="D1896" s="96">
        <f t="shared" ref="D1896" si="4194">D1897+D1898+D1899</f>
        <v>651026</v>
      </c>
      <c r="E1896" s="218">
        <f t="shared" ref="E1896:F1896" si="4195">E1897+E1898+E1899</f>
        <v>579394</v>
      </c>
      <c r="F1896" s="105">
        <f t="shared" si="4195"/>
        <v>579394</v>
      </c>
      <c r="G1896" s="96">
        <f t="shared" ref="G1896" si="4196">G1897+G1898+G1899</f>
        <v>60000</v>
      </c>
      <c r="H1896" s="96">
        <f t="shared" ref="H1896:I1896" si="4197">H1897+H1898+H1899</f>
        <v>84000</v>
      </c>
      <c r="I1896" s="96">
        <f t="shared" si="4197"/>
        <v>120000</v>
      </c>
      <c r="J1896" s="96">
        <f t="shared" ref="J1896" si="4198">J1897+J1898+J1899</f>
        <v>0</v>
      </c>
      <c r="K1896" s="105">
        <f t="shared" ref="K1896" si="4199">K1897+K1898+K1899</f>
        <v>120000</v>
      </c>
      <c r="L1896" s="115"/>
    </row>
    <row r="1897" spans="1:12" ht="15.6" customHeight="1" x14ac:dyDescent="0.25">
      <c r="A1897" s="205">
        <v>1</v>
      </c>
      <c r="B1897" s="93" t="s">
        <v>8</v>
      </c>
      <c r="C1897" s="267"/>
      <c r="D1897" s="25">
        <v>651026</v>
      </c>
      <c r="E1897" s="228">
        <v>579394</v>
      </c>
      <c r="F1897" s="26">
        <f>E1897</f>
        <v>579394</v>
      </c>
      <c r="G1897" s="25">
        <f>12000*5</f>
        <v>60000</v>
      </c>
      <c r="H1897" s="25">
        <f>12000*7</f>
        <v>84000</v>
      </c>
      <c r="I1897" s="25">
        <v>120000</v>
      </c>
      <c r="J1897" s="25"/>
      <c r="K1897" s="26">
        <f>10*12000</f>
        <v>120000</v>
      </c>
      <c r="L1897" s="125"/>
    </row>
    <row r="1898" spans="1:12" ht="15.6" customHeight="1" x14ac:dyDescent="0.25">
      <c r="A1898" s="205">
        <v>1</v>
      </c>
      <c r="B1898" s="93" t="s">
        <v>9</v>
      </c>
      <c r="C1898" s="267"/>
      <c r="D1898" s="25"/>
      <c r="E1898" s="228"/>
      <c r="F1898" s="26"/>
      <c r="G1898" s="25"/>
      <c r="H1898" s="25"/>
      <c r="I1898" s="25"/>
      <c r="J1898" s="25"/>
      <c r="K1898" s="26"/>
      <c r="L1898" s="125"/>
    </row>
    <row r="1899" spans="1:12" ht="15.6" customHeight="1" x14ac:dyDescent="0.25">
      <c r="A1899" s="205">
        <v>1</v>
      </c>
      <c r="B1899" s="93" t="s">
        <v>10</v>
      </c>
      <c r="C1899" s="267"/>
      <c r="D1899" s="25"/>
      <c r="E1899" s="228"/>
      <c r="F1899" s="26"/>
      <c r="G1899" s="25"/>
      <c r="H1899" s="25"/>
      <c r="I1899" s="25"/>
      <c r="J1899" s="25"/>
      <c r="K1899" s="26"/>
      <c r="L1899" s="125"/>
    </row>
    <row r="1900" spans="1:12" ht="15.6" hidden="1" customHeight="1" x14ac:dyDescent="0.25">
      <c r="A1900" s="59"/>
      <c r="B1900" s="131" t="s">
        <v>14</v>
      </c>
      <c r="C1900" s="131"/>
      <c r="D1900" s="96">
        <f t="shared" ref="D1900" si="4200">D1901+D1902</f>
        <v>0</v>
      </c>
      <c r="E1900" s="218">
        <f t="shared" ref="E1900:F1900" si="4201">E1901+E1902</f>
        <v>0</v>
      </c>
      <c r="F1900" s="105">
        <f t="shared" si="4201"/>
        <v>0</v>
      </c>
      <c r="G1900" s="96">
        <f t="shared" ref="G1900" si="4202">G1901+G1902</f>
        <v>0</v>
      </c>
      <c r="H1900" s="96">
        <f t="shared" ref="H1900:I1900" si="4203">H1901+H1902</f>
        <v>0</v>
      </c>
      <c r="I1900" s="96">
        <f t="shared" si="4203"/>
        <v>0</v>
      </c>
      <c r="J1900" s="96">
        <f t="shared" ref="J1900" si="4204">J1901+J1902</f>
        <v>0</v>
      </c>
      <c r="K1900" s="105">
        <f t="shared" ref="K1900" si="4205">K1901+K1902</f>
        <v>0</v>
      </c>
      <c r="L1900" s="115"/>
    </row>
    <row r="1901" spans="1:12" ht="15.6" hidden="1" customHeight="1" x14ac:dyDescent="0.25">
      <c r="A1901" s="59"/>
      <c r="B1901" s="132" t="s">
        <v>8</v>
      </c>
      <c r="C1901" s="132"/>
      <c r="D1901" s="25"/>
      <c r="E1901" s="228"/>
      <c r="F1901" s="26"/>
      <c r="G1901" s="25"/>
      <c r="H1901" s="25"/>
      <c r="I1901" s="25"/>
      <c r="J1901" s="25"/>
      <c r="K1901" s="26"/>
      <c r="L1901" s="125"/>
    </row>
    <row r="1902" spans="1:12" ht="15.6" hidden="1" customHeight="1" x14ac:dyDescent="0.25">
      <c r="A1902" s="59"/>
      <c r="B1902" s="132" t="s">
        <v>10</v>
      </c>
      <c r="C1902" s="132"/>
      <c r="D1902" s="25"/>
      <c r="E1902" s="228"/>
      <c r="F1902" s="26"/>
      <c r="G1902" s="25"/>
      <c r="H1902" s="25"/>
      <c r="I1902" s="25"/>
      <c r="J1902" s="25"/>
      <c r="K1902" s="26"/>
      <c r="L1902" s="125"/>
    </row>
    <row r="1903" spans="1:12" ht="15.6" hidden="1" customHeight="1" x14ac:dyDescent="0.25">
      <c r="A1903" s="59"/>
      <c r="B1903" s="131" t="s">
        <v>15</v>
      </c>
      <c r="C1903" s="131"/>
      <c r="D1903" s="96">
        <f t="shared" ref="D1903" si="4206">D1904+D1905</f>
        <v>0</v>
      </c>
      <c r="E1903" s="218">
        <f t="shared" ref="E1903:F1903" si="4207">E1904+E1905</f>
        <v>0</v>
      </c>
      <c r="F1903" s="105">
        <f t="shared" si="4207"/>
        <v>0</v>
      </c>
      <c r="G1903" s="96">
        <f t="shared" ref="G1903" si="4208">G1904+G1905</f>
        <v>0</v>
      </c>
      <c r="H1903" s="96">
        <f t="shared" ref="H1903:I1903" si="4209">H1904+H1905</f>
        <v>0</v>
      </c>
      <c r="I1903" s="96">
        <f t="shared" si="4209"/>
        <v>0</v>
      </c>
      <c r="J1903" s="96">
        <f t="shared" ref="J1903" si="4210">J1904+J1905</f>
        <v>0</v>
      </c>
      <c r="K1903" s="105">
        <f t="shared" ref="K1903" si="4211">K1904+K1905</f>
        <v>0</v>
      </c>
      <c r="L1903" s="115"/>
    </row>
    <row r="1904" spans="1:12" ht="15.6" hidden="1" customHeight="1" x14ac:dyDescent="0.25">
      <c r="A1904" s="59"/>
      <c r="B1904" s="93" t="s">
        <v>8</v>
      </c>
      <c r="C1904" s="93"/>
      <c r="D1904" s="25"/>
      <c r="E1904" s="228"/>
      <c r="F1904" s="26"/>
      <c r="G1904" s="25"/>
      <c r="H1904" s="25"/>
      <c r="I1904" s="25"/>
      <c r="J1904" s="25"/>
      <c r="K1904" s="26"/>
      <c r="L1904" s="125"/>
    </row>
    <row r="1905" spans="1:12" ht="15.6" hidden="1" customHeight="1" x14ac:dyDescent="0.25">
      <c r="A1905" s="59"/>
      <c r="B1905" s="93" t="s">
        <v>10</v>
      </c>
      <c r="C1905" s="93"/>
      <c r="D1905" s="25"/>
      <c r="E1905" s="228"/>
      <c r="F1905" s="26"/>
      <c r="G1905" s="25"/>
      <c r="H1905" s="25"/>
      <c r="I1905" s="25"/>
      <c r="J1905" s="25"/>
      <c r="K1905" s="26"/>
      <c r="L1905" s="125"/>
    </row>
    <row r="1906" spans="1:12" ht="15.6" hidden="1" customHeight="1" x14ac:dyDescent="0.25">
      <c r="A1906" s="59"/>
      <c r="B1906" s="133" t="s">
        <v>16</v>
      </c>
      <c r="C1906" s="133"/>
      <c r="D1906" s="96">
        <f t="shared" ref="D1906" si="4212">D1907+D1908</f>
        <v>0</v>
      </c>
      <c r="E1906" s="218">
        <f t="shared" ref="E1906:F1906" si="4213">E1907+E1908</f>
        <v>0</v>
      </c>
      <c r="F1906" s="105">
        <f t="shared" si="4213"/>
        <v>0</v>
      </c>
      <c r="G1906" s="96">
        <f t="shared" ref="G1906" si="4214">G1907+G1908</f>
        <v>0</v>
      </c>
      <c r="H1906" s="96">
        <f t="shared" ref="H1906:I1906" si="4215">H1907+H1908</f>
        <v>0</v>
      </c>
      <c r="I1906" s="96">
        <f t="shared" si="4215"/>
        <v>0</v>
      </c>
      <c r="J1906" s="96">
        <f t="shared" ref="J1906" si="4216">J1907+J1908</f>
        <v>0</v>
      </c>
      <c r="K1906" s="105">
        <f t="shared" ref="K1906" si="4217">K1907+K1908</f>
        <v>0</v>
      </c>
      <c r="L1906" s="115"/>
    </row>
    <row r="1907" spans="1:12" ht="15.6" hidden="1" customHeight="1" x14ac:dyDescent="0.25">
      <c r="A1907" s="59"/>
      <c r="B1907" s="93" t="s">
        <v>8</v>
      </c>
      <c r="C1907" s="93"/>
      <c r="D1907" s="25"/>
      <c r="E1907" s="228"/>
      <c r="F1907" s="26"/>
      <c r="G1907" s="25"/>
      <c r="H1907" s="25"/>
      <c r="I1907" s="25"/>
      <c r="J1907" s="25"/>
      <c r="K1907" s="26"/>
      <c r="L1907" s="125"/>
    </row>
    <row r="1908" spans="1:12" ht="15.6" hidden="1" customHeight="1" x14ac:dyDescent="0.25">
      <c r="A1908" s="59"/>
      <c r="B1908" s="93" t="s">
        <v>10</v>
      </c>
      <c r="C1908" s="93"/>
      <c r="D1908" s="25"/>
      <c r="E1908" s="228"/>
      <c r="F1908" s="26"/>
      <c r="G1908" s="25"/>
      <c r="H1908" s="25"/>
      <c r="I1908" s="25"/>
      <c r="J1908" s="25"/>
      <c r="K1908" s="26"/>
      <c r="L1908" s="125"/>
    </row>
    <row r="1909" spans="1:12" ht="15.6" hidden="1" customHeight="1" x14ac:dyDescent="0.25">
      <c r="A1909" s="59"/>
      <c r="B1909" s="133" t="s">
        <v>17</v>
      </c>
      <c r="C1909" s="133"/>
      <c r="D1909" s="96">
        <f t="shared" ref="D1909" si="4218">D1910+D1911</f>
        <v>0</v>
      </c>
      <c r="E1909" s="218">
        <f t="shared" ref="E1909:F1909" si="4219">E1910+E1911</f>
        <v>0</v>
      </c>
      <c r="F1909" s="105">
        <f t="shared" si="4219"/>
        <v>0</v>
      </c>
      <c r="G1909" s="96">
        <f t="shared" ref="G1909" si="4220">G1910+G1911</f>
        <v>0</v>
      </c>
      <c r="H1909" s="96">
        <f t="shared" ref="H1909:I1909" si="4221">H1910+H1911</f>
        <v>0</v>
      </c>
      <c r="I1909" s="96">
        <f t="shared" si="4221"/>
        <v>0</v>
      </c>
      <c r="J1909" s="96">
        <f t="shared" ref="J1909" si="4222">J1910+J1911</f>
        <v>0</v>
      </c>
      <c r="K1909" s="105">
        <f t="shared" ref="K1909" si="4223">K1910+K1911</f>
        <v>0</v>
      </c>
      <c r="L1909" s="115"/>
    </row>
    <row r="1910" spans="1:12" ht="15.6" hidden="1" customHeight="1" x14ac:dyDescent="0.25">
      <c r="A1910" s="59"/>
      <c r="B1910" s="93" t="s">
        <v>8</v>
      </c>
      <c r="C1910" s="93"/>
      <c r="D1910" s="25"/>
      <c r="E1910" s="228"/>
      <c r="F1910" s="26"/>
      <c r="G1910" s="25"/>
      <c r="H1910" s="25"/>
      <c r="I1910" s="25"/>
      <c r="J1910" s="25"/>
      <c r="K1910" s="26"/>
      <c r="L1910" s="125"/>
    </row>
    <row r="1911" spans="1:12" ht="15.6" hidden="1" customHeight="1" x14ac:dyDescent="0.25">
      <c r="A1911" s="59"/>
      <c r="B1911" s="93" t="s">
        <v>10</v>
      </c>
      <c r="C1911" s="93"/>
      <c r="D1911" s="25"/>
      <c r="E1911" s="228"/>
      <c r="F1911" s="26"/>
      <c r="G1911" s="25"/>
      <c r="H1911" s="25"/>
      <c r="I1911" s="25"/>
      <c r="J1911" s="25"/>
      <c r="K1911" s="26"/>
      <c r="L1911" s="125"/>
    </row>
    <row r="1912" spans="1:12" ht="39" customHeight="1" x14ac:dyDescent="0.25">
      <c r="A1912" s="205">
        <v>1</v>
      </c>
      <c r="B1912" s="152" t="s">
        <v>172</v>
      </c>
      <c r="C1912" s="142"/>
      <c r="D1912" s="101">
        <f t="shared" ref="D1912" si="4224">D1913+D1914+D1915+D1916</f>
        <v>0</v>
      </c>
      <c r="E1912" s="226">
        <f t="shared" ref="E1912:F1912" si="4225">E1913+E1914+E1915+E1916</f>
        <v>0</v>
      </c>
      <c r="F1912" s="113">
        <f t="shared" si="4225"/>
        <v>0</v>
      </c>
      <c r="G1912" s="101">
        <f t="shared" ref="G1912" si="4226">G1913+G1914+G1915+G1916</f>
        <v>0</v>
      </c>
      <c r="H1912" s="101">
        <f t="shared" ref="H1912:I1912" si="4227">H1913+H1914+H1915+H1916</f>
        <v>0</v>
      </c>
      <c r="I1912" s="101">
        <f t="shared" si="4227"/>
        <v>0</v>
      </c>
      <c r="J1912" s="101">
        <f t="shared" ref="J1912" si="4228">J1913+J1914+J1915+J1916</f>
        <v>0</v>
      </c>
      <c r="K1912" s="113">
        <f t="shared" ref="K1912" si="4229">K1913+K1914+K1915+K1916</f>
        <v>0</v>
      </c>
      <c r="L1912" s="123"/>
    </row>
    <row r="1913" spans="1:12" ht="15.6" hidden="1" customHeight="1" x14ac:dyDescent="0.25">
      <c r="A1913" s="59"/>
      <c r="B1913" s="128" t="s">
        <v>1</v>
      </c>
      <c r="C1913" s="128"/>
      <c r="D1913" s="22"/>
      <c r="E1913" s="227"/>
      <c r="F1913" s="23"/>
      <c r="G1913" s="22"/>
      <c r="H1913" s="22"/>
      <c r="I1913" s="22"/>
      <c r="J1913" s="22"/>
      <c r="K1913" s="23"/>
      <c r="L1913" s="124"/>
    </row>
    <row r="1914" spans="1:12" ht="15.6" hidden="1" customHeight="1" x14ac:dyDescent="0.25">
      <c r="A1914" s="59"/>
      <c r="B1914" s="129" t="s">
        <v>6</v>
      </c>
      <c r="C1914" s="129"/>
      <c r="D1914" s="7">
        <v>0</v>
      </c>
      <c r="E1914" s="216">
        <v>0</v>
      </c>
      <c r="F1914" s="8">
        <v>0</v>
      </c>
      <c r="G1914" s="7">
        <v>0</v>
      </c>
      <c r="H1914" s="7">
        <v>0</v>
      </c>
      <c r="I1914" s="7">
        <v>0</v>
      </c>
      <c r="J1914" s="7">
        <v>0</v>
      </c>
      <c r="K1914" s="8">
        <v>0</v>
      </c>
      <c r="L1914" s="57"/>
    </row>
    <row r="1915" spans="1:12" ht="15.6" hidden="1" customHeight="1" x14ac:dyDescent="0.25">
      <c r="A1915" s="59"/>
      <c r="B1915" s="129" t="s">
        <v>7</v>
      </c>
      <c r="C1915" s="129"/>
      <c r="D1915" s="7">
        <v>0</v>
      </c>
      <c r="E1915" s="216">
        <v>0</v>
      </c>
      <c r="F1915" s="8">
        <v>0</v>
      </c>
      <c r="G1915" s="7">
        <v>0</v>
      </c>
      <c r="H1915" s="7">
        <v>0</v>
      </c>
      <c r="I1915" s="7">
        <v>0</v>
      </c>
      <c r="J1915" s="7">
        <v>0</v>
      </c>
      <c r="K1915" s="8">
        <v>0</v>
      </c>
      <c r="L1915" s="57"/>
    </row>
    <row r="1916" spans="1:12" ht="15.6" customHeight="1" x14ac:dyDescent="0.25">
      <c r="A1916" s="205">
        <v>1</v>
      </c>
      <c r="B1916" s="128" t="s">
        <v>18</v>
      </c>
      <c r="C1916" s="130"/>
      <c r="D1916" s="7">
        <f t="shared" ref="D1916" si="4230">D1917+D1918+D1919</f>
        <v>0</v>
      </c>
      <c r="E1916" s="216">
        <f t="shared" ref="E1916:F1916" si="4231">E1917+E1918+E1919</f>
        <v>0</v>
      </c>
      <c r="F1916" s="8">
        <f t="shared" si="4231"/>
        <v>0</v>
      </c>
      <c r="G1916" s="7">
        <f t="shared" ref="G1916" si="4232">G1917+G1918+G1919</f>
        <v>0</v>
      </c>
      <c r="H1916" s="7">
        <f t="shared" ref="H1916:I1916" si="4233">H1917+H1918+H1919</f>
        <v>0</v>
      </c>
      <c r="I1916" s="7">
        <f t="shared" si="4233"/>
        <v>0</v>
      </c>
      <c r="J1916" s="7">
        <f t="shared" ref="J1916" si="4234">J1917+J1918+J1919</f>
        <v>0</v>
      </c>
      <c r="K1916" s="8">
        <f t="shared" ref="K1916" si="4235">K1917+K1918+K1919</f>
        <v>0</v>
      </c>
      <c r="L1916" s="57"/>
    </row>
    <row r="1917" spans="1:12" ht="15.6" customHeight="1" x14ac:dyDescent="0.25">
      <c r="A1917" s="205">
        <v>1</v>
      </c>
      <c r="B1917" s="149" t="s">
        <v>8</v>
      </c>
      <c r="C1917" s="81"/>
      <c r="D1917" s="11">
        <f t="shared" ref="D1917:E1917" si="4236">D1922+D1925+D1932+D1936+D1939+D1942+D1945</f>
        <v>0</v>
      </c>
      <c r="E1917" s="217">
        <f t="shared" si="4236"/>
        <v>0</v>
      </c>
      <c r="F1917" s="12">
        <f t="shared" ref="F1917:J1917" si="4237">F1922+F1925+F1932+F1936+F1939+F1942+F1945</f>
        <v>0</v>
      </c>
      <c r="G1917" s="11">
        <f t="shared" ref="G1917:H1917" si="4238">G1922+G1925+G1932+G1936+G1939+G1942+G1945</f>
        <v>0</v>
      </c>
      <c r="H1917" s="11">
        <f t="shared" si="4238"/>
        <v>0</v>
      </c>
      <c r="I1917" s="11">
        <f t="shared" si="4237"/>
        <v>0</v>
      </c>
      <c r="J1917" s="11">
        <f t="shared" si="4237"/>
        <v>0</v>
      </c>
      <c r="K1917" s="12">
        <f t="shared" ref="K1917" si="4239">K1922+K1925+K1932+K1936+K1939+K1942+K1945</f>
        <v>0</v>
      </c>
      <c r="L1917" s="58"/>
    </row>
    <row r="1918" spans="1:12" ht="15.6" customHeight="1" x14ac:dyDescent="0.25">
      <c r="A1918" s="205">
        <v>1</v>
      </c>
      <c r="B1918" s="149" t="s">
        <v>9</v>
      </c>
      <c r="C1918" s="81"/>
      <c r="D1918" s="11">
        <f t="shared" ref="D1918:E1918" si="4240">D1933</f>
        <v>0</v>
      </c>
      <c r="E1918" s="217">
        <f t="shared" si="4240"/>
        <v>0</v>
      </c>
      <c r="F1918" s="12">
        <f t="shared" ref="F1918:J1918" si="4241">F1933</f>
        <v>0</v>
      </c>
      <c r="G1918" s="11">
        <f t="shared" ref="G1918:H1918" si="4242">G1933</f>
        <v>0</v>
      </c>
      <c r="H1918" s="11">
        <f t="shared" si="4242"/>
        <v>0</v>
      </c>
      <c r="I1918" s="11">
        <f t="shared" si="4241"/>
        <v>0</v>
      </c>
      <c r="J1918" s="11">
        <f t="shared" si="4241"/>
        <v>0</v>
      </c>
      <c r="K1918" s="12">
        <f t="shared" ref="K1918" si="4243">K1933</f>
        <v>0</v>
      </c>
      <c r="L1918" s="58"/>
    </row>
    <row r="1919" spans="1:12" ht="15.6" customHeight="1" x14ac:dyDescent="0.25">
      <c r="A1919" s="205">
        <v>1</v>
      </c>
      <c r="B1919" s="149" t="s">
        <v>10</v>
      </c>
      <c r="C1919" s="81"/>
      <c r="D1919" s="11">
        <f t="shared" ref="D1919:E1919" si="4244">D1923+D1926+D1934+D1937+D1940+D1943+D1946</f>
        <v>0</v>
      </c>
      <c r="E1919" s="217">
        <f t="shared" si="4244"/>
        <v>0</v>
      </c>
      <c r="F1919" s="12">
        <f t="shared" ref="F1919:J1919" si="4245">F1923+F1926+F1934+F1937+F1940+F1943+F1946</f>
        <v>0</v>
      </c>
      <c r="G1919" s="11">
        <f t="shared" ref="G1919:H1919" si="4246">G1923+G1926+G1934+G1937+G1940+G1943+G1946</f>
        <v>0</v>
      </c>
      <c r="H1919" s="11">
        <f t="shared" si="4246"/>
        <v>0</v>
      </c>
      <c r="I1919" s="11">
        <f t="shared" si="4245"/>
        <v>0</v>
      </c>
      <c r="J1919" s="11">
        <f t="shared" si="4245"/>
        <v>0</v>
      </c>
      <c r="K1919" s="12">
        <f t="shared" ref="K1919" si="4247">K1923+K1926+K1934+K1937+K1940+K1943+K1946</f>
        <v>0</v>
      </c>
      <c r="L1919" s="58"/>
    </row>
    <row r="1920" spans="1:12" ht="15.6" customHeight="1" x14ac:dyDescent="0.25">
      <c r="A1920" s="205">
        <v>1</v>
      </c>
      <c r="B1920" s="131" t="s">
        <v>19</v>
      </c>
      <c r="C1920" s="78"/>
      <c r="D1920" s="96" t="s">
        <v>2</v>
      </c>
      <c r="E1920" s="218" t="s">
        <v>2</v>
      </c>
      <c r="F1920" s="105" t="s">
        <v>2</v>
      </c>
      <c r="G1920" s="96" t="s">
        <v>2</v>
      </c>
      <c r="H1920" s="96" t="s">
        <v>2</v>
      </c>
      <c r="I1920" s="96" t="s">
        <v>2</v>
      </c>
      <c r="J1920" s="96" t="s">
        <v>2</v>
      </c>
      <c r="K1920" s="105" t="s">
        <v>2</v>
      </c>
      <c r="L1920" s="115"/>
    </row>
    <row r="1921" spans="1:12" ht="15.6" hidden="1" customHeight="1" x14ac:dyDescent="0.25">
      <c r="A1921" s="59"/>
      <c r="B1921" s="131" t="s">
        <v>11</v>
      </c>
      <c r="C1921" s="131"/>
      <c r="D1921" s="96">
        <f t="shared" ref="D1921" si="4248">D1922+D1923</f>
        <v>0</v>
      </c>
      <c r="E1921" s="218">
        <f t="shared" ref="E1921:F1921" si="4249">E1922+E1923</f>
        <v>0</v>
      </c>
      <c r="F1921" s="105">
        <f t="shared" si="4249"/>
        <v>0</v>
      </c>
      <c r="G1921" s="96">
        <f t="shared" ref="G1921" si="4250">G1922+G1923</f>
        <v>0</v>
      </c>
      <c r="H1921" s="96">
        <f t="shared" ref="H1921:I1921" si="4251">H1922+H1923</f>
        <v>0</v>
      </c>
      <c r="I1921" s="96">
        <f t="shared" si="4251"/>
        <v>0</v>
      </c>
      <c r="J1921" s="96">
        <f t="shared" ref="J1921" si="4252">J1922+J1923</f>
        <v>0</v>
      </c>
      <c r="K1921" s="105">
        <f t="shared" ref="K1921" si="4253">K1922+K1923</f>
        <v>0</v>
      </c>
      <c r="L1921" s="115"/>
    </row>
    <row r="1922" spans="1:12" ht="15.6" hidden="1" customHeight="1" x14ac:dyDescent="0.25">
      <c r="A1922" s="59"/>
      <c r="B1922" s="93" t="s">
        <v>8</v>
      </c>
      <c r="C1922" s="93"/>
      <c r="D1922" s="25"/>
      <c r="E1922" s="228"/>
      <c r="F1922" s="26"/>
      <c r="G1922" s="25"/>
      <c r="H1922" s="25"/>
      <c r="I1922" s="25"/>
      <c r="J1922" s="25"/>
      <c r="K1922" s="26"/>
      <c r="L1922" s="125"/>
    </row>
    <row r="1923" spans="1:12" ht="15.6" hidden="1" customHeight="1" x14ac:dyDescent="0.25">
      <c r="A1923" s="59"/>
      <c r="B1923" s="93" t="s">
        <v>10</v>
      </c>
      <c r="C1923" s="93"/>
      <c r="D1923" s="25"/>
      <c r="E1923" s="228"/>
      <c r="F1923" s="26"/>
      <c r="G1923" s="25"/>
      <c r="H1923" s="25"/>
      <c r="I1923" s="25"/>
      <c r="J1923" s="25"/>
      <c r="K1923" s="26"/>
      <c r="L1923" s="125"/>
    </row>
    <row r="1924" spans="1:12" ht="15.6" hidden="1" customHeight="1" x14ac:dyDescent="0.25">
      <c r="A1924" s="59"/>
      <c r="B1924" s="131" t="s">
        <v>12</v>
      </c>
      <c r="C1924" s="131"/>
      <c r="D1924" s="96">
        <f t="shared" ref="D1924" si="4254">D1925+D1926</f>
        <v>0</v>
      </c>
      <c r="E1924" s="218">
        <f t="shared" ref="E1924:F1924" si="4255">E1925+E1926</f>
        <v>0</v>
      </c>
      <c r="F1924" s="105">
        <f t="shared" si="4255"/>
        <v>0</v>
      </c>
      <c r="G1924" s="96">
        <f t="shared" ref="G1924" si="4256">G1925+G1926</f>
        <v>0</v>
      </c>
      <c r="H1924" s="96">
        <f t="shared" ref="H1924:I1924" si="4257">H1925+H1926</f>
        <v>0</v>
      </c>
      <c r="I1924" s="96">
        <f t="shared" si="4257"/>
        <v>0</v>
      </c>
      <c r="J1924" s="96">
        <f t="shared" ref="J1924" si="4258">J1925+J1926</f>
        <v>0</v>
      </c>
      <c r="K1924" s="105">
        <f t="shared" ref="K1924" si="4259">K1925+K1926</f>
        <v>0</v>
      </c>
      <c r="L1924" s="115"/>
    </row>
    <row r="1925" spans="1:12" ht="15.6" hidden="1" customHeight="1" x14ac:dyDescent="0.25">
      <c r="A1925" s="59"/>
      <c r="B1925" s="93" t="s">
        <v>8</v>
      </c>
      <c r="C1925" s="93"/>
      <c r="D1925" s="25"/>
      <c r="E1925" s="228"/>
      <c r="F1925" s="26"/>
      <c r="G1925" s="25"/>
      <c r="H1925" s="25"/>
      <c r="I1925" s="25"/>
      <c r="J1925" s="25"/>
      <c r="K1925" s="26"/>
      <c r="L1925" s="125"/>
    </row>
    <row r="1926" spans="1:12" ht="15.6" hidden="1" customHeight="1" x14ac:dyDescent="0.25">
      <c r="A1926" s="59"/>
      <c r="B1926" s="93" t="s">
        <v>10</v>
      </c>
      <c r="C1926" s="93"/>
      <c r="D1926" s="25"/>
      <c r="E1926" s="228"/>
      <c r="F1926" s="26"/>
      <c r="G1926" s="25"/>
      <c r="H1926" s="25"/>
      <c r="I1926" s="25"/>
      <c r="J1926" s="25"/>
      <c r="K1926" s="26"/>
      <c r="L1926" s="125"/>
    </row>
    <row r="1927" spans="1:12" ht="15.6" customHeight="1" x14ac:dyDescent="0.25">
      <c r="A1927" s="205">
        <v>1</v>
      </c>
      <c r="B1927" s="131" t="s">
        <v>13</v>
      </c>
      <c r="C1927" s="267" t="s">
        <v>236</v>
      </c>
      <c r="D1927" s="96">
        <f t="shared" ref="D1927:E1927" si="4260">D1928+D1929+D1930</f>
        <v>0</v>
      </c>
      <c r="E1927" s="218">
        <f t="shared" si="4260"/>
        <v>0</v>
      </c>
      <c r="F1927" s="105">
        <f t="shared" ref="F1927:K1927" si="4261">F1928+F1929+F1930</f>
        <v>0</v>
      </c>
      <c r="G1927" s="96">
        <f t="shared" ref="G1927:H1927" si="4262">G1928+G1929+G1930</f>
        <v>0</v>
      </c>
      <c r="H1927" s="96">
        <f t="shared" si="4262"/>
        <v>0</v>
      </c>
      <c r="I1927" s="96">
        <f t="shared" si="4261"/>
        <v>0</v>
      </c>
      <c r="J1927" s="96">
        <f t="shared" si="4261"/>
        <v>0</v>
      </c>
      <c r="K1927" s="105">
        <f t="shared" si="4261"/>
        <v>0</v>
      </c>
      <c r="L1927" s="115"/>
    </row>
    <row r="1928" spans="1:12" ht="15.6" customHeight="1" x14ac:dyDescent="0.25">
      <c r="A1928" s="205">
        <v>1</v>
      </c>
      <c r="B1928" s="93" t="s">
        <v>8</v>
      </c>
      <c r="C1928" s="267"/>
      <c r="D1928" s="25"/>
      <c r="E1928" s="228"/>
      <c r="F1928" s="26"/>
      <c r="G1928" s="25"/>
      <c r="H1928" s="25"/>
      <c r="I1928" s="25"/>
      <c r="J1928" s="25"/>
      <c r="K1928" s="26"/>
      <c r="L1928" s="125"/>
    </row>
    <row r="1929" spans="1:12" ht="15.6" customHeight="1" x14ac:dyDescent="0.25">
      <c r="A1929" s="205">
        <v>1</v>
      </c>
      <c r="B1929" s="93" t="s">
        <v>9</v>
      </c>
      <c r="C1929" s="267"/>
      <c r="D1929" s="25"/>
      <c r="E1929" s="228"/>
      <c r="F1929" s="26"/>
      <c r="G1929" s="25"/>
      <c r="H1929" s="25"/>
      <c r="I1929" s="25"/>
      <c r="J1929" s="25"/>
      <c r="K1929" s="26"/>
      <c r="L1929" s="125"/>
    </row>
    <row r="1930" spans="1:12" ht="15.6" customHeight="1" x14ac:dyDescent="0.25">
      <c r="A1930" s="205">
        <v>1</v>
      </c>
      <c r="B1930" s="93" t="s">
        <v>10</v>
      </c>
      <c r="C1930" s="267"/>
      <c r="D1930" s="25"/>
      <c r="E1930" s="228"/>
      <c r="F1930" s="26"/>
      <c r="G1930" s="25"/>
      <c r="H1930" s="25"/>
      <c r="I1930" s="25"/>
      <c r="J1930" s="25"/>
      <c r="K1930" s="26"/>
      <c r="L1930" s="125"/>
    </row>
    <row r="1931" spans="1:12" ht="15.6" customHeight="1" x14ac:dyDescent="0.25">
      <c r="A1931" s="205">
        <v>1</v>
      </c>
      <c r="B1931" s="131" t="s">
        <v>13</v>
      </c>
      <c r="C1931" s="267" t="s">
        <v>96</v>
      </c>
      <c r="D1931" s="96">
        <f t="shared" ref="D1931" si="4263">D1932+D1933+D1934</f>
        <v>0</v>
      </c>
      <c r="E1931" s="218">
        <f t="shared" ref="E1931:F1931" si="4264">E1932+E1933+E1934</f>
        <v>0</v>
      </c>
      <c r="F1931" s="105">
        <f t="shared" si="4264"/>
        <v>0</v>
      </c>
      <c r="G1931" s="96">
        <f t="shared" ref="G1931" si="4265">G1932+G1933+G1934</f>
        <v>0</v>
      </c>
      <c r="H1931" s="96">
        <f t="shared" ref="H1931:I1931" si="4266">H1932+H1933+H1934</f>
        <v>0</v>
      </c>
      <c r="I1931" s="96">
        <f t="shared" si="4266"/>
        <v>0</v>
      </c>
      <c r="J1931" s="96">
        <f t="shared" ref="J1931" si="4267">J1932+J1933+J1934</f>
        <v>0</v>
      </c>
      <c r="K1931" s="105">
        <f t="shared" ref="K1931" si="4268">K1932+K1933+K1934</f>
        <v>0</v>
      </c>
      <c r="L1931" s="115"/>
    </row>
    <row r="1932" spans="1:12" ht="15.6" customHeight="1" x14ac:dyDescent="0.25">
      <c r="A1932" s="205">
        <v>1</v>
      </c>
      <c r="B1932" s="93" t="s">
        <v>8</v>
      </c>
      <c r="C1932" s="267"/>
      <c r="D1932" s="25"/>
      <c r="E1932" s="228"/>
      <c r="F1932" s="26"/>
      <c r="G1932" s="25"/>
      <c r="H1932" s="25"/>
      <c r="I1932" s="25"/>
      <c r="J1932" s="25"/>
      <c r="K1932" s="26"/>
      <c r="L1932" s="125"/>
    </row>
    <row r="1933" spans="1:12" ht="15.6" customHeight="1" x14ac:dyDescent="0.25">
      <c r="A1933" s="205">
        <v>1</v>
      </c>
      <c r="B1933" s="93" t="s">
        <v>9</v>
      </c>
      <c r="C1933" s="267"/>
      <c r="D1933" s="25"/>
      <c r="E1933" s="228"/>
      <c r="F1933" s="26"/>
      <c r="G1933" s="25"/>
      <c r="H1933" s="25"/>
      <c r="I1933" s="25"/>
      <c r="J1933" s="25"/>
      <c r="K1933" s="26"/>
      <c r="L1933" s="125"/>
    </row>
    <row r="1934" spans="1:12" ht="15.6" customHeight="1" x14ac:dyDescent="0.25">
      <c r="A1934" s="205">
        <v>1</v>
      </c>
      <c r="B1934" s="93" t="s">
        <v>10</v>
      </c>
      <c r="C1934" s="267"/>
      <c r="D1934" s="25"/>
      <c r="E1934" s="228"/>
      <c r="F1934" s="26"/>
      <c r="G1934" s="25"/>
      <c r="H1934" s="25"/>
      <c r="I1934" s="25"/>
      <c r="J1934" s="25"/>
      <c r="K1934" s="26"/>
      <c r="L1934" s="125"/>
    </row>
    <row r="1935" spans="1:12" ht="15.6" hidden="1" customHeight="1" x14ac:dyDescent="0.25">
      <c r="A1935" s="59"/>
      <c r="B1935" s="131" t="s">
        <v>14</v>
      </c>
      <c r="C1935" s="131"/>
      <c r="D1935" s="96">
        <f t="shared" ref="D1935" si="4269">D1936+D1937</f>
        <v>0</v>
      </c>
      <c r="E1935" s="218">
        <f t="shared" ref="E1935:F1935" si="4270">E1936+E1937</f>
        <v>0</v>
      </c>
      <c r="F1935" s="105">
        <f t="shared" si="4270"/>
        <v>0</v>
      </c>
      <c r="G1935" s="96">
        <f t="shared" ref="G1935" si="4271">G1936+G1937</f>
        <v>0</v>
      </c>
      <c r="H1935" s="96">
        <f t="shared" ref="H1935:I1935" si="4272">H1936+H1937</f>
        <v>0</v>
      </c>
      <c r="I1935" s="96">
        <f t="shared" si="4272"/>
        <v>0</v>
      </c>
      <c r="J1935" s="96">
        <f t="shared" ref="J1935" si="4273">J1936+J1937</f>
        <v>0</v>
      </c>
      <c r="K1935" s="105">
        <f t="shared" ref="K1935" si="4274">K1936+K1937</f>
        <v>0</v>
      </c>
      <c r="L1935" s="115"/>
    </row>
    <row r="1936" spans="1:12" ht="15.6" hidden="1" customHeight="1" x14ac:dyDescent="0.25">
      <c r="A1936" s="59"/>
      <c r="B1936" s="132" t="s">
        <v>8</v>
      </c>
      <c r="C1936" s="132"/>
      <c r="D1936" s="25"/>
      <c r="E1936" s="228"/>
      <c r="F1936" s="26"/>
      <c r="G1936" s="25"/>
      <c r="H1936" s="25"/>
      <c r="I1936" s="25"/>
      <c r="J1936" s="25"/>
      <c r="K1936" s="26"/>
      <c r="L1936" s="125"/>
    </row>
    <row r="1937" spans="1:12" ht="15.6" hidden="1" customHeight="1" x14ac:dyDescent="0.25">
      <c r="A1937" s="59"/>
      <c r="B1937" s="132" t="s">
        <v>10</v>
      </c>
      <c r="C1937" s="132"/>
      <c r="D1937" s="25"/>
      <c r="E1937" s="228"/>
      <c r="F1937" s="26"/>
      <c r="G1937" s="25"/>
      <c r="H1937" s="25"/>
      <c r="I1937" s="25"/>
      <c r="J1937" s="25"/>
      <c r="K1937" s="26"/>
      <c r="L1937" s="125"/>
    </row>
    <row r="1938" spans="1:12" ht="15.6" hidden="1" customHeight="1" x14ac:dyDescent="0.25">
      <c r="A1938" s="59"/>
      <c r="B1938" s="131" t="s">
        <v>15</v>
      </c>
      <c r="C1938" s="131"/>
      <c r="D1938" s="96">
        <f t="shared" ref="D1938" si="4275">D1939+D1940</f>
        <v>0</v>
      </c>
      <c r="E1938" s="218">
        <f t="shared" ref="E1938:F1938" si="4276">E1939+E1940</f>
        <v>0</v>
      </c>
      <c r="F1938" s="105">
        <f t="shared" si="4276"/>
        <v>0</v>
      </c>
      <c r="G1938" s="96">
        <f t="shared" ref="G1938" si="4277">G1939+G1940</f>
        <v>0</v>
      </c>
      <c r="H1938" s="96">
        <f t="shared" ref="H1938:I1938" si="4278">H1939+H1940</f>
        <v>0</v>
      </c>
      <c r="I1938" s="96">
        <f t="shared" si="4278"/>
        <v>0</v>
      </c>
      <c r="J1938" s="96">
        <f t="shared" ref="J1938" si="4279">J1939+J1940</f>
        <v>0</v>
      </c>
      <c r="K1938" s="105">
        <f t="shared" ref="K1938" si="4280">K1939+K1940</f>
        <v>0</v>
      </c>
      <c r="L1938" s="115"/>
    </row>
    <row r="1939" spans="1:12" ht="15.6" hidden="1" customHeight="1" x14ac:dyDescent="0.25">
      <c r="A1939" s="59"/>
      <c r="B1939" s="93" t="s">
        <v>8</v>
      </c>
      <c r="C1939" s="93"/>
      <c r="D1939" s="25"/>
      <c r="E1939" s="228"/>
      <c r="F1939" s="26"/>
      <c r="G1939" s="25"/>
      <c r="H1939" s="25"/>
      <c r="I1939" s="25"/>
      <c r="J1939" s="25"/>
      <c r="K1939" s="26"/>
      <c r="L1939" s="125"/>
    </row>
    <row r="1940" spans="1:12" ht="15.6" hidden="1" customHeight="1" x14ac:dyDescent="0.25">
      <c r="A1940" s="59"/>
      <c r="B1940" s="93" t="s">
        <v>10</v>
      </c>
      <c r="C1940" s="93"/>
      <c r="D1940" s="25"/>
      <c r="E1940" s="228"/>
      <c r="F1940" s="26"/>
      <c r="G1940" s="25"/>
      <c r="H1940" s="25"/>
      <c r="I1940" s="25"/>
      <c r="J1940" s="25"/>
      <c r="K1940" s="26"/>
      <c r="L1940" s="125"/>
    </row>
    <row r="1941" spans="1:12" ht="15.6" hidden="1" customHeight="1" x14ac:dyDescent="0.25">
      <c r="A1941" s="59"/>
      <c r="B1941" s="133" t="s">
        <v>16</v>
      </c>
      <c r="C1941" s="133"/>
      <c r="D1941" s="96">
        <f t="shared" ref="D1941" si="4281">D1942+D1943</f>
        <v>0</v>
      </c>
      <c r="E1941" s="218">
        <f t="shared" ref="E1941:F1941" si="4282">E1942+E1943</f>
        <v>0</v>
      </c>
      <c r="F1941" s="105">
        <f t="shared" si="4282"/>
        <v>0</v>
      </c>
      <c r="G1941" s="96">
        <f t="shared" ref="G1941" si="4283">G1942+G1943</f>
        <v>0</v>
      </c>
      <c r="H1941" s="96">
        <f t="shared" ref="H1941:I1941" si="4284">H1942+H1943</f>
        <v>0</v>
      </c>
      <c r="I1941" s="96">
        <f t="shared" si="4284"/>
        <v>0</v>
      </c>
      <c r="J1941" s="96">
        <f t="shared" ref="J1941" si="4285">J1942+J1943</f>
        <v>0</v>
      </c>
      <c r="K1941" s="105">
        <f t="shared" ref="K1941" si="4286">K1942+K1943</f>
        <v>0</v>
      </c>
      <c r="L1941" s="115"/>
    </row>
    <row r="1942" spans="1:12" ht="15.6" hidden="1" customHeight="1" x14ac:dyDescent="0.25">
      <c r="A1942" s="59"/>
      <c r="B1942" s="93" t="s">
        <v>8</v>
      </c>
      <c r="C1942" s="93"/>
      <c r="D1942" s="25"/>
      <c r="E1942" s="228"/>
      <c r="F1942" s="26"/>
      <c r="G1942" s="25"/>
      <c r="H1942" s="25"/>
      <c r="I1942" s="25"/>
      <c r="J1942" s="25"/>
      <c r="K1942" s="26"/>
      <c r="L1942" s="125"/>
    </row>
    <row r="1943" spans="1:12" ht="15.6" hidden="1" customHeight="1" x14ac:dyDescent="0.25">
      <c r="A1943" s="59"/>
      <c r="B1943" s="93" t="s">
        <v>10</v>
      </c>
      <c r="C1943" s="93"/>
      <c r="D1943" s="25"/>
      <c r="E1943" s="228"/>
      <c r="F1943" s="26"/>
      <c r="G1943" s="25"/>
      <c r="H1943" s="25"/>
      <c r="I1943" s="25"/>
      <c r="J1943" s="25"/>
      <c r="K1943" s="26"/>
      <c r="L1943" s="125"/>
    </row>
    <row r="1944" spans="1:12" ht="15.6" hidden="1" customHeight="1" x14ac:dyDescent="0.25">
      <c r="A1944" s="59"/>
      <c r="B1944" s="133" t="s">
        <v>17</v>
      </c>
      <c r="C1944" s="133"/>
      <c r="D1944" s="96">
        <f t="shared" ref="D1944" si="4287">D1945+D1946</f>
        <v>0</v>
      </c>
      <c r="E1944" s="218">
        <f t="shared" ref="E1944:F1944" si="4288">E1945+E1946</f>
        <v>0</v>
      </c>
      <c r="F1944" s="105">
        <f t="shared" si="4288"/>
        <v>0</v>
      </c>
      <c r="G1944" s="96">
        <f t="shared" ref="G1944" si="4289">G1945+G1946</f>
        <v>0</v>
      </c>
      <c r="H1944" s="96">
        <f t="shared" ref="H1944:I1944" si="4290">H1945+H1946</f>
        <v>0</v>
      </c>
      <c r="I1944" s="96">
        <f t="shared" si="4290"/>
        <v>0</v>
      </c>
      <c r="J1944" s="96">
        <f t="shared" ref="J1944" si="4291">J1945+J1946</f>
        <v>0</v>
      </c>
      <c r="K1944" s="105">
        <f t="shared" ref="K1944" si="4292">K1945+K1946</f>
        <v>0</v>
      </c>
      <c r="L1944" s="115"/>
    </row>
    <row r="1945" spans="1:12" ht="15.6" hidden="1" customHeight="1" x14ac:dyDescent="0.25">
      <c r="A1945" s="59"/>
      <c r="B1945" s="93" t="s">
        <v>8</v>
      </c>
      <c r="C1945" s="93"/>
      <c r="D1945" s="25"/>
      <c r="E1945" s="228"/>
      <c r="F1945" s="26"/>
      <c r="G1945" s="25"/>
      <c r="H1945" s="25"/>
      <c r="I1945" s="25"/>
      <c r="J1945" s="25"/>
      <c r="K1945" s="26"/>
      <c r="L1945" s="125"/>
    </row>
    <row r="1946" spans="1:12" ht="15.6" hidden="1" customHeight="1" x14ac:dyDescent="0.25">
      <c r="A1946" s="59"/>
      <c r="B1946" s="93" t="s">
        <v>10</v>
      </c>
      <c r="C1946" s="93"/>
      <c r="D1946" s="25"/>
      <c r="E1946" s="228"/>
      <c r="F1946" s="26"/>
      <c r="G1946" s="25"/>
      <c r="H1946" s="25"/>
      <c r="I1946" s="25"/>
      <c r="J1946" s="25"/>
      <c r="K1946" s="26"/>
      <c r="L1946" s="125"/>
    </row>
    <row r="1947" spans="1:12" ht="40.9" customHeight="1" x14ac:dyDescent="0.25">
      <c r="A1947" s="205">
        <v>1</v>
      </c>
      <c r="B1947" s="152" t="s">
        <v>173</v>
      </c>
      <c r="C1947" s="142"/>
      <c r="D1947" s="101">
        <f t="shared" ref="D1947" si="4293">D1948+D1949+D1950+D1951</f>
        <v>0</v>
      </c>
      <c r="E1947" s="226">
        <f t="shared" ref="E1947:F1947" si="4294">E1948+E1949+E1950+E1951</f>
        <v>0</v>
      </c>
      <c r="F1947" s="113">
        <f t="shared" si="4294"/>
        <v>0</v>
      </c>
      <c r="G1947" s="101">
        <f t="shared" ref="G1947" si="4295">G1948+G1949+G1950+G1951</f>
        <v>0</v>
      </c>
      <c r="H1947" s="101">
        <f t="shared" ref="H1947:I1947" si="4296">H1948+H1949+H1950+H1951</f>
        <v>0</v>
      </c>
      <c r="I1947" s="101">
        <f t="shared" si="4296"/>
        <v>0</v>
      </c>
      <c r="J1947" s="101">
        <f t="shared" ref="J1947" si="4297">J1948+J1949+J1950+J1951</f>
        <v>0</v>
      </c>
      <c r="K1947" s="113">
        <f t="shared" ref="K1947" si="4298">K1948+K1949+K1950+K1951</f>
        <v>0</v>
      </c>
      <c r="L1947" s="123"/>
    </row>
    <row r="1948" spans="1:12" ht="15.6" customHeight="1" x14ac:dyDescent="0.25">
      <c r="A1948" s="205">
        <v>1</v>
      </c>
      <c r="B1948" s="128" t="s">
        <v>1</v>
      </c>
      <c r="C1948" s="128"/>
      <c r="D1948" s="22"/>
      <c r="E1948" s="227"/>
      <c r="F1948" s="23"/>
      <c r="G1948" s="22"/>
      <c r="H1948" s="22"/>
      <c r="I1948" s="22"/>
      <c r="J1948" s="22"/>
      <c r="K1948" s="23"/>
      <c r="L1948" s="124"/>
    </row>
    <row r="1949" spans="1:12" ht="15.6" hidden="1" customHeight="1" x14ac:dyDescent="0.25">
      <c r="A1949" s="59"/>
      <c r="B1949" s="129" t="s">
        <v>6</v>
      </c>
      <c r="C1949" s="129"/>
      <c r="D1949" s="7">
        <v>0</v>
      </c>
      <c r="E1949" s="216">
        <v>0</v>
      </c>
      <c r="F1949" s="8">
        <v>0</v>
      </c>
      <c r="G1949" s="7">
        <v>0</v>
      </c>
      <c r="H1949" s="7">
        <v>0</v>
      </c>
      <c r="I1949" s="7">
        <v>0</v>
      </c>
      <c r="J1949" s="7">
        <v>0</v>
      </c>
      <c r="K1949" s="8">
        <v>0</v>
      </c>
      <c r="L1949" s="57"/>
    </row>
    <row r="1950" spans="1:12" ht="15.6" hidden="1" customHeight="1" x14ac:dyDescent="0.25">
      <c r="A1950" s="59"/>
      <c r="B1950" s="129" t="s">
        <v>7</v>
      </c>
      <c r="C1950" s="129"/>
      <c r="D1950" s="7">
        <v>0</v>
      </c>
      <c r="E1950" s="216">
        <v>0</v>
      </c>
      <c r="F1950" s="8">
        <v>0</v>
      </c>
      <c r="G1950" s="7">
        <v>0</v>
      </c>
      <c r="H1950" s="7">
        <v>0</v>
      </c>
      <c r="I1950" s="7">
        <v>0</v>
      </c>
      <c r="J1950" s="7">
        <v>0</v>
      </c>
      <c r="K1950" s="8">
        <v>0</v>
      </c>
      <c r="L1950" s="57"/>
    </row>
    <row r="1951" spans="1:12" ht="15.6" customHeight="1" x14ac:dyDescent="0.25">
      <c r="A1951" s="205">
        <v>1</v>
      </c>
      <c r="B1951" s="128" t="s">
        <v>18</v>
      </c>
      <c r="C1951" s="130"/>
      <c r="D1951" s="7">
        <f t="shared" ref="D1951" si="4299">D1952+D1953+D1954</f>
        <v>0</v>
      </c>
      <c r="E1951" s="216">
        <f t="shared" ref="E1951:F1951" si="4300">E1952+E1953+E1954</f>
        <v>0</v>
      </c>
      <c r="F1951" s="8">
        <f t="shared" si="4300"/>
        <v>0</v>
      </c>
      <c r="G1951" s="7">
        <f t="shared" ref="G1951" si="4301">G1952+G1953+G1954</f>
        <v>0</v>
      </c>
      <c r="H1951" s="7">
        <f t="shared" ref="H1951:I1951" si="4302">H1952+H1953+H1954</f>
        <v>0</v>
      </c>
      <c r="I1951" s="7">
        <f t="shared" si="4302"/>
        <v>0</v>
      </c>
      <c r="J1951" s="7">
        <f t="shared" ref="J1951" si="4303">J1952+J1953+J1954</f>
        <v>0</v>
      </c>
      <c r="K1951" s="8">
        <f t="shared" ref="K1951" si="4304">K1952+K1953+K1954</f>
        <v>0</v>
      </c>
      <c r="L1951" s="57"/>
    </row>
    <row r="1952" spans="1:12" ht="15.6" customHeight="1" x14ac:dyDescent="0.25">
      <c r="A1952" s="205">
        <v>1</v>
      </c>
      <c r="B1952" s="149" t="s">
        <v>8</v>
      </c>
      <c r="C1952" s="81"/>
      <c r="D1952" s="11">
        <f t="shared" ref="D1952:E1952" si="4305">D1957+D1960+D1963+D1967+D1970+D1973+D1976</f>
        <v>0</v>
      </c>
      <c r="E1952" s="217">
        <f t="shared" si="4305"/>
        <v>0</v>
      </c>
      <c r="F1952" s="12">
        <f t="shared" ref="F1952:J1952" si="4306">F1957+F1960+F1963+F1967+F1970+F1973+F1976</f>
        <v>0</v>
      </c>
      <c r="G1952" s="11">
        <f t="shared" ref="G1952:H1952" si="4307">G1957+G1960+G1963+G1967+G1970+G1973+G1976</f>
        <v>0</v>
      </c>
      <c r="H1952" s="11">
        <f t="shared" si="4307"/>
        <v>0</v>
      </c>
      <c r="I1952" s="11">
        <f t="shared" si="4306"/>
        <v>0</v>
      </c>
      <c r="J1952" s="11">
        <f t="shared" si="4306"/>
        <v>0</v>
      </c>
      <c r="K1952" s="12">
        <f t="shared" ref="K1952" si="4308">K1957+K1960+K1963+K1967+K1970+K1973+K1976</f>
        <v>0</v>
      </c>
      <c r="L1952" s="58"/>
    </row>
    <row r="1953" spans="1:12" ht="15.6" customHeight="1" x14ac:dyDescent="0.25">
      <c r="A1953" s="205">
        <v>1</v>
      </c>
      <c r="B1953" s="149" t="s">
        <v>9</v>
      </c>
      <c r="C1953" s="81"/>
      <c r="D1953" s="11">
        <f t="shared" ref="D1953:E1953" si="4309">D1964</f>
        <v>0</v>
      </c>
      <c r="E1953" s="217">
        <f t="shared" si="4309"/>
        <v>0</v>
      </c>
      <c r="F1953" s="12">
        <f t="shared" ref="F1953:J1953" si="4310">F1964</f>
        <v>0</v>
      </c>
      <c r="G1953" s="11">
        <f t="shared" ref="G1953:H1953" si="4311">G1964</f>
        <v>0</v>
      </c>
      <c r="H1953" s="11">
        <f t="shared" si="4311"/>
        <v>0</v>
      </c>
      <c r="I1953" s="11">
        <f t="shared" si="4310"/>
        <v>0</v>
      </c>
      <c r="J1953" s="11">
        <f t="shared" si="4310"/>
        <v>0</v>
      </c>
      <c r="K1953" s="12">
        <f t="shared" ref="K1953" si="4312">K1964</f>
        <v>0</v>
      </c>
      <c r="L1953" s="58"/>
    </row>
    <row r="1954" spans="1:12" ht="15.6" customHeight="1" x14ac:dyDescent="0.25">
      <c r="A1954" s="205">
        <v>1</v>
      </c>
      <c r="B1954" s="149" t="s">
        <v>10</v>
      </c>
      <c r="C1954" s="81"/>
      <c r="D1954" s="11">
        <f t="shared" ref="D1954:E1954" si="4313">D1958+D1961+D1965+D1968+D1971+D1974+D1977</f>
        <v>0</v>
      </c>
      <c r="E1954" s="217">
        <f t="shared" si="4313"/>
        <v>0</v>
      </c>
      <c r="F1954" s="12">
        <f t="shared" ref="F1954:J1954" si="4314">F1958+F1961+F1965+F1968+F1971+F1974+F1977</f>
        <v>0</v>
      </c>
      <c r="G1954" s="11">
        <f t="shared" ref="G1954:H1954" si="4315">G1958+G1961+G1965+G1968+G1971+G1974+G1977</f>
        <v>0</v>
      </c>
      <c r="H1954" s="11">
        <f t="shared" si="4315"/>
        <v>0</v>
      </c>
      <c r="I1954" s="11">
        <f t="shared" si="4314"/>
        <v>0</v>
      </c>
      <c r="J1954" s="11">
        <f t="shared" si="4314"/>
        <v>0</v>
      </c>
      <c r="K1954" s="12">
        <f t="shared" ref="K1954" si="4316">K1958+K1961+K1965+K1968+K1971+K1974+K1977</f>
        <v>0</v>
      </c>
      <c r="L1954" s="58"/>
    </row>
    <row r="1955" spans="1:12" ht="15.6" customHeight="1" x14ac:dyDescent="0.25">
      <c r="A1955" s="205">
        <v>1</v>
      </c>
      <c r="B1955" s="131" t="s">
        <v>19</v>
      </c>
      <c r="C1955" s="78"/>
      <c r="D1955" s="96" t="s">
        <v>2</v>
      </c>
      <c r="E1955" s="218" t="s">
        <v>2</v>
      </c>
      <c r="F1955" s="105" t="s">
        <v>2</v>
      </c>
      <c r="G1955" s="96" t="s">
        <v>2</v>
      </c>
      <c r="H1955" s="96" t="s">
        <v>2</v>
      </c>
      <c r="I1955" s="96" t="s">
        <v>2</v>
      </c>
      <c r="J1955" s="96" t="s">
        <v>2</v>
      </c>
      <c r="K1955" s="105" t="s">
        <v>2</v>
      </c>
      <c r="L1955" s="115"/>
    </row>
    <row r="1956" spans="1:12" ht="15.6" hidden="1" customHeight="1" x14ac:dyDescent="0.25">
      <c r="A1956" s="59"/>
      <c r="B1956" s="131" t="s">
        <v>11</v>
      </c>
      <c r="C1956" s="131"/>
      <c r="D1956" s="96">
        <f t="shared" ref="D1956" si="4317">D1957+D1958</f>
        <v>0</v>
      </c>
      <c r="E1956" s="218">
        <f t="shared" ref="E1956:F1956" si="4318">E1957+E1958</f>
        <v>0</v>
      </c>
      <c r="F1956" s="105">
        <f t="shared" si="4318"/>
        <v>0</v>
      </c>
      <c r="G1956" s="96">
        <f t="shared" ref="G1956" si="4319">G1957+G1958</f>
        <v>0</v>
      </c>
      <c r="H1956" s="96">
        <f t="shared" ref="H1956:I1956" si="4320">H1957+H1958</f>
        <v>0</v>
      </c>
      <c r="I1956" s="96">
        <f t="shared" si="4320"/>
        <v>0</v>
      </c>
      <c r="J1956" s="96">
        <f t="shared" ref="J1956" si="4321">J1957+J1958</f>
        <v>0</v>
      </c>
      <c r="K1956" s="105">
        <f t="shared" ref="K1956" si="4322">K1957+K1958</f>
        <v>0</v>
      </c>
      <c r="L1956" s="115"/>
    </row>
    <row r="1957" spans="1:12" ht="15.6" hidden="1" customHeight="1" x14ac:dyDescent="0.25">
      <c r="A1957" s="59"/>
      <c r="B1957" s="93" t="s">
        <v>8</v>
      </c>
      <c r="C1957" s="93"/>
      <c r="D1957" s="25"/>
      <c r="E1957" s="228"/>
      <c r="F1957" s="26"/>
      <c r="G1957" s="25"/>
      <c r="H1957" s="25"/>
      <c r="I1957" s="25"/>
      <c r="J1957" s="25"/>
      <c r="K1957" s="26"/>
      <c r="L1957" s="125"/>
    </row>
    <row r="1958" spans="1:12" ht="15.6" hidden="1" customHeight="1" x14ac:dyDescent="0.25">
      <c r="A1958" s="59"/>
      <c r="B1958" s="93" t="s">
        <v>10</v>
      </c>
      <c r="C1958" s="93"/>
      <c r="D1958" s="25"/>
      <c r="E1958" s="228"/>
      <c r="F1958" s="26"/>
      <c r="G1958" s="25"/>
      <c r="H1958" s="25"/>
      <c r="I1958" s="25"/>
      <c r="J1958" s="25"/>
      <c r="K1958" s="26"/>
      <c r="L1958" s="125"/>
    </row>
    <row r="1959" spans="1:12" ht="15.6" hidden="1" customHeight="1" x14ac:dyDescent="0.25">
      <c r="A1959" s="59"/>
      <c r="B1959" s="131" t="s">
        <v>12</v>
      </c>
      <c r="C1959" s="131"/>
      <c r="D1959" s="96">
        <f t="shared" ref="D1959" si="4323">D1960+D1961</f>
        <v>0</v>
      </c>
      <c r="E1959" s="218">
        <f t="shared" ref="E1959:F1959" si="4324">E1960+E1961</f>
        <v>0</v>
      </c>
      <c r="F1959" s="105">
        <f t="shared" si="4324"/>
        <v>0</v>
      </c>
      <c r="G1959" s="96">
        <f t="shared" ref="G1959" si="4325">G1960+G1961</f>
        <v>0</v>
      </c>
      <c r="H1959" s="96">
        <f t="shared" ref="H1959:I1959" si="4326">H1960+H1961</f>
        <v>0</v>
      </c>
      <c r="I1959" s="96">
        <f t="shared" si="4326"/>
        <v>0</v>
      </c>
      <c r="J1959" s="96">
        <f t="shared" ref="J1959" si="4327">J1960+J1961</f>
        <v>0</v>
      </c>
      <c r="K1959" s="105">
        <f t="shared" ref="K1959" si="4328">K1960+K1961</f>
        <v>0</v>
      </c>
      <c r="L1959" s="115"/>
    </row>
    <row r="1960" spans="1:12" ht="15.6" hidden="1" customHeight="1" x14ac:dyDescent="0.25">
      <c r="A1960" s="59"/>
      <c r="B1960" s="93" t="s">
        <v>8</v>
      </c>
      <c r="C1960" s="93"/>
      <c r="D1960" s="25"/>
      <c r="E1960" s="228"/>
      <c r="F1960" s="26"/>
      <c r="G1960" s="25"/>
      <c r="H1960" s="25"/>
      <c r="I1960" s="25"/>
      <c r="J1960" s="25"/>
      <c r="K1960" s="26"/>
      <c r="L1960" s="125"/>
    </row>
    <row r="1961" spans="1:12" ht="15.6" hidden="1" customHeight="1" x14ac:dyDescent="0.25">
      <c r="A1961" s="59"/>
      <c r="B1961" s="93" t="s">
        <v>10</v>
      </c>
      <c r="C1961" s="93"/>
      <c r="D1961" s="25"/>
      <c r="E1961" s="228"/>
      <c r="F1961" s="26"/>
      <c r="G1961" s="25"/>
      <c r="H1961" s="25"/>
      <c r="I1961" s="25"/>
      <c r="J1961" s="25"/>
      <c r="K1961" s="26"/>
      <c r="L1961" s="125"/>
    </row>
    <row r="1962" spans="1:12" ht="15.6" customHeight="1" x14ac:dyDescent="0.25">
      <c r="A1962" s="205">
        <v>1</v>
      </c>
      <c r="B1962" s="131" t="s">
        <v>13</v>
      </c>
      <c r="C1962" s="267" t="s">
        <v>95</v>
      </c>
      <c r="D1962" s="96">
        <f t="shared" ref="D1962" si="4329">D1963+D1964+D1965</f>
        <v>0</v>
      </c>
      <c r="E1962" s="218">
        <f t="shared" ref="E1962:F1962" si="4330">E1963+E1964+E1965</f>
        <v>0</v>
      </c>
      <c r="F1962" s="105">
        <f t="shared" si="4330"/>
        <v>0</v>
      </c>
      <c r="G1962" s="96">
        <f t="shared" ref="G1962" si="4331">G1963+G1964+G1965</f>
        <v>0</v>
      </c>
      <c r="H1962" s="96">
        <f t="shared" ref="H1962:I1962" si="4332">H1963+H1964+H1965</f>
        <v>0</v>
      </c>
      <c r="I1962" s="96">
        <f t="shared" si="4332"/>
        <v>0</v>
      </c>
      <c r="J1962" s="96">
        <f t="shared" ref="J1962" si="4333">J1963+J1964+J1965</f>
        <v>0</v>
      </c>
      <c r="K1962" s="105">
        <f t="shared" ref="K1962" si="4334">K1963+K1964+K1965</f>
        <v>0</v>
      </c>
      <c r="L1962" s="115"/>
    </row>
    <row r="1963" spans="1:12" ht="15.6" customHeight="1" x14ac:dyDescent="0.25">
      <c r="A1963" s="205">
        <v>1</v>
      </c>
      <c r="B1963" s="93" t="s">
        <v>8</v>
      </c>
      <c r="C1963" s="267"/>
      <c r="D1963" s="25"/>
      <c r="E1963" s="228"/>
      <c r="F1963" s="26"/>
      <c r="G1963" s="25"/>
      <c r="H1963" s="25"/>
      <c r="I1963" s="25"/>
      <c r="J1963" s="25"/>
      <c r="K1963" s="26"/>
      <c r="L1963" s="125"/>
    </row>
    <row r="1964" spans="1:12" ht="15.6" customHeight="1" x14ac:dyDescent="0.25">
      <c r="A1964" s="205">
        <v>1</v>
      </c>
      <c r="B1964" s="93" t="s">
        <v>9</v>
      </c>
      <c r="C1964" s="267"/>
      <c r="D1964" s="25"/>
      <c r="E1964" s="228"/>
      <c r="F1964" s="26"/>
      <c r="G1964" s="25"/>
      <c r="H1964" s="25"/>
      <c r="I1964" s="25"/>
      <c r="J1964" s="25"/>
      <c r="K1964" s="26"/>
      <c r="L1964" s="125"/>
    </row>
    <row r="1965" spans="1:12" ht="15.6" customHeight="1" x14ac:dyDescent="0.25">
      <c r="A1965" s="205">
        <v>1</v>
      </c>
      <c r="B1965" s="93" t="s">
        <v>10</v>
      </c>
      <c r="C1965" s="267"/>
      <c r="D1965" s="25"/>
      <c r="E1965" s="228"/>
      <c r="F1965" s="26"/>
      <c r="G1965" s="25"/>
      <c r="H1965" s="25"/>
      <c r="I1965" s="25"/>
      <c r="J1965" s="25"/>
      <c r="K1965" s="26"/>
      <c r="L1965" s="125"/>
    </row>
    <row r="1966" spans="1:12" ht="15.6" hidden="1" customHeight="1" x14ac:dyDescent="0.25">
      <c r="A1966" s="59"/>
      <c r="B1966" s="131" t="s">
        <v>14</v>
      </c>
      <c r="C1966" s="131"/>
      <c r="D1966" s="96">
        <f t="shared" ref="D1966" si="4335">D1967+D1968</f>
        <v>0</v>
      </c>
      <c r="E1966" s="218">
        <f t="shared" ref="E1966:F1966" si="4336">E1967+E1968</f>
        <v>0</v>
      </c>
      <c r="F1966" s="105">
        <f t="shared" si="4336"/>
        <v>0</v>
      </c>
      <c r="G1966" s="96">
        <f t="shared" ref="G1966" si="4337">G1967+G1968</f>
        <v>0</v>
      </c>
      <c r="H1966" s="96">
        <f t="shared" ref="H1966:I1966" si="4338">H1967+H1968</f>
        <v>0</v>
      </c>
      <c r="I1966" s="96">
        <f t="shared" si="4338"/>
        <v>0</v>
      </c>
      <c r="J1966" s="96">
        <f t="shared" ref="J1966" si="4339">J1967+J1968</f>
        <v>0</v>
      </c>
      <c r="K1966" s="105">
        <f t="shared" ref="K1966" si="4340">K1967+K1968</f>
        <v>0</v>
      </c>
      <c r="L1966" s="115"/>
    </row>
    <row r="1967" spans="1:12" ht="15.6" hidden="1" customHeight="1" x14ac:dyDescent="0.25">
      <c r="A1967" s="59"/>
      <c r="B1967" s="132" t="s">
        <v>8</v>
      </c>
      <c r="C1967" s="132"/>
      <c r="D1967" s="25"/>
      <c r="E1967" s="228"/>
      <c r="F1967" s="26"/>
      <c r="G1967" s="25"/>
      <c r="H1967" s="25"/>
      <c r="I1967" s="25"/>
      <c r="J1967" s="25"/>
      <c r="K1967" s="26"/>
      <c r="L1967" s="125"/>
    </row>
    <row r="1968" spans="1:12" ht="15.6" hidden="1" customHeight="1" x14ac:dyDescent="0.25">
      <c r="A1968" s="59"/>
      <c r="B1968" s="132" t="s">
        <v>10</v>
      </c>
      <c r="C1968" s="132"/>
      <c r="D1968" s="25"/>
      <c r="E1968" s="228"/>
      <c r="F1968" s="26"/>
      <c r="G1968" s="25"/>
      <c r="H1968" s="25"/>
      <c r="I1968" s="25"/>
      <c r="J1968" s="25"/>
      <c r="K1968" s="26"/>
      <c r="L1968" s="125"/>
    </row>
    <row r="1969" spans="1:12" ht="15.6" hidden="1" customHeight="1" x14ac:dyDescent="0.25">
      <c r="A1969" s="59"/>
      <c r="B1969" s="131" t="s">
        <v>15</v>
      </c>
      <c r="C1969" s="131"/>
      <c r="D1969" s="96">
        <f t="shared" ref="D1969" si="4341">D1970+D1971</f>
        <v>0</v>
      </c>
      <c r="E1969" s="218">
        <f t="shared" ref="E1969:F1969" si="4342">E1970+E1971</f>
        <v>0</v>
      </c>
      <c r="F1969" s="105">
        <f t="shared" si="4342"/>
        <v>0</v>
      </c>
      <c r="G1969" s="96">
        <f t="shared" ref="G1969" si="4343">G1970+G1971</f>
        <v>0</v>
      </c>
      <c r="H1969" s="96">
        <f t="shared" ref="H1969:I1969" si="4344">H1970+H1971</f>
        <v>0</v>
      </c>
      <c r="I1969" s="96">
        <f t="shared" si="4344"/>
        <v>0</v>
      </c>
      <c r="J1969" s="96">
        <f t="shared" ref="J1969" si="4345">J1970+J1971</f>
        <v>0</v>
      </c>
      <c r="K1969" s="105">
        <f t="shared" ref="K1969" si="4346">K1970+K1971</f>
        <v>0</v>
      </c>
      <c r="L1969" s="115"/>
    </row>
    <row r="1970" spans="1:12" ht="15.6" hidden="1" customHeight="1" x14ac:dyDescent="0.25">
      <c r="A1970" s="59"/>
      <c r="B1970" s="93" t="s">
        <v>8</v>
      </c>
      <c r="C1970" s="93"/>
      <c r="D1970" s="25"/>
      <c r="E1970" s="228"/>
      <c r="F1970" s="26"/>
      <c r="G1970" s="25"/>
      <c r="H1970" s="25"/>
      <c r="I1970" s="25"/>
      <c r="J1970" s="25"/>
      <c r="K1970" s="26"/>
      <c r="L1970" s="125"/>
    </row>
    <row r="1971" spans="1:12" ht="15.6" hidden="1" customHeight="1" x14ac:dyDescent="0.25">
      <c r="A1971" s="59"/>
      <c r="B1971" s="93" t="s">
        <v>10</v>
      </c>
      <c r="C1971" s="93"/>
      <c r="D1971" s="25"/>
      <c r="E1971" s="228"/>
      <c r="F1971" s="26"/>
      <c r="G1971" s="25"/>
      <c r="H1971" s="25"/>
      <c r="I1971" s="25"/>
      <c r="J1971" s="25"/>
      <c r="K1971" s="26"/>
      <c r="L1971" s="125"/>
    </row>
    <row r="1972" spans="1:12" ht="15.6" hidden="1" customHeight="1" x14ac:dyDescent="0.25">
      <c r="A1972" s="59"/>
      <c r="B1972" s="133" t="s">
        <v>16</v>
      </c>
      <c r="C1972" s="133"/>
      <c r="D1972" s="96">
        <f t="shared" ref="D1972" si="4347">D1973+D1974</f>
        <v>0</v>
      </c>
      <c r="E1972" s="218">
        <f t="shared" ref="E1972:F1972" si="4348">E1973+E1974</f>
        <v>0</v>
      </c>
      <c r="F1972" s="105">
        <f t="shared" si="4348"/>
        <v>0</v>
      </c>
      <c r="G1972" s="96">
        <f t="shared" ref="G1972" si="4349">G1973+G1974</f>
        <v>0</v>
      </c>
      <c r="H1972" s="96">
        <f t="shared" ref="H1972:I1972" si="4350">H1973+H1974</f>
        <v>0</v>
      </c>
      <c r="I1972" s="96">
        <f t="shared" si="4350"/>
        <v>0</v>
      </c>
      <c r="J1972" s="96">
        <f t="shared" ref="J1972" si="4351">J1973+J1974</f>
        <v>0</v>
      </c>
      <c r="K1972" s="105">
        <f t="shared" ref="K1972" si="4352">K1973+K1974</f>
        <v>0</v>
      </c>
      <c r="L1972" s="115"/>
    </row>
    <row r="1973" spans="1:12" ht="15.6" hidden="1" customHeight="1" x14ac:dyDescent="0.25">
      <c r="A1973" s="59"/>
      <c r="B1973" s="93" t="s">
        <v>8</v>
      </c>
      <c r="C1973" s="93"/>
      <c r="D1973" s="25"/>
      <c r="E1973" s="228"/>
      <c r="F1973" s="26"/>
      <c r="G1973" s="25"/>
      <c r="H1973" s="25"/>
      <c r="I1973" s="25"/>
      <c r="J1973" s="25"/>
      <c r="K1973" s="26"/>
      <c r="L1973" s="125"/>
    </row>
    <row r="1974" spans="1:12" ht="15.6" hidden="1" customHeight="1" x14ac:dyDescent="0.25">
      <c r="A1974" s="59"/>
      <c r="B1974" s="93" t="s">
        <v>10</v>
      </c>
      <c r="C1974" s="93"/>
      <c r="D1974" s="25"/>
      <c r="E1974" s="228"/>
      <c r="F1974" s="26"/>
      <c r="G1974" s="25"/>
      <c r="H1974" s="25"/>
      <c r="I1974" s="25"/>
      <c r="J1974" s="25"/>
      <c r="K1974" s="26"/>
      <c r="L1974" s="125"/>
    </row>
    <row r="1975" spans="1:12" ht="15.6" hidden="1" customHeight="1" x14ac:dyDescent="0.25">
      <c r="A1975" s="59"/>
      <c r="B1975" s="133" t="s">
        <v>17</v>
      </c>
      <c r="C1975" s="133"/>
      <c r="D1975" s="96">
        <f t="shared" ref="D1975" si="4353">D1976+D1977</f>
        <v>0</v>
      </c>
      <c r="E1975" s="218">
        <f t="shared" ref="E1975:F1975" si="4354">E1976+E1977</f>
        <v>0</v>
      </c>
      <c r="F1975" s="105">
        <f t="shared" si="4354"/>
        <v>0</v>
      </c>
      <c r="G1975" s="96">
        <f t="shared" ref="G1975" si="4355">G1976+G1977</f>
        <v>0</v>
      </c>
      <c r="H1975" s="96">
        <f t="shared" ref="H1975:I1975" si="4356">H1976+H1977</f>
        <v>0</v>
      </c>
      <c r="I1975" s="96">
        <f t="shared" si="4356"/>
        <v>0</v>
      </c>
      <c r="J1975" s="96">
        <f t="shared" ref="J1975" si="4357">J1976+J1977</f>
        <v>0</v>
      </c>
      <c r="K1975" s="105">
        <f t="shared" ref="K1975" si="4358">K1976+K1977</f>
        <v>0</v>
      </c>
      <c r="L1975" s="115"/>
    </row>
    <row r="1976" spans="1:12" ht="15.6" hidden="1" customHeight="1" x14ac:dyDescent="0.25">
      <c r="A1976" s="59"/>
      <c r="B1976" s="93" t="s">
        <v>8</v>
      </c>
      <c r="C1976" s="93"/>
      <c r="D1976" s="25"/>
      <c r="E1976" s="228"/>
      <c r="F1976" s="26"/>
      <c r="G1976" s="25"/>
      <c r="H1976" s="25"/>
      <c r="I1976" s="25"/>
      <c r="J1976" s="25"/>
      <c r="K1976" s="26"/>
      <c r="L1976" s="125"/>
    </row>
    <row r="1977" spans="1:12" ht="15.6" hidden="1" customHeight="1" x14ac:dyDescent="0.25">
      <c r="A1977" s="59"/>
      <c r="B1977" s="93" t="s">
        <v>10</v>
      </c>
      <c r="C1977" s="93"/>
      <c r="D1977" s="25"/>
      <c r="E1977" s="228"/>
      <c r="F1977" s="26"/>
      <c r="G1977" s="25"/>
      <c r="H1977" s="25"/>
      <c r="I1977" s="25"/>
      <c r="J1977" s="25"/>
      <c r="K1977" s="26"/>
      <c r="L1977" s="125"/>
    </row>
    <row r="1978" spans="1:12" ht="31.9" customHeight="1" x14ac:dyDescent="0.25">
      <c r="A1978" s="205">
        <v>1</v>
      </c>
      <c r="B1978" s="152" t="s">
        <v>174</v>
      </c>
      <c r="C1978" s="142"/>
      <c r="D1978" s="101">
        <f t="shared" ref="D1978" si="4359">D1979+D1980+D1981+D1982</f>
        <v>125000</v>
      </c>
      <c r="E1978" s="226">
        <f t="shared" ref="E1978:F1978" si="4360">E1979+E1980+E1981+E1982</f>
        <v>0</v>
      </c>
      <c r="F1978" s="113">
        <f t="shared" si="4360"/>
        <v>0</v>
      </c>
      <c r="G1978" s="101">
        <f t="shared" ref="G1978" si="4361">G1979+G1980+G1981+G1982</f>
        <v>0</v>
      </c>
      <c r="H1978" s="101">
        <f t="shared" ref="H1978:I1978" si="4362">H1979+H1980+H1981+H1982</f>
        <v>0</v>
      </c>
      <c r="I1978" s="101">
        <f t="shared" si="4362"/>
        <v>0</v>
      </c>
      <c r="J1978" s="101">
        <f t="shared" ref="J1978" si="4363">J1979+J1980+J1981+J1982</f>
        <v>0</v>
      </c>
      <c r="K1978" s="113">
        <f t="shared" ref="K1978" si="4364">K1979+K1980+K1981+K1982</f>
        <v>0</v>
      </c>
      <c r="L1978" s="123"/>
    </row>
    <row r="1979" spans="1:12" ht="15.6" hidden="1" customHeight="1" x14ac:dyDescent="0.25">
      <c r="A1979" s="59"/>
      <c r="B1979" s="128" t="s">
        <v>1</v>
      </c>
      <c r="C1979" s="128"/>
      <c r="D1979" s="22"/>
      <c r="E1979" s="227"/>
      <c r="F1979" s="23"/>
      <c r="G1979" s="22"/>
      <c r="H1979" s="22"/>
      <c r="I1979" s="22"/>
      <c r="J1979" s="22"/>
      <c r="K1979" s="23"/>
      <c r="L1979" s="124"/>
    </row>
    <row r="1980" spans="1:12" ht="15.6" hidden="1" customHeight="1" x14ac:dyDescent="0.25">
      <c r="A1980" s="59"/>
      <c r="B1980" s="129" t="s">
        <v>6</v>
      </c>
      <c r="C1980" s="129"/>
      <c r="D1980" s="7">
        <v>0</v>
      </c>
      <c r="E1980" s="216">
        <v>0</v>
      </c>
      <c r="F1980" s="8">
        <v>0</v>
      </c>
      <c r="G1980" s="7">
        <v>0</v>
      </c>
      <c r="H1980" s="7">
        <v>0</v>
      </c>
      <c r="I1980" s="7">
        <v>0</v>
      </c>
      <c r="J1980" s="7">
        <v>0</v>
      </c>
      <c r="K1980" s="8">
        <v>0</v>
      </c>
      <c r="L1980" s="57"/>
    </row>
    <row r="1981" spans="1:12" ht="15.6" hidden="1" customHeight="1" x14ac:dyDescent="0.25">
      <c r="A1981" s="59"/>
      <c r="B1981" s="129" t="s">
        <v>7</v>
      </c>
      <c r="C1981" s="129"/>
      <c r="D1981" s="7">
        <v>0</v>
      </c>
      <c r="E1981" s="216">
        <v>0</v>
      </c>
      <c r="F1981" s="8">
        <v>0</v>
      </c>
      <c r="G1981" s="7">
        <v>0</v>
      </c>
      <c r="H1981" s="7">
        <v>0</v>
      </c>
      <c r="I1981" s="7">
        <v>0</v>
      </c>
      <c r="J1981" s="7">
        <v>0</v>
      </c>
      <c r="K1981" s="8">
        <v>0</v>
      </c>
      <c r="L1981" s="57"/>
    </row>
    <row r="1982" spans="1:12" ht="15.6" customHeight="1" x14ac:dyDescent="0.25">
      <c r="A1982" s="205">
        <v>1</v>
      </c>
      <c r="B1982" s="128" t="s">
        <v>18</v>
      </c>
      <c r="C1982" s="130"/>
      <c r="D1982" s="7">
        <f t="shared" ref="D1982" si="4365">D1983+D1984+D1985</f>
        <v>125000</v>
      </c>
      <c r="E1982" s="216">
        <f t="shared" ref="E1982:F1982" si="4366">E1983+E1984+E1985</f>
        <v>0</v>
      </c>
      <c r="F1982" s="8">
        <f t="shared" si="4366"/>
        <v>0</v>
      </c>
      <c r="G1982" s="7">
        <f t="shared" ref="G1982" si="4367">G1983+G1984+G1985</f>
        <v>0</v>
      </c>
      <c r="H1982" s="7">
        <f t="shared" ref="H1982:I1982" si="4368">H1983+H1984+H1985</f>
        <v>0</v>
      </c>
      <c r="I1982" s="7">
        <f t="shared" si="4368"/>
        <v>0</v>
      </c>
      <c r="J1982" s="7">
        <f t="shared" ref="J1982" si="4369">J1983+J1984+J1985</f>
        <v>0</v>
      </c>
      <c r="K1982" s="8">
        <f t="shared" ref="K1982" si="4370">K1983+K1984+K1985</f>
        <v>0</v>
      </c>
      <c r="L1982" s="57"/>
    </row>
    <row r="1983" spans="1:12" ht="15.6" customHeight="1" x14ac:dyDescent="0.25">
      <c r="A1983" s="205">
        <v>1</v>
      </c>
      <c r="B1983" s="149" t="s">
        <v>8</v>
      </c>
      <c r="C1983" s="81"/>
      <c r="D1983" s="11">
        <f t="shared" ref="D1983:E1983" si="4371">D1988+D1991+D1994+D1998+D2001+D2004+D2007</f>
        <v>125000</v>
      </c>
      <c r="E1983" s="217">
        <f t="shared" si="4371"/>
        <v>0</v>
      </c>
      <c r="F1983" s="12">
        <f t="shared" ref="F1983:J1983" si="4372">F1988+F1991+F1994+F1998+F2001+F2004+F2007</f>
        <v>0</v>
      </c>
      <c r="G1983" s="11">
        <f t="shared" ref="G1983:H1983" si="4373">G1988+G1991+G1994+G1998+G2001+G2004+G2007</f>
        <v>0</v>
      </c>
      <c r="H1983" s="11">
        <f t="shared" si="4373"/>
        <v>0</v>
      </c>
      <c r="I1983" s="11">
        <f t="shared" si="4372"/>
        <v>0</v>
      </c>
      <c r="J1983" s="11">
        <f t="shared" si="4372"/>
        <v>0</v>
      </c>
      <c r="K1983" s="12">
        <f t="shared" ref="K1983" si="4374">K1988+K1991+K1994+K1998+K2001+K2004+K2007</f>
        <v>0</v>
      </c>
      <c r="L1983" s="58"/>
    </row>
    <row r="1984" spans="1:12" ht="15.6" customHeight="1" x14ac:dyDescent="0.25">
      <c r="A1984" s="205">
        <v>1</v>
      </c>
      <c r="B1984" s="149" t="s">
        <v>9</v>
      </c>
      <c r="C1984" s="81"/>
      <c r="D1984" s="11">
        <f t="shared" ref="D1984:E1984" si="4375">D1995</f>
        <v>0</v>
      </c>
      <c r="E1984" s="217">
        <f t="shared" si="4375"/>
        <v>0</v>
      </c>
      <c r="F1984" s="12">
        <f t="shared" ref="F1984:J1984" si="4376">F1995</f>
        <v>0</v>
      </c>
      <c r="G1984" s="11">
        <f t="shared" ref="G1984:H1984" si="4377">G1995</f>
        <v>0</v>
      </c>
      <c r="H1984" s="11">
        <f t="shared" si="4377"/>
        <v>0</v>
      </c>
      <c r="I1984" s="11">
        <f t="shared" si="4376"/>
        <v>0</v>
      </c>
      <c r="J1984" s="11">
        <f t="shared" si="4376"/>
        <v>0</v>
      </c>
      <c r="K1984" s="12">
        <f t="shared" ref="K1984" si="4378">K1995</f>
        <v>0</v>
      </c>
      <c r="L1984" s="58"/>
    </row>
    <row r="1985" spans="1:12" ht="15.6" customHeight="1" x14ac:dyDescent="0.25">
      <c r="A1985" s="205">
        <v>1</v>
      </c>
      <c r="B1985" s="149" t="s">
        <v>10</v>
      </c>
      <c r="C1985" s="81"/>
      <c r="D1985" s="11">
        <f t="shared" ref="D1985:E1985" si="4379">D1989+D1992+D1996+D1999+D2002+D2005+D2008</f>
        <v>0</v>
      </c>
      <c r="E1985" s="217">
        <f t="shared" si="4379"/>
        <v>0</v>
      </c>
      <c r="F1985" s="12">
        <f t="shared" ref="F1985:J1985" si="4380">F1989+F1992+F1996+F1999+F2002+F2005+F2008</f>
        <v>0</v>
      </c>
      <c r="G1985" s="11">
        <f t="shared" ref="G1985:H1985" si="4381">G1989+G1992+G1996+G1999+G2002+G2005+G2008</f>
        <v>0</v>
      </c>
      <c r="H1985" s="11">
        <f t="shared" si="4381"/>
        <v>0</v>
      </c>
      <c r="I1985" s="11">
        <f t="shared" si="4380"/>
        <v>0</v>
      </c>
      <c r="J1985" s="11">
        <f t="shared" si="4380"/>
        <v>0</v>
      </c>
      <c r="K1985" s="12">
        <f t="shared" ref="K1985" si="4382">K1989+K1992+K1996+K1999+K2002+K2005+K2008</f>
        <v>0</v>
      </c>
      <c r="L1985" s="58"/>
    </row>
    <row r="1986" spans="1:12" ht="15.6" customHeight="1" x14ac:dyDescent="0.25">
      <c r="A1986" s="205">
        <v>1</v>
      </c>
      <c r="B1986" s="131" t="s">
        <v>19</v>
      </c>
      <c r="C1986" s="78"/>
      <c r="D1986" s="96" t="s">
        <v>2</v>
      </c>
      <c r="E1986" s="218" t="s">
        <v>2</v>
      </c>
      <c r="F1986" s="105" t="s">
        <v>2</v>
      </c>
      <c r="G1986" s="96" t="s">
        <v>2</v>
      </c>
      <c r="H1986" s="96" t="s">
        <v>2</v>
      </c>
      <c r="I1986" s="96" t="s">
        <v>2</v>
      </c>
      <c r="J1986" s="96" t="s">
        <v>2</v>
      </c>
      <c r="K1986" s="105" t="s">
        <v>2</v>
      </c>
      <c r="L1986" s="115"/>
    </row>
    <row r="1987" spans="1:12" ht="15.6" hidden="1" customHeight="1" x14ac:dyDescent="0.25">
      <c r="A1987" s="59"/>
      <c r="B1987" s="131" t="s">
        <v>11</v>
      </c>
      <c r="C1987" s="131"/>
      <c r="D1987" s="96">
        <f t="shared" ref="D1987" si="4383">D1988+D1989</f>
        <v>0</v>
      </c>
      <c r="E1987" s="218">
        <f t="shared" ref="E1987:F1987" si="4384">E1988+E1989</f>
        <v>0</v>
      </c>
      <c r="F1987" s="105">
        <f t="shared" si="4384"/>
        <v>0</v>
      </c>
      <c r="G1987" s="96">
        <f t="shared" ref="G1987" si="4385">G1988+G1989</f>
        <v>0</v>
      </c>
      <c r="H1987" s="96">
        <f t="shared" ref="H1987:I1987" si="4386">H1988+H1989</f>
        <v>0</v>
      </c>
      <c r="I1987" s="96">
        <f t="shared" si="4386"/>
        <v>0</v>
      </c>
      <c r="J1987" s="96">
        <f t="shared" ref="J1987" si="4387">J1988+J1989</f>
        <v>0</v>
      </c>
      <c r="K1987" s="105">
        <f t="shared" ref="K1987" si="4388">K1988+K1989</f>
        <v>0</v>
      </c>
      <c r="L1987" s="115"/>
    </row>
    <row r="1988" spans="1:12" ht="15.6" hidden="1" customHeight="1" x14ac:dyDescent="0.25">
      <c r="A1988" s="59"/>
      <c r="B1988" s="93" t="s">
        <v>8</v>
      </c>
      <c r="C1988" s="93"/>
      <c r="D1988" s="25"/>
      <c r="E1988" s="228"/>
      <c r="F1988" s="26"/>
      <c r="G1988" s="25"/>
      <c r="H1988" s="25"/>
      <c r="I1988" s="25"/>
      <c r="J1988" s="25"/>
      <c r="K1988" s="26"/>
      <c r="L1988" s="125"/>
    </row>
    <row r="1989" spans="1:12" ht="15.6" hidden="1" customHeight="1" x14ac:dyDescent="0.25">
      <c r="A1989" s="59"/>
      <c r="B1989" s="93" t="s">
        <v>10</v>
      </c>
      <c r="C1989" s="93"/>
      <c r="D1989" s="25"/>
      <c r="E1989" s="228"/>
      <c r="F1989" s="26"/>
      <c r="G1989" s="25"/>
      <c r="H1989" s="25"/>
      <c r="I1989" s="25"/>
      <c r="J1989" s="25"/>
      <c r="K1989" s="26"/>
      <c r="L1989" s="125"/>
    </row>
    <row r="1990" spans="1:12" ht="15.6" hidden="1" customHeight="1" x14ac:dyDescent="0.25">
      <c r="A1990" s="59"/>
      <c r="B1990" s="131" t="s">
        <v>12</v>
      </c>
      <c r="C1990" s="131"/>
      <c r="D1990" s="96">
        <f t="shared" ref="D1990" si="4389">D1991+D1992</f>
        <v>0</v>
      </c>
      <c r="E1990" s="218">
        <f t="shared" ref="E1990:F1990" si="4390">E1991+E1992</f>
        <v>0</v>
      </c>
      <c r="F1990" s="105">
        <f t="shared" si="4390"/>
        <v>0</v>
      </c>
      <c r="G1990" s="96">
        <f t="shared" ref="G1990" si="4391">G1991+G1992</f>
        <v>0</v>
      </c>
      <c r="H1990" s="96">
        <f t="shared" ref="H1990:I1990" si="4392">H1991+H1992</f>
        <v>0</v>
      </c>
      <c r="I1990" s="96">
        <f t="shared" si="4392"/>
        <v>0</v>
      </c>
      <c r="J1990" s="96">
        <f t="shared" ref="J1990" si="4393">J1991+J1992</f>
        <v>0</v>
      </c>
      <c r="K1990" s="105">
        <f t="shared" ref="K1990" si="4394">K1991+K1992</f>
        <v>0</v>
      </c>
      <c r="L1990" s="115"/>
    </row>
    <row r="1991" spans="1:12" ht="15.6" hidden="1" customHeight="1" x14ac:dyDescent="0.25">
      <c r="A1991" s="59"/>
      <c r="B1991" s="93" t="s">
        <v>8</v>
      </c>
      <c r="C1991" s="93"/>
      <c r="D1991" s="25"/>
      <c r="E1991" s="228"/>
      <c r="F1991" s="26"/>
      <c r="G1991" s="25"/>
      <c r="H1991" s="25"/>
      <c r="I1991" s="25"/>
      <c r="J1991" s="25"/>
      <c r="K1991" s="26"/>
      <c r="L1991" s="125"/>
    </row>
    <row r="1992" spans="1:12" ht="15.6" hidden="1" customHeight="1" x14ac:dyDescent="0.25">
      <c r="A1992" s="59"/>
      <c r="B1992" s="93" t="s">
        <v>10</v>
      </c>
      <c r="C1992" s="93"/>
      <c r="D1992" s="25"/>
      <c r="E1992" s="228"/>
      <c r="F1992" s="26"/>
      <c r="G1992" s="25"/>
      <c r="H1992" s="25"/>
      <c r="I1992" s="25"/>
      <c r="J1992" s="25"/>
      <c r="K1992" s="26"/>
      <c r="L1992" s="125"/>
    </row>
    <row r="1993" spans="1:12" ht="15.6" customHeight="1" x14ac:dyDescent="0.25">
      <c r="A1993" s="205">
        <v>1</v>
      </c>
      <c r="B1993" s="131" t="s">
        <v>13</v>
      </c>
      <c r="C1993" s="267" t="s">
        <v>96</v>
      </c>
      <c r="D1993" s="96">
        <f t="shared" ref="D1993" si="4395">D1994+D1995+D1996</f>
        <v>125000</v>
      </c>
      <c r="E1993" s="218">
        <f t="shared" ref="E1993:F1993" si="4396">E1994+E1995+E1996</f>
        <v>0</v>
      </c>
      <c r="F1993" s="105">
        <f t="shared" si="4396"/>
        <v>0</v>
      </c>
      <c r="G1993" s="96">
        <f t="shared" ref="G1993" si="4397">G1994+G1995+G1996</f>
        <v>0</v>
      </c>
      <c r="H1993" s="96">
        <f t="shared" ref="H1993:I1993" si="4398">H1994+H1995+H1996</f>
        <v>0</v>
      </c>
      <c r="I1993" s="96">
        <f t="shared" si="4398"/>
        <v>0</v>
      </c>
      <c r="J1993" s="96">
        <f t="shared" ref="J1993" si="4399">J1994+J1995+J1996</f>
        <v>0</v>
      </c>
      <c r="K1993" s="105">
        <f t="shared" ref="K1993" si="4400">K1994+K1995+K1996</f>
        <v>0</v>
      </c>
      <c r="L1993" s="115"/>
    </row>
    <row r="1994" spans="1:12" ht="15.6" customHeight="1" x14ac:dyDescent="0.25">
      <c r="A1994" s="205">
        <v>1</v>
      </c>
      <c r="B1994" s="93" t="s">
        <v>8</v>
      </c>
      <c r="C1994" s="267"/>
      <c r="D1994" s="25">
        <v>125000</v>
      </c>
      <c r="E1994" s="228"/>
      <c r="F1994" s="26"/>
      <c r="G1994" s="25"/>
      <c r="H1994" s="25"/>
      <c r="I1994" s="25"/>
      <c r="J1994" s="25"/>
      <c r="K1994" s="26"/>
      <c r="L1994" s="125"/>
    </row>
    <row r="1995" spans="1:12" ht="15.6" customHeight="1" x14ac:dyDescent="0.25">
      <c r="A1995" s="205">
        <v>1</v>
      </c>
      <c r="B1995" s="93" t="s">
        <v>9</v>
      </c>
      <c r="C1995" s="267"/>
      <c r="D1995" s="25"/>
      <c r="E1995" s="228"/>
      <c r="F1995" s="26"/>
      <c r="G1995" s="25"/>
      <c r="H1995" s="25"/>
      <c r="I1995" s="25"/>
      <c r="J1995" s="25"/>
      <c r="K1995" s="26"/>
      <c r="L1995" s="125"/>
    </row>
    <row r="1996" spans="1:12" ht="15.6" customHeight="1" x14ac:dyDescent="0.25">
      <c r="A1996" s="205">
        <v>1</v>
      </c>
      <c r="B1996" s="93" t="s">
        <v>10</v>
      </c>
      <c r="C1996" s="267"/>
      <c r="D1996" s="25"/>
      <c r="E1996" s="228"/>
      <c r="F1996" s="26"/>
      <c r="G1996" s="25"/>
      <c r="H1996" s="25"/>
      <c r="I1996" s="25"/>
      <c r="J1996" s="25"/>
      <c r="K1996" s="26"/>
      <c r="L1996" s="125"/>
    </row>
    <row r="1997" spans="1:12" ht="15.6" hidden="1" customHeight="1" x14ac:dyDescent="0.25">
      <c r="A1997" s="59"/>
      <c r="B1997" s="131" t="s">
        <v>14</v>
      </c>
      <c r="C1997" s="131"/>
      <c r="D1997" s="96">
        <f t="shared" ref="D1997" si="4401">D1998+D1999</f>
        <v>0</v>
      </c>
      <c r="E1997" s="218">
        <f t="shared" ref="E1997:F1997" si="4402">E1998+E1999</f>
        <v>0</v>
      </c>
      <c r="F1997" s="105">
        <f t="shared" si="4402"/>
        <v>0</v>
      </c>
      <c r="G1997" s="96">
        <f t="shared" ref="G1997" si="4403">G1998+G1999</f>
        <v>0</v>
      </c>
      <c r="H1997" s="96">
        <f t="shared" ref="H1997:I1997" si="4404">H1998+H1999</f>
        <v>0</v>
      </c>
      <c r="I1997" s="96">
        <f t="shared" si="4404"/>
        <v>0</v>
      </c>
      <c r="J1997" s="96">
        <f t="shared" ref="J1997" si="4405">J1998+J1999</f>
        <v>0</v>
      </c>
      <c r="K1997" s="105">
        <f t="shared" ref="K1997" si="4406">K1998+K1999</f>
        <v>0</v>
      </c>
      <c r="L1997" s="115"/>
    </row>
    <row r="1998" spans="1:12" ht="15.6" hidden="1" customHeight="1" x14ac:dyDescent="0.25">
      <c r="A1998" s="59"/>
      <c r="B1998" s="132" t="s">
        <v>8</v>
      </c>
      <c r="C1998" s="132"/>
      <c r="D1998" s="25"/>
      <c r="E1998" s="228"/>
      <c r="F1998" s="26"/>
      <c r="G1998" s="25"/>
      <c r="H1998" s="25"/>
      <c r="I1998" s="25"/>
      <c r="J1998" s="25"/>
      <c r="K1998" s="26"/>
      <c r="L1998" s="125"/>
    </row>
    <row r="1999" spans="1:12" ht="15.6" hidden="1" customHeight="1" x14ac:dyDescent="0.25">
      <c r="A1999" s="59"/>
      <c r="B1999" s="132" t="s">
        <v>10</v>
      </c>
      <c r="C1999" s="132"/>
      <c r="D1999" s="25"/>
      <c r="E1999" s="228"/>
      <c r="F1999" s="26"/>
      <c r="G1999" s="25"/>
      <c r="H1999" s="25"/>
      <c r="I1999" s="25"/>
      <c r="J1999" s="25"/>
      <c r="K1999" s="26"/>
      <c r="L1999" s="125"/>
    </row>
    <row r="2000" spans="1:12" ht="15.6" hidden="1" customHeight="1" x14ac:dyDescent="0.25">
      <c r="A2000" s="59"/>
      <c r="B2000" s="131" t="s">
        <v>15</v>
      </c>
      <c r="C2000" s="131"/>
      <c r="D2000" s="96">
        <f t="shared" ref="D2000" si="4407">D2001+D2002</f>
        <v>0</v>
      </c>
      <c r="E2000" s="218">
        <f t="shared" ref="E2000:F2000" si="4408">E2001+E2002</f>
        <v>0</v>
      </c>
      <c r="F2000" s="105">
        <f t="shared" si="4408"/>
        <v>0</v>
      </c>
      <c r="G2000" s="96">
        <f t="shared" ref="G2000" si="4409">G2001+G2002</f>
        <v>0</v>
      </c>
      <c r="H2000" s="96">
        <f t="shared" ref="H2000:I2000" si="4410">H2001+H2002</f>
        <v>0</v>
      </c>
      <c r="I2000" s="96">
        <f t="shared" si="4410"/>
        <v>0</v>
      </c>
      <c r="J2000" s="96">
        <f t="shared" ref="J2000" si="4411">J2001+J2002</f>
        <v>0</v>
      </c>
      <c r="K2000" s="105">
        <f t="shared" ref="K2000" si="4412">K2001+K2002</f>
        <v>0</v>
      </c>
      <c r="L2000" s="115"/>
    </row>
    <row r="2001" spans="1:12" ht="15.6" hidden="1" customHeight="1" x14ac:dyDescent="0.25">
      <c r="A2001" s="59"/>
      <c r="B2001" s="93" t="s">
        <v>8</v>
      </c>
      <c r="C2001" s="93"/>
      <c r="D2001" s="25"/>
      <c r="E2001" s="228"/>
      <c r="F2001" s="26"/>
      <c r="G2001" s="25"/>
      <c r="H2001" s="25"/>
      <c r="I2001" s="25"/>
      <c r="J2001" s="25"/>
      <c r="K2001" s="26"/>
      <c r="L2001" s="125"/>
    </row>
    <row r="2002" spans="1:12" ht="15.6" hidden="1" customHeight="1" x14ac:dyDescent="0.25">
      <c r="A2002" s="59"/>
      <c r="B2002" s="93" t="s">
        <v>10</v>
      </c>
      <c r="C2002" s="93"/>
      <c r="D2002" s="25"/>
      <c r="E2002" s="228"/>
      <c r="F2002" s="26"/>
      <c r="G2002" s="25"/>
      <c r="H2002" s="25"/>
      <c r="I2002" s="25"/>
      <c r="J2002" s="25"/>
      <c r="K2002" s="26"/>
      <c r="L2002" s="125"/>
    </row>
    <row r="2003" spans="1:12" ht="15.6" hidden="1" customHeight="1" x14ac:dyDescent="0.25">
      <c r="A2003" s="59"/>
      <c r="B2003" s="133" t="s">
        <v>16</v>
      </c>
      <c r="C2003" s="133"/>
      <c r="D2003" s="96">
        <f t="shared" ref="D2003" si="4413">D2004+D2005</f>
        <v>0</v>
      </c>
      <c r="E2003" s="218">
        <f t="shared" ref="E2003:F2003" si="4414">E2004+E2005</f>
        <v>0</v>
      </c>
      <c r="F2003" s="105">
        <f t="shared" si="4414"/>
        <v>0</v>
      </c>
      <c r="G2003" s="96">
        <f t="shared" ref="G2003" si="4415">G2004+G2005</f>
        <v>0</v>
      </c>
      <c r="H2003" s="96">
        <f t="shared" ref="H2003:I2003" si="4416">H2004+H2005</f>
        <v>0</v>
      </c>
      <c r="I2003" s="96">
        <f t="shared" si="4416"/>
        <v>0</v>
      </c>
      <c r="J2003" s="96">
        <f t="shared" ref="J2003" si="4417">J2004+J2005</f>
        <v>0</v>
      </c>
      <c r="K2003" s="105">
        <f t="shared" ref="K2003" si="4418">K2004+K2005</f>
        <v>0</v>
      </c>
      <c r="L2003" s="115"/>
    </row>
    <row r="2004" spans="1:12" ht="15.6" hidden="1" customHeight="1" x14ac:dyDescent="0.25">
      <c r="A2004" s="59"/>
      <c r="B2004" s="93" t="s">
        <v>8</v>
      </c>
      <c r="C2004" s="93"/>
      <c r="D2004" s="25"/>
      <c r="E2004" s="228"/>
      <c r="F2004" s="26"/>
      <c r="G2004" s="25"/>
      <c r="H2004" s="25"/>
      <c r="I2004" s="25"/>
      <c r="J2004" s="25"/>
      <c r="K2004" s="26"/>
      <c r="L2004" s="125"/>
    </row>
    <row r="2005" spans="1:12" ht="15.6" hidden="1" customHeight="1" x14ac:dyDescent="0.25">
      <c r="A2005" s="59"/>
      <c r="B2005" s="93" t="s">
        <v>10</v>
      </c>
      <c r="C2005" s="93"/>
      <c r="D2005" s="25"/>
      <c r="E2005" s="228"/>
      <c r="F2005" s="26"/>
      <c r="G2005" s="25"/>
      <c r="H2005" s="25"/>
      <c r="I2005" s="25"/>
      <c r="J2005" s="25"/>
      <c r="K2005" s="26"/>
      <c r="L2005" s="125"/>
    </row>
    <row r="2006" spans="1:12" ht="15.6" hidden="1" customHeight="1" x14ac:dyDescent="0.25">
      <c r="A2006" s="59"/>
      <c r="B2006" s="133" t="s">
        <v>17</v>
      </c>
      <c r="C2006" s="133"/>
      <c r="D2006" s="96">
        <f t="shared" ref="D2006" si="4419">D2007+D2008</f>
        <v>0</v>
      </c>
      <c r="E2006" s="218">
        <f t="shared" ref="E2006:F2006" si="4420">E2007+E2008</f>
        <v>0</v>
      </c>
      <c r="F2006" s="105">
        <f t="shared" si="4420"/>
        <v>0</v>
      </c>
      <c r="G2006" s="96">
        <f t="shared" ref="G2006" si="4421">G2007+G2008</f>
        <v>0</v>
      </c>
      <c r="H2006" s="96">
        <f t="shared" ref="H2006:I2006" si="4422">H2007+H2008</f>
        <v>0</v>
      </c>
      <c r="I2006" s="96">
        <f t="shared" si="4422"/>
        <v>0</v>
      </c>
      <c r="J2006" s="96">
        <f t="shared" ref="J2006" si="4423">J2007+J2008</f>
        <v>0</v>
      </c>
      <c r="K2006" s="105">
        <f t="shared" ref="K2006" si="4424">K2007+K2008</f>
        <v>0</v>
      </c>
      <c r="L2006" s="115"/>
    </row>
    <row r="2007" spans="1:12" ht="15.6" hidden="1" customHeight="1" x14ac:dyDescent="0.25">
      <c r="A2007" s="59"/>
      <c r="B2007" s="93" t="s">
        <v>8</v>
      </c>
      <c r="C2007" s="93"/>
      <c r="D2007" s="25"/>
      <c r="E2007" s="228"/>
      <c r="F2007" s="26"/>
      <c r="G2007" s="25"/>
      <c r="H2007" s="25"/>
      <c r="I2007" s="25"/>
      <c r="J2007" s="25"/>
      <c r="K2007" s="26"/>
      <c r="L2007" s="125"/>
    </row>
    <row r="2008" spans="1:12" ht="15.6" hidden="1" customHeight="1" x14ac:dyDescent="0.25">
      <c r="A2008" s="59"/>
      <c r="B2008" s="93" t="s">
        <v>10</v>
      </c>
      <c r="C2008" s="93"/>
      <c r="D2008" s="25"/>
      <c r="E2008" s="228"/>
      <c r="F2008" s="26"/>
      <c r="G2008" s="25"/>
      <c r="H2008" s="25"/>
      <c r="I2008" s="25"/>
      <c r="J2008" s="25"/>
      <c r="K2008" s="26"/>
      <c r="L2008" s="125"/>
    </row>
    <row r="2009" spans="1:12" ht="37.9" customHeight="1" x14ac:dyDescent="0.25">
      <c r="A2009" s="205">
        <v>1</v>
      </c>
      <c r="B2009" s="152" t="s">
        <v>175</v>
      </c>
      <c r="C2009" s="142"/>
      <c r="D2009" s="101">
        <f t="shared" ref="D2009" si="4425">D2010+D2011+D2012+D2013</f>
        <v>0</v>
      </c>
      <c r="E2009" s="226">
        <f t="shared" ref="E2009:F2009" si="4426">E2010+E2011+E2012+E2013</f>
        <v>0</v>
      </c>
      <c r="F2009" s="113">
        <f t="shared" si="4426"/>
        <v>0</v>
      </c>
      <c r="G2009" s="101">
        <f t="shared" ref="G2009" si="4427">G2010+G2011+G2012+G2013</f>
        <v>0</v>
      </c>
      <c r="H2009" s="101">
        <f t="shared" ref="H2009:I2009" si="4428">H2010+H2011+H2012+H2013</f>
        <v>0</v>
      </c>
      <c r="I2009" s="101">
        <f t="shared" si="4428"/>
        <v>0</v>
      </c>
      <c r="J2009" s="101">
        <f t="shared" ref="J2009" si="4429">J2010+J2011+J2012+J2013</f>
        <v>0</v>
      </c>
      <c r="K2009" s="113">
        <f t="shared" ref="K2009" si="4430">K2010+K2011+K2012+K2013</f>
        <v>0</v>
      </c>
      <c r="L2009" s="123"/>
    </row>
    <row r="2010" spans="1:12" ht="15.6" hidden="1" customHeight="1" x14ac:dyDescent="0.25">
      <c r="A2010" s="59"/>
      <c r="B2010" s="128" t="s">
        <v>1</v>
      </c>
      <c r="C2010" s="128"/>
      <c r="D2010" s="22"/>
      <c r="E2010" s="227"/>
      <c r="F2010" s="23"/>
      <c r="G2010" s="22"/>
      <c r="H2010" s="22"/>
      <c r="I2010" s="22"/>
      <c r="J2010" s="22"/>
      <c r="K2010" s="23"/>
      <c r="L2010" s="124"/>
    </row>
    <row r="2011" spans="1:12" ht="15.6" hidden="1" customHeight="1" x14ac:dyDescent="0.25">
      <c r="A2011" s="59"/>
      <c r="B2011" s="129" t="s">
        <v>6</v>
      </c>
      <c r="C2011" s="129"/>
      <c r="D2011" s="7">
        <v>0</v>
      </c>
      <c r="E2011" s="216">
        <v>0</v>
      </c>
      <c r="F2011" s="8">
        <v>0</v>
      </c>
      <c r="G2011" s="7">
        <v>0</v>
      </c>
      <c r="H2011" s="7">
        <v>0</v>
      </c>
      <c r="I2011" s="7">
        <v>0</v>
      </c>
      <c r="J2011" s="7">
        <v>0</v>
      </c>
      <c r="K2011" s="8">
        <v>0</v>
      </c>
      <c r="L2011" s="57"/>
    </row>
    <row r="2012" spans="1:12" ht="15.6" hidden="1" customHeight="1" x14ac:dyDescent="0.25">
      <c r="A2012" s="59"/>
      <c r="B2012" s="129" t="s">
        <v>7</v>
      </c>
      <c r="C2012" s="129"/>
      <c r="D2012" s="7">
        <v>0</v>
      </c>
      <c r="E2012" s="216">
        <v>0</v>
      </c>
      <c r="F2012" s="8">
        <v>0</v>
      </c>
      <c r="G2012" s="7">
        <v>0</v>
      </c>
      <c r="H2012" s="7">
        <v>0</v>
      </c>
      <c r="I2012" s="7">
        <v>0</v>
      </c>
      <c r="J2012" s="7">
        <v>0</v>
      </c>
      <c r="K2012" s="8">
        <v>0</v>
      </c>
      <c r="L2012" s="57"/>
    </row>
    <row r="2013" spans="1:12" ht="15.6" customHeight="1" x14ac:dyDescent="0.25">
      <c r="A2013" s="205">
        <v>1</v>
      </c>
      <c r="B2013" s="128" t="s">
        <v>18</v>
      </c>
      <c r="C2013" s="130"/>
      <c r="D2013" s="7">
        <f t="shared" ref="D2013" si="4431">D2014+D2015+D2016</f>
        <v>0</v>
      </c>
      <c r="E2013" s="216">
        <f t="shared" ref="E2013:F2013" si="4432">E2014+E2015+E2016</f>
        <v>0</v>
      </c>
      <c r="F2013" s="8">
        <f t="shared" si="4432"/>
        <v>0</v>
      </c>
      <c r="G2013" s="7">
        <f t="shared" ref="G2013" si="4433">G2014+G2015+G2016</f>
        <v>0</v>
      </c>
      <c r="H2013" s="7">
        <f t="shared" ref="H2013:I2013" si="4434">H2014+H2015+H2016</f>
        <v>0</v>
      </c>
      <c r="I2013" s="7">
        <f t="shared" si="4434"/>
        <v>0</v>
      </c>
      <c r="J2013" s="7">
        <f t="shared" ref="J2013" si="4435">J2014+J2015+J2016</f>
        <v>0</v>
      </c>
      <c r="K2013" s="8">
        <f t="shared" ref="K2013" si="4436">K2014+K2015+K2016</f>
        <v>0</v>
      </c>
      <c r="L2013" s="57"/>
    </row>
    <row r="2014" spans="1:12" ht="15.6" customHeight="1" x14ac:dyDescent="0.25">
      <c r="A2014" s="205">
        <v>1</v>
      </c>
      <c r="B2014" s="149" t="s">
        <v>8</v>
      </c>
      <c r="C2014" s="81"/>
      <c r="D2014" s="11">
        <f t="shared" ref="D2014:E2014" si="4437">D2019+D2022+D2025+D2029+D2032+D2035+D2038</f>
        <v>0</v>
      </c>
      <c r="E2014" s="217">
        <f t="shared" si="4437"/>
        <v>0</v>
      </c>
      <c r="F2014" s="12">
        <f t="shared" ref="F2014:J2014" si="4438">F2019+F2022+F2025+F2029+F2032+F2035+F2038</f>
        <v>0</v>
      </c>
      <c r="G2014" s="11">
        <f t="shared" ref="G2014:H2014" si="4439">G2019+G2022+G2025+G2029+G2032+G2035+G2038</f>
        <v>0</v>
      </c>
      <c r="H2014" s="11">
        <f t="shared" si="4439"/>
        <v>0</v>
      </c>
      <c r="I2014" s="11">
        <f t="shared" si="4438"/>
        <v>0</v>
      </c>
      <c r="J2014" s="11">
        <f t="shared" si="4438"/>
        <v>0</v>
      </c>
      <c r="K2014" s="12">
        <f t="shared" ref="K2014" si="4440">K2019+K2022+K2025+K2029+K2032+K2035+K2038</f>
        <v>0</v>
      </c>
      <c r="L2014" s="58"/>
    </row>
    <row r="2015" spans="1:12" ht="15.6" customHeight="1" x14ac:dyDescent="0.25">
      <c r="A2015" s="205">
        <v>1</v>
      </c>
      <c r="B2015" s="149" t="s">
        <v>9</v>
      </c>
      <c r="C2015" s="81"/>
      <c r="D2015" s="11">
        <f t="shared" ref="D2015:E2015" si="4441">D2026</f>
        <v>0</v>
      </c>
      <c r="E2015" s="217">
        <f t="shared" si="4441"/>
        <v>0</v>
      </c>
      <c r="F2015" s="12">
        <f t="shared" ref="F2015:J2015" si="4442">F2026</f>
        <v>0</v>
      </c>
      <c r="G2015" s="11">
        <f t="shared" ref="G2015:H2015" si="4443">G2026</f>
        <v>0</v>
      </c>
      <c r="H2015" s="11">
        <f t="shared" si="4443"/>
        <v>0</v>
      </c>
      <c r="I2015" s="11">
        <f t="shared" si="4442"/>
        <v>0</v>
      </c>
      <c r="J2015" s="11">
        <f t="shared" si="4442"/>
        <v>0</v>
      </c>
      <c r="K2015" s="12">
        <f t="shared" ref="K2015" si="4444">K2026</f>
        <v>0</v>
      </c>
      <c r="L2015" s="58"/>
    </row>
    <row r="2016" spans="1:12" ht="15.6" customHeight="1" x14ac:dyDescent="0.25">
      <c r="A2016" s="205">
        <v>1</v>
      </c>
      <c r="B2016" s="149" t="s">
        <v>10</v>
      </c>
      <c r="C2016" s="81"/>
      <c r="D2016" s="11">
        <f t="shared" ref="D2016:E2016" si="4445">D2020+D2023+D2027+D2030+D2033+D2036+D2039</f>
        <v>0</v>
      </c>
      <c r="E2016" s="217">
        <f t="shared" si="4445"/>
        <v>0</v>
      </c>
      <c r="F2016" s="12">
        <f t="shared" ref="F2016:J2016" si="4446">F2020+F2023+F2027+F2030+F2033+F2036+F2039</f>
        <v>0</v>
      </c>
      <c r="G2016" s="11">
        <f t="shared" ref="G2016:H2016" si="4447">G2020+G2023+G2027+G2030+G2033+G2036+G2039</f>
        <v>0</v>
      </c>
      <c r="H2016" s="11">
        <f t="shared" si="4447"/>
        <v>0</v>
      </c>
      <c r="I2016" s="11">
        <f t="shared" si="4446"/>
        <v>0</v>
      </c>
      <c r="J2016" s="11">
        <f t="shared" si="4446"/>
        <v>0</v>
      </c>
      <c r="K2016" s="12">
        <f t="shared" ref="K2016" si="4448">K2020+K2023+K2027+K2030+K2033+K2036+K2039</f>
        <v>0</v>
      </c>
      <c r="L2016" s="58"/>
    </row>
    <row r="2017" spans="1:12" ht="15.6" customHeight="1" x14ac:dyDescent="0.25">
      <c r="A2017" s="205">
        <v>1</v>
      </c>
      <c r="B2017" s="131" t="s">
        <v>19</v>
      </c>
      <c r="C2017" s="78"/>
      <c r="D2017" s="96" t="s">
        <v>2</v>
      </c>
      <c r="E2017" s="218" t="s">
        <v>2</v>
      </c>
      <c r="F2017" s="105" t="s">
        <v>2</v>
      </c>
      <c r="G2017" s="96" t="s">
        <v>2</v>
      </c>
      <c r="H2017" s="96" t="s">
        <v>2</v>
      </c>
      <c r="I2017" s="96" t="s">
        <v>2</v>
      </c>
      <c r="J2017" s="96" t="s">
        <v>2</v>
      </c>
      <c r="K2017" s="105" t="s">
        <v>2</v>
      </c>
      <c r="L2017" s="115"/>
    </row>
    <row r="2018" spans="1:12" ht="15.6" hidden="1" customHeight="1" x14ac:dyDescent="0.25">
      <c r="A2018" s="59"/>
      <c r="B2018" s="131" t="s">
        <v>11</v>
      </c>
      <c r="C2018" s="131"/>
      <c r="D2018" s="96">
        <f t="shared" ref="D2018" si="4449">D2019+D2020</f>
        <v>0</v>
      </c>
      <c r="E2018" s="218">
        <f t="shared" ref="E2018:F2018" si="4450">E2019+E2020</f>
        <v>0</v>
      </c>
      <c r="F2018" s="105">
        <f t="shared" si="4450"/>
        <v>0</v>
      </c>
      <c r="G2018" s="96">
        <f t="shared" ref="G2018" si="4451">G2019+G2020</f>
        <v>0</v>
      </c>
      <c r="H2018" s="96">
        <f t="shared" ref="H2018:I2018" si="4452">H2019+H2020</f>
        <v>0</v>
      </c>
      <c r="I2018" s="96">
        <f t="shared" si="4452"/>
        <v>0</v>
      </c>
      <c r="J2018" s="96">
        <f t="shared" ref="J2018" si="4453">J2019+J2020</f>
        <v>0</v>
      </c>
      <c r="K2018" s="105">
        <f t="shared" ref="K2018" si="4454">K2019+K2020</f>
        <v>0</v>
      </c>
      <c r="L2018" s="115"/>
    </row>
    <row r="2019" spans="1:12" ht="15.6" hidden="1" customHeight="1" x14ac:dyDescent="0.25">
      <c r="A2019" s="59"/>
      <c r="B2019" s="93" t="s">
        <v>8</v>
      </c>
      <c r="C2019" s="93"/>
      <c r="D2019" s="25"/>
      <c r="E2019" s="228"/>
      <c r="F2019" s="26"/>
      <c r="G2019" s="25"/>
      <c r="H2019" s="25"/>
      <c r="I2019" s="25"/>
      <c r="J2019" s="25"/>
      <c r="K2019" s="26"/>
      <c r="L2019" s="125"/>
    </row>
    <row r="2020" spans="1:12" ht="15.6" hidden="1" customHeight="1" x14ac:dyDescent="0.25">
      <c r="A2020" s="59"/>
      <c r="B2020" s="93" t="s">
        <v>10</v>
      </c>
      <c r="C2020" s="93"/>
      <c r="D2020" s="25"/>
      <c r="E2020" s="228"/>
      <c r="F2020" s="26"/>
      <c r="G2020" s="25"/>
      <c r="H2020" s="25"/>
      <c r="I2020" s="25"/>
      <c r="J2020" s="25"/>
      <c r="K2020" s="26"/>
      <c r="L2020" s="125"/>
    </row>
    <row r="2021" spans="1:12" ht="15.6" hidden="1" customHeight="1" x14ac:dyDescent="0.25">
      <c r="A2021" s="59"/>
      <c r="B2021" s="131" t="s">
        <v>12</v>
      </c>
      <c r="C2021" s="131"/>
      <c r="D2021" s="96">
        <f t="shared" ref="D2021" si="4455">D2022+D2023</f>
        <v>0</v>
      </c>
      <c r="E2021" s="218">
        <f t="shared" ref="E2021:F2021" si="4456">E2022+E2023</f>
        <v>0</v>
      </c>
      <c r="F2021" s="105">
        <f t="shared" si="4456"/>
        <v>0</v>
      </c>
      <c r="G2021" s="96">
        <f t="shared" ref="G2021" si="4457">G2022+G2023</f>
        <v>0</v>
      </c>
      <c r="H2021" s="96">
        <f t="shared" ref="H2021:I2021" si="4458">H2022+H2023</f>
        <v>0</v>
      </c>
      <c r="I2021" s="96">
        <f t="shared" si="4458"/>
        <v>0</v>
      </c>
      <c r="J2021" s="96">
        <f t="shared" ref="J2021" si="4459">J2022+J2023</f>
        <v>0</v>
      </c>
      <c r="K2021" s="105">
        <f t="shared" ref="K2021" si="4460">K2022+K2023</f>
        <v>0</v>
      </c>
      <c r="L2021" s="115"/>
    </row>
    <row r="2022" spans="1:12" ht="15.6" hidden="1" customHeight="1" x14ac:dyDescent="0.25">
      <c r="A2022" s="59"/>
      <c r="B2022" s="93" t="s">
        <v>8</v>
      </c>
      <c r="C2022" s="93"/>
      <c r="D2022" s="25"/>
      <c r="E2022" s="228"/>
      <c r="F2022" s="26"/>
      <c r="G2022" s="25"/>
      <c r="H2022" s="25"/>
      <c r="I2022" s="25"/>
      <c r="J2022" s="25"/>
      <c r="K2022" s="26"/>
      <c r="L2022" s="125"/>
    </row>
    <row r="2023" spans="1:12" ht="15.6" hidden="1" customHeight="1" x14ac:dyDescent="0.25">
      <c r="A2023" s="59"/>
      <c r="B2023" s="93" t="s">
        <v>10</v>
      </c>
      <c r="C2023" s="93"/>
      <c r="D2023" s="25"/>
      <c r="E2023" s="228"/>
      <c r="F2023" s="26"/>
      <c r="G2023" s="25"/>
      <c r="H2023" s="25"/>
      <c r="I2023" s="25"/>
      <c r="J2023" s="25"/>
      <c r="K2023" s="26"/>
      <c r="L2023" s="125"/>
    </row>
    <row r="2024" spans="1:12" ht="15.6" customHeight="1" x14ac:dyDescent="0.25">
      <c r="A2024" s="205">
        <v>1</v>
      </c>
      <c r="B2024" s="131" t="s">
        <v>13</v>
      </c>
      <c r="C2024" s="267" t="s">
        <v>96</v>
      </c>
      <c r="D2024" s="96">
        <f t="shared" ref="D2024" si="4461">D2025+D2026+D2027</f>
        <v>0</v>
      </c>
      <c r="E2024" s="218">
        <f t="shared" ref="E2024:F2024" si="4462">E2025+E2026+E2027</f>
        <v>0</v>
      </c>
      <c r="F2024" s="105">
        <f t="shared" si="4462"/>
        <v>0</v>
      </c>
      <c r="G2024" s="96">
        <f t="shared" ref="G2024" si="4463">G2025+G2026+G2027</f>
        <v>0</v>
      </c>
      <c r="H2024" s="96">
        <f t="shared" ref="H2024:I2024" si="4464">H2025+H2026+H2027</f>
        <v>0</v>
      </c>
      <c r="I2024" s="96">
        <f t="shared" si="4464"/>
        <v>0</v>
      </c>
      <c r="J2024" s="96">
        <f t="shared" ref="J2024" si="4465">J2025+J2026+J2027</f>
        <v>0</v>
      </c>
      <c r="K2024" s="105">
        <f t="shared" ref="K2024" si="4466">K2025+K2026+K2027</f>
        <v>0</v>
      </c>
      <c r="L2024" s="115"/>
    </row>
    <row r="2025" spans="1:12" ht="15.6" customHeight="1" x14ac:dyDescent="0.25">
      <c r="A2025" s="205">
        <v>1</v>
      </c>
      <c r="B2025" s="93" t="s">
        <v>8</v>
      </c>
      <c r="C2025" s="267"/>
      <c r="D2025" s="25"/>
      <c r="E2025" s="228"/>
      <c r="F2025" s="26"/>
      <c r="G2025" s="25"/>
      <c r="H2025" s="25"/>
      <c r="I2025" s="25"/>
      <c r="J2025" s="25"/>
      <c r="K2025" s="26"/>
      <c r="L2025" s="125"/>
    </row>
    <row r="2026" spans="1:12" ht="15.6" customHeight="1" x14ac:dyDescent="0.25">
      <c r="A2026" s="205">
        <v>1</v>
      </c>
      <c r="B2026" s="93" t="s">
        <v>9</v>
      </c>
      <c r="C2026" s="267"/>
      <c r="D2026" s="25"/>
      <c r="E2026" s="228"/>
      <c r="F2026" s="26"/>
      <c r="G2026" s="25"/>
      <c r="H2026" s="25"/>
      <c r="I2026" s="25"/>
      <c r="J2026" s="25"/>
      <c r="K2026" s="26"/>
      <c r="L2026" s="125"/>
    </row>
    <row r="2027" spans="1:12" ht="15.6" customHeight="1" x14ac:dyDescent="0.25">
      <c r="A2027" s="205">
        <v>1</v>
      </c>
      <c r="B2027" s="93" t="s">
        <v>10</v>
      </c>
      <c r="C2027" s="267"/>
      <c r="D2027" s="25"/>
      <c r="E2027" s="228"/>
      <c r="F2027" s="26"/>
      <c r="G2027" s="25"/>
      <c r="H2027" s="25"/>
      <c r="I2027" s="25"/>
      <c r="J2027" s="25"/>
      <c r="K2027" s="26"/>
      <c r="L2027" s="125"/>
    </row>
    <row r="2028" spans="1:12" ht="15.6" hidden="1" customHeight="1" x14ac:dyDescent="0.25">
      <c r="A2028" s="59"/>
      <c r="B2028" s="131" t="s">
        <v>14</v>
      </c>
      <c r="C2028" s="131"/>
      <c r="D2028" s="96">
        <f t="shared" ref="D2028" si="4467">D2029+D2030</f>
        <v>0</v>
      </c>
      <c r="E2028" s="218">
        <f t="shared" ref="E2028:F2028" si="4468">E2029+E2030</f>
        <v>0</v>
      </c>
      <c r="F2028" s="105">
        <f t="shared" si="4468"/>
        <v>0</v>
      </c>
      <c r="G2028" s="96">
        <f t="shared" ref="G2028" si="4469">G2029+G2030</f>
        <v>0</v>
      </c>
      <c r="H2028" s="96">
        <f t="shared" ref="H2028:I2028" si="4470">H2029+H2030</f>
        <v>0</v>
      </c>
      <c r="I2028" s="96">
        <f t="shared" si="4470"/>
        <v>0</v>
      </c>
      <c r="J2028" s="96">
        <f t="shared" ref="J2028" si="4471">J2029+J2030</f>
        <v>0</v>
      </c>
      <c r="K2028" s="105">
        <f t="shared" ref="K2028" si="4472">K2029+K2030</f>
        <v>0</v>
      </c>
      <c r="L2028" s="115"/>
    </row>
    <row r="2029" spans="1:12" ht="15.6" hidden="1" customHeight="1" x14ac:dyDescent="0.25">
      <c r="A2029" s="59"/>
      <c r="B2029" s="132" t="s">
        <v>8</v>
      </c>
      <c r="C2029" s="132"/>
      <c r="D2029" s="25"/>
      <c r="E2029" s="228"/>
      <c r="F2029" s="26"/>
      <c r="G2029" s="25"/>
      <c r="H2029" s="25"/>
      <c r="I2029" s="25"/>
      <c r="J2029" s="25"/>
      <c r="K2029" s="26"/>
      <c r="L2029" s="125"/>
    </row>
    <row r="2030" spans="1:12" ht="15.6" hidden="1" customHeight="1" x14ac:dyDescent="0.25">
      <c r="A2030" s="59"/>
      <c r="B2030" s="132" t="s">
        <v>10</v>
      </c>
      <c r="C2030" s="132"/>
      <c r="D2030" s="25"/>
      <c r="E2030" s="228"/>
      <c r="F2030" s="26"/>
      <c r="G2030" s="25"/>
      <c r="H2030" s="25"/>
      <c r="I2030" s="25"/>
      <c r="J2030" s="25"/>
      <c r="K2030" s="26"/>
      <c r="L2030" s="125"/>
    </row>
    <row r="2031" spans="1:12" ht="15.6" hidden="1" customHeight="1" x14ac:dyDescent="0.25">
      <c r="A2031" s="59"/>
      <c r="B2031" s="131" t="s">
        <v>15</v>
      </c>
      <c r="C2031" s="131"/>
      <c r="D2031" s="96">
        <f t="shared" ref="D2031" si="4473">D2032+D2033</f>
        <v>0</v>
      </c>
      <c r="E2031" s="218">
        <f t="shared" ref="E2031:F2031" si="4474">E2032+E2033</f>
        <v>0</v>
      </c>
      <c r="F2031" s="105">
        <f t="shared" si="4474"/>
        <v>0</v>
      </c>
      <c r="G2031" s="96">
        <f t="shared" ref="G2031" si="4475">G2032+G2033</f>
        <v>0</v>
      </c>
      <c r="H2031" s="96">
        <f t="shared" ref="H2031:I2031" si="4476">H2032+H2033</f>
        <v>0</v>
      </c>
      <c r="I2031" s="96">
        <f t="shared" si="4476"/>
        <v>0</v>
      </c>
      <c r="J2031" s="96">
        <f t="shared" ref="J2031" si="4477">J2032+J2033</f>
        <v>0</v>
      </c>
      <c r="K2031" s="105">
        <f t="shared" ref="K2031" si="4478">K2032+K2033</f>
        <v>0</v>
      </c>
      <c r="L2031" s="115"/>
    </row>
    <row r="2032" spans="1:12" ht="15.6" hidden="1" customHeight="1" x14ac:dyDescent="0.25">
      <c r="A2032" s="59"/>
      <c r="B2032" s="93" t="s">
        <v>8</v>
      </c>
      <c r="C2032" s="93"/>
      <c r="D2032" s="25"/>
      <c r="E2032" s="228"/>
      <c r="F2032" s="26"/>
      <c r="G2032" s="25"/>
      <c r="H2032" s="25"/>
      <c r="I2032" s="25"/>
      <c r="J2032" s="25"/>
      <c r="K2032" s="26"/>
      <c r="L2032" s="125"/>
    </row>
    <row r="2033" spans="1:12" ht="15.6" hidden="1" customHeight="1" x14ac:dyDescent="0.25">
      <c r="A2033" s="59"/>
      <c r="B2033" s="93" t="s">
        <v>10</v>
      </c>
      <c r="C2033" s="93"/>
      <c r="D2033" s="25"/>
      <c r="E2033" s="228"/>
      <c r="F2033" s="26"/>
      <c r="G2033" s="25"/>
      <c r="H2033" s="25"/>
      <c r="I2033" s="25"/>
      <c r="J2033" s="25"/>
      <c r="K2033" s="26"/>
      <c r="L2033" s="125"/>
    </row>
    <row r="2034" spans="1:12" ht="15.6" hidden="1" customHeight="1" x14ac:dyDescent="0.25">
      <c r="A2034" s="59"/>
      <c r="B2034" s="133" t="s">
        <v>16</v>
      </c>
      <c r="C2034" s="133"/>
      <c r="D2034" s="96">
        <f t="shared" ref="D2034" si="4479">D2035+D2036</f>
        <v>0</v>
      </c>
      <c r="E2034" s="218">
        <f t="shared" ref="E2034:F2034" si="4480">E2035+E2036</f>
        <v>0</v>
      </c>
      <c r="F2034" s="105">
        <f t="shared" si="4480"/>
        <v>0</v>
      </c>
      <c r="G2034" s="96">
        <f t="shared" ref="G2034" si="4481">G2035+G2036</f>
        <v>0</v>
      </c>
      <c r="H2034" s="96">
        <f t="shared" ref="H2034:I2034" si="4482">H2035+H2036</f>
        <v>0</v>
      </c>
      <c r="I2034" s="96">
        <f t="shared" si="4482"/>
        <v>0</v>
      </c>
      <c r="J2034" s="96">
        <f t="shared" ref="J2034" si="4483">J2035+J2036</f>
        <v>0</v>
      </c>
      <c r="K2034" s="105">
        <f t="shared" ref="K2034" si="4484">K2035+K2036</f>
        <v>0</v>
      </c>
      <c r="L2034" s="115"/>
    </row>
    <row r="2035" spans="1:12" ht="15.6" hidden="1" customHeight="1" x14ac:dyDescent="0.25">
      <c r="A2035" s="59"/>
      <c r="B2035" s="93" t="s">
        <v>8</v>
      </c>
      <c r="C2035" s="93"/>
      <c r="D2035" s="25"/>
      <c r="E2035" s="228"/>
      <c r="F2035" s="26"/>
      <c r="G2035" s="25"/>
      <c r="H2035" s="25"/>
      <c r="I2035" s="25"/>
      <c r="J2035" s="25"/>
      <c r="K2035" s="26"/>
      <c r="L2035" s="125"/>
    </row>
    <row r="2036" spans="1:12" ht="15.6" hidden="1" customHeight="1" x14ac:dyDescent="0.25">
      <c r="A2036" s="59"/>
      <c r="B2036" s="93" t="s">
        <v>10</v>
      </c>
      <c r="C2036" s="93"/>
      <c r="D2036" s="25"/>
      <c r="E2036" s="228"/>
      <c r="F2036" s="26"/>
      <c r="G2036" s="25"/>
      <c r="H2036" s="25"/>
      <c r="I2036" s="25"/>
      <c r="J2036" s="25"/>
      <c r="K2036" s="26"/>
      <c r="L2036" s="125"/>
    </row>
    <row r="2037" spans="1:12" ht="15.6" hidden="1" customHeight="1" x14ac:dyDescent="0.25">
      <c r="A2037" s="59"/>
      <c r="B2037" s="133" t="s">
        <v>17</v>
      </c>
      <c r="C2037" s="133"/>
      <c r="D2037" s="96">
        <f t="shared" ref="D2037" si="4485">D2038+D2039</f>
        <v>0</v>
      </c>
      <c r="E2037" s="218">
        <f t="shared" ref="E2037:F2037" si="4486">E2038+E2039</f>
        <v>0</v>
      </c>
      <c r="F2037" s="105">
        <f t="shared" si="4486"/>
        <v>0</v>
      </c>
      <c r="G2037" s="96">
        <f t="shared" ref="G2037" si="4487">G2038+G2039</f>
        <v>0</v>
      </c>
      <c r="H2037" s="96">
        <f t="shared" ref="H2037:I2037" si="4488">H2038+H2039</f>
        <v>0</v>
      </c>
      <c r="I2037" s="96">
        <f t="shared" si="4488"/>
        <v>0</v>
      </c>
      <c r="J2037" s="96">
        <f t="shared" ref="J2037" si="4489">J2038+J2039</f>
        <v>0</v>
      </c>
      <c r="K2037" s="105">
        <f t="shared" ref="K2037" si="4490">K2038+K2039</f>
        <v>0</v>
      </c>
      <c r="L2037" s="115"/>
    </row>
    <row r="2038" spans="1:12" ht="15.6" hidden="1" customHeight="1" x14ac:dyDescent="0.25">
      <c r="A2038" s="59"/>
      <c r="B2038" s="93" t="s">
        <v>8</v>
      </c>
      <c r="C2038" s="93"/>
      <c r="D2038" s="25"/>
      <c r="E2038" s="228"/>
      <c r="F2038" s="26"/>
      <c r="G2038" s="25"/>
      <c r="H2038" s="25"/>
      <c r="I2038" s="25"/>
      <c r="J2038" s="25"/>
      <c r="K2038" s="26"/>
      <c r="L2038" s="125"/>
    </row>
    <row r="2039" spans="1:12" ht="15.6" hidden="1" customHeight="1" x14ac:dyDescent="0.25">
      <c r="A2039" s="59"/>
      <c r="B2039" s="93" t="s">
        <v>10</v>
      </c>
      <c r="C2039" s="93"/>
      <c r="D2039" s="25"/>
      <c r="E2039" s="228"/>
      <c r="F2039" s="26"/>
      <c r="G2039" s="25"/>
      <c r="H2039" s="25"/>
      <c r="I2039" s="25"/>
      <c r="J2039" s="25"/>
      <c r="K2039" s="26"/>
      <c r="L2039" s="125"/>
    </row>
    <row r="2040" spans="1:12" ht="60.6" customHeight="1" x14ac:dyDescent="0.25">
      <c r="A2040" s="205">
        <v>1</v>
      </c>
      <c r="B2040" s="151" t="s">
        <v>72</v>
      </c>
      <c r="C2040" s="138"/>
      <c r="D2040" s="99">
        <f t="shared" ref="D2040:E2040" si="4491">D2071+D2102</f>
        <v>9850679.9139999989</v>
      </c>
      <c r="E2040" s="223">
        <f t="shared" si="4491"/>
        <v>6499772</v>
      </c>
      <c r="F2040" s="110">
        <f t="shared" ref="F2040:K2040" si="4492">F2071+F2102</f>
        <v>3148864</v>
      </c>
      <c r="G2040" s="99">
        <f t="shared" ref="G2040:H2040" si="4493">G2071+G2102</f>
        <v>0</v>
      </c>
      <c r="H2040" s="99">
        <f t="shared" si="4493"/>
        <v>0</v>
      </c>
      <c r="I2040" s="99">
        <f t="shared" si="4492"/>
        <v>0</v>
      </c>
      <c r="J2040" s="99">
        <f t="shared" si="4492"/>
        <v>0</v>
      </c>
      <c r="K2040" s="110">
        <f t="shared" si="4492"/>
        <v>0</v>
      </c>
      <c r="L2040" s="120"/>
    </row>
    <row r="2041" spans="1:12" ht="15.6" customHeight="1" x14ac:dyDescent="0.25">
      <c r="A2041" s="205">
        <v>1</v>
      </c>
      <c r="B2041" s="128" t="s">
        <v>1</v>
      </c>
      <c r="C2041" s="128"/>
      <c r="D2041" s="7">
        <f t="shared" ref="D2041:E2041" si="4494">D2072+D2103</f>
        <v>0</v>
      </c>
      <c r="E2041" s="216">
        <f t="shared" si="4494"/>
        <v>0</v>
      </c>
      <c r="F2041" s="8">
        <f t="shared" ref="F2041:K2041" si="4495">F2072+F2103</f>
        <v>0</v>
      </c>
      <c r="G2041" s="7">
        <f t="shared" ref="G2041:H2041" si="4496">G2072+G2103</f>
        <v>0</v>
      </c>
      <c r="H2041" s="7">
        <f t="shared" si="4496"/>
        <v>0</v>
      </c>
      <c r="I2041" s="7">
        <f t="shared" si="4495"/>
        <v>0</v>
      </c>
      <c r="J2041" s="7">
        <f t="shared" si="4495"/>
        <v>0</v>
      </c>
      <c r="K2041" s="8">
        <f t="shared" si="4495"/>
        <v>0</v>
      </c>
      <c r="L2041" s="57"/>
    </row>
    <row r="2042" spans="1:12" ht="15.6" hidden="1" customHeight="1" x14ac:dyDescent="0.25">
      <c r="A2042" s="59"/>
      <c r="B2042" s="129" t="s">
        <v>6</v>
      </c>
      <c r="C2042" s="129"/>
      <c r="D2042" s="7">
        <f t="shared" ref="D2042:E2042" si="4497">D2073+D2104</f>
        <v>0</v>
      </c>
      <c r="E2042" s="216">
        <f t="shared" si="4497"/>
        <v>0</v>
      </c>
      <c r="F2042" s="8">
        <f t="shared" ref="F2042:K2042" si="4498">F2073+F2104</f>
        <v>0</v>
      </c>
      <c r="G2042" s="7">
        <f t="shared" ref="G2042:H2042" si="4499">G2073+G2104</f>
        <v>0</v>
      </c>
      <c r="H2042" s="7">
        <f t="shared" si="4499"/>
        <v>0</v>
      </c>
      <c r="I2042" s="7">
        <f t="shared" si="4498"/>
        <v>0</v>
      </c>
      <c r="J2042" s="7">
        <f t="shared" si="4498"/>
        <v>0</v>
      </c>
      <c r="K2042" s="8">
        <f t="shared" si="4498"/>
        <v>0</v>
      </c>
      <c r="L2042" s="57"/>
    </row>
    <row r="2043" spans="1:12" ht="15.6" hidden="1" customHeight="1" x14ac:dyDescent="0.25">
      <c r="A2043" s="59"/>
      <c r="B2043" s="129" t="s">
        <v>7</v>
      </c>
      <c r="C2043" s="129"/>
      <c r="D2043" s="7">
        <f t="shared" ref="D2043:E2043" si="4500">D2074+D2105</f>
        <v>0</v>
      </c>
      <c r="E2043" s="216">
        <f t="shared" si="4500"/>
        <v>0</v>
      </c>
      <c r="F2043" s="8">
        <f t="shared" ref="F2043:K2043" si="4501">F2074+F2105</f>
        <v>0</v>
      </c>
      <c r="G2043" s="7">
        <f t="shared" ref="G2043:H2043" si="4502">G2074+G2105</f>
        <v>0</v>
      </c>
      <c r="H2043" s="7">
        <f t="shared" si="4502"/>
        <v>0</v>
      </c>
      <c r="I2043" s="7">
        <f t="shared" si="4501"/>
        <v>0</v>
      </c>
      <c r="J2043" s="7">
        <f t="shared" si="4501"/>
        <v>0</v>
      </c>
      <c r="K2043" s="8">
        <f t="shared" si="4501"/>
        <v>0</v>
      </c>
      <c r="L2043" s="57"/>
    </row>
    <row r="2044" spans="1:12" ht="15.6" customHeight="1" x14ac:dyDescent="0.25">
      <c r="A2044" s="205">
        <v>1</v>
      </c>
      <c r="B2044" s="128" t="s">
        <v>18</v>
      </c>
      <c r="C2044" s="130"/>
      <c r="D2044" s="7">
        <f t="shared" ref="D2044:E2044" si="4503">D2075+D2106</f>
        <v>9850679.9139999989</v>
      </c>
      <c r="E2044" s="216">
        <f t="shared" si="4503"/>
        <v>6499772</v>
      </c>
      <c r="F2044" s="8">
        <f t="shared" ref="F2044:K2044" si="4504">F2075+F2106</f>
        <v>3148864</v>
      </c>
      <c r="G2044" s="7">
        <f t="shared" ref="G2044:H2044" si="4505">G2075+G2106</f>
        <v>0</v>
      </c>
      <c r="H2044" s="7">
        <f t="shared" si="4505"/>
        <v>0</v>
      </c>
      <c r="I2044" s="7">
        <f t="shared" si="4504"/>
        <v>0</v>
      </c>
      <c r="J2044" s="7">
        <f t="shared" si="4504"/>
        <v>0</v>
      </c>
      <c r="K2044" s="8">
        <f t="shared" si="4504"/>
        <v>0</v>
      </c>
      <c r="L2044" s="57"/>
    </row>
    <row r="2045" spans="1:12" ht="15.6" customHeight="1" x14ac:dyDescent="0.25">
      <c r="A2045" s="205">
        <v>1</v>
      </c>
      <c r="B2045" s="149" t="s">
        <v>8</v>
      </c>
      <c r="C2045" s="81"/>
      <c r="D2045" s="11">
        <f t="shared" ref="D2045:E2045" si="4506">D2076+D2107</f>
        <v>9850679.9139999989</v>
      </c>
      <c r="E2045" s="217">
        <f t="shared" si="4506"/>
        <v>6499772</v>
      </c>
      <c r="F2045" s="12">
        <f t="shared" ref="F2045:K2045" si="4507">F2076+F2107</f>
        <v>3148864</v>
      </c>
      <c r="G2045" s="11">
        <f t="shared" ref="G2045:H2045" si="4508">G2076+G2107</f>
        <v>0</v>
      </c>
      <c r="H2045" s="11">
        <f t="shared" si="4508"/>
        <v>0</v>
      </c>
      <c r="I2045" s="11">
        <f t="shared" si="4507"/>
        <v>0</v>
      </c>
      <c r="J2045" s="11">
        <f t="shared" si="4507"/>
        <v>0</v>
      </c>
      <c r="K2045" s="12">
        <f t="shared" si="4507"/>
        <v>0</v>
      </c>
      <c r="L2045" s="58"/>
    </row>
    <row r="2046" spans="1:12" ht="15.6" customHeight="1" x14ac:dyDescent="0.25">
      <c r="A2046" s="205">
        <v>1</v>
      </c>
      <c r="B2046" s="149" t="s">
        <v>9</v>
      </c>
      <c r="C2046" s="81"/>
      <c r="D2046" s="11">
        <f t="shared" ref="D2046:E2046" si="4509">D2077+D2108</f>
        <v>0</v>
      </c>
      <c r="E2046" s="217">
        <f t="shared" si="4509"/>
        <v>0</v>
      </c>
      <c r="F2046" s="12">
        <f t="shared" ref="F2046:K2046" si="4510">F2077+F2108</f>
        <v>0</v>
      </c>
      <c r="G2046" s="11">
        <f t="shared" ref="G2046:H2046" si="4511">G2077+G2108</f>
        <v>0</v>
      </c>
      <c r="H2046" s="11">
        <f t="shared" si="4511"/>
        <v>0</v>
      </c>
      <c r="I2046" s="11">
        <f t="shared" si="4510"/>
        <v>0</v>
      </c>
      <c r="J2046" s="11">
        <f t="shared" si="4510"/>
        <v>0</v>
      </c>
      <c r="K2046" s="12">
        <f t="shared" si="4510"/>
        <v>0</v>
      </c>
      <c r="L2046" s="58"/>
    </row>
    <row r="2047" spans="1:12" ht="15.6" customHeight="1" x14ac:dyDescent="0.25">
      <c r="A2047" s="205">
        <v>1</v>
      </c>
      <c r="B2047" s="149" t="s">
        <v>10</v>
      </c>
      <c r="C2047" s="81"/>
      <c r="D2047" s="11">
        <f t="shared" ref="D2047:E2047" si="4512">D2078+D2109</f>
        <v>0</v>
      </c>
      <c r="E2047" s="217">
        <f t="shared" si="4512"/>
        <v>0</v>
      </c>
      <c r="F2047" s="12">
        <f t="shared" ref="F2047:K2047" si="4513">F2078+F2109</f>
        <v>0</v>
      </c>
      <c r="G2047" s="11">
        <f t="shared" ref="G2047:H2047" si="4514">G2078+G2109</f>
        <v>0</v>
      </c>
      <c r="H2047" s="11">
        <f t="shared" si="4514"/>
        <v>0</v>
      </c>
      <c r="I2047" s="11">
        <f t="shared" si="4513"/>
        <v>0</v>
      </c>
      <c r="J2047" s="11">
        <f t="shared" si="4513"/>
        <v>0</v>
      </c>
      <c r="K2047" s="12">
        <f t="shared" si="4513"/>
        <v>0</v>
      </c>
      <c r="L2047" s="58"/>
    </row>
    <row r="2048" spans="1:12" ht="15.6" customHeight="1" x14ac:dyDescent="0.25">
      <c r="A2048" s="205">
        <v>1</v>
      </c>
      <c r="B2048" s="139" t="s">
        <v>19</v>
      </c>
      <c r="C2048" s="82"/>
      <c r="D2048" s="100" t="s">
        <v>2</v>
      </c>
      <c r="E2048" s="224" t="s">
        <v>2</v>
      </c>
      <c r="F2048" s="111" t="s">
        <v>2</v>
      </c>
      <c r="G2048" s="100" t="s">
        <v>2</v>
      </c>
      <c r="H2048" s="100" t="s">
        <v>2</v>
      </c>
      <c r="I2048" s="100" t="s">
        <v>2</v>
      </c>
      <c r="J2048" s="100" t="s">
        <v>2</v>
      </c>
      <c r="K2048" s="111" t="s">
        <v>2</v>
      </c>
      <c r="L2048" s="121"/>
    </row>
    <row r="2049" spans="1:12" ht="15.6" hidden="1" customHeight="1" x14ac:dyDescent="0.25">
      <c r="A2049" s="59"/>
      <c r="B2049" s="139" t="s">
        <v>11</v>
      </c>
      <c r="C2049" s="139"/>
      <c r="D2049" s="100">
        <f t="shared" ref="D2049:E2049" si="4515">D2080+D2111</f>
        <v>0</v>
      </c>
      <c r="E2049" s="224">
        <f t="shared" si="4515"/>
        <v>0</v>
      </c>
      <c r="F2049" s="111">
        <f t="shared" ref="F2049:K2049" si="4516">F2080+F2111</f>
        <v>0</v>
      </c>
      <c r="G2049" s="100">
        <f t="shared" ref="G2049:H2049" si="4517">G2080+G2111</f>
        <v>0</v>
      </c>
      <c r="H2049" s="100">
        <f t="shared" si="4517"/>
        <v>0</v>
      </c>
      <c r="I2049" s="100">
        <f t="shared" si="4516"/>
        <v>0</v>
      </c>
      <c r="J2049" s="100">
        <f t="shared" si="4516"/>
        <v>0</v>
      </c>
      <c r="K2049" s="111">
        <f t="shared" si="4516"/>
        <v>0</v>
      </c>
      <c r="L2049" s="121"/>
    </row>
    <row r="2050" spans="1:12" ht="15.6" hidden="1" customHeight="1" x14ac:dyDescent="0.25">
      <c r="A2050" s="59"/>
      <c r="B2050" s="91" t="s">
        <v>8</v>
      </c>
      <c r="C2050" s="91"/>
      <c r="D2050" s="19">
        <f t="shared" ref="D2050:E2050" si="4518">D2081+D2112</f>
        <v>0</v>
      </c>
      <c r="E2050" s="225">
        <f t="shared" si="4518"/>
        <v>0</v>
      </c>
      <c r="F2050" s="20">
        <f t="shared" ref="F2050:K2050" si="4519">F2081+F2112</f>
        <v>0</v>
      </c>
      <c r="G2050" s="19">
        <f t="shared" ref="G2050:H2050" si="4520">G2081+G2112</f>
        <v>0</v>
      </c>
      <c r="H2050" s="19">
        <f t="shared" si="4520"/>
        <v>0</v>
      </c>
      <c r="I2050" s="19">
        <f t="shared" si="4519"/>
        <v>0</v>
      </c>
      <c r="J2050" s="19">
        <f t="shared" si="4519"/>
        <v>0</v>
      </c>
      <c r="K2050" s="20">
        <f t="shared" si="4519"/>
        <v>0</v>
      </c>
      <c r="L2050" s="122"/>
    </row>
    <row r="2051" spans="1:12" ht="15.6" hidden="1" customHeight="1" x14ac:dyDescent="0.25">
      <c r="A2051" s="59"/>
      <c r="B2051" s="91" t="s">
        <v>10</v>
      </c>
      <c r="C2051" s="91"/>
      <c r="D2051" s="19">
        <f t="shared" ref="D2051:E2051" si="4521">D2082+D2113</f>
        <v>0</v>
      </c>
      <c r="E2051" s="225">
        <f t="shared" si="4521"/>
        <v>0</v>
      </c>
      <c r="F2051" s="20">
        <f t="shared" ref="F2051:K2051" si="4522">F2082+F2113</f>
        <v>0</v>
      </c>
      <c r="G2051" s="19">
        <f t="shared" ref="G2051:H2051" si="4523">G2082+G2113</f>
        <v>0</v>
      </c>
      <c r="H2051" s="19">
        <f t="shared" si="4523"/>
        <v>0</v>
      </c>
      <c r="I2051" s="19">
        <f t="shared" si="4522"/>
        <v>0</v>
      </c>
      <c r="J2051" s="19">
        <f t="shared" si="4522"/>
        <v>0</v>
      </c>
      <c r="K2051" s="20">
        <f t="shared" si="4522"/>
        <v>0</v>
      </c>
      <c r="L2051" s="122"/>
    </row>
    <row r="2052" spans="1:12" ht="15.6" hidden="1" customHeight="1" x14ac:dyDescent="0.25">
      <c r="A2052" s="59"/>
      <c r="B2052" s="139" t="s">
        <v>12</v>
      </c>
      <c r="C2052" s="139"/>
      <c r="D2052" s="100">
        <f t="shared" ref="D2052:E2052" si="4524">D2083+D2114</f>
        <v>0</v>
      </c>
      <c r="E2052" s="224">
        <f t="shared" si="4524"/>
        <v>0</v>
      </c>
      <c r="F2052" s="111">
        <f t="shared" ref="F2052:K2052" si="4525">F2083+F2114</f>
        <v>0</v>
      </c>
      <c r="G2052" s="100">
        <f t="shared" ref="G2052:H2052" si="4526">G2083+G2114</f>
        <v>0</v>
      </c>
      <c r="H2052" s="100">
        <f t="shared" si="4526"/>
        <v>0</v>
      </c>
      <c r="I2052" s="100">
        <f t="shared" si="4525"/>
        <v>0</v>
      </c>
      <c r="J2052" s="100">
        <f t="shared" si="4525"/>
        <v>0</v>
      </c>
      <c r="K2052" s="111">
        <f t="shared" si="4525"/>
        <v>0</v>
      </c>
      <c r="L2052" s="121"/>
    </row>
    <row r="2053" spans="1:12" ht="15.6" hidden="1" customHeight="1" x14ac:dyDescent="0.25">
      <c r="A2053" s="59"/>
      <c r="B2053" s="91" t="s">
        <v>8</v>
      </c>
      <c r="C2053" s="91"/>
      <c r="D2053" s="19">
        <f t="shared" ref="D2053:E2053" si="4527">D2084+D2115</f>
        <v>0</v>
      </c>
      <c r="E2053" s="225">
        <f t="shared" si="4527"/>
        <v>0</v>
      </c>
      <c r="F2053" s="20">
        <f t="shared" ref="F2053:K2053" si="4528">F2084+F2115</f>
        <v>0</v>
      </c>
      <c r="G2053" s="19">
        <f t="shared" ref="G2053:H2053" si="4529">G2084+G2115</f>
        <v>0</v>
      </c>
      <c r="H2053" s="19">
        <f t="shared" si="4529"/>
        <v>0</v>
      </c>
      <c r="I2053" s="19">
        <f t="shared" si="4528"/>
        <v>0</v>
      </c>
      <c r="J2053" s="19">
        <f t="shared" si="4528"/>
        <v>0</v>
      </c>
      <c r="K2053" s="20">
        <f t="shared" si="4528"/>
        <v>0</v>
      </c>
      <c r="L2053" s="122"/>
    </row>
    <row r="2054" spans="1:12" ht="15.6" hidden="1" customHeight="1" x14ac:dyDescent="0.25">
      <c r="A2054" s="59"/>
      <c r="B2054" s="91" t="s">
        <v>10</v>
      </c>
      <c r="C2054" s="91"/>
      <c r="D2054" s="19">
        <f t="shared" ref="D2054:E2054" si="4530">D2085+D2116</f>
        <v>0</v>
      </c>
      <c r="E2054" s="225">
        <f t="shared" si="4530"/>
        <v>0</v>
      </c>
      <c r="F2054" s="20">
        <f t="shared" ref="F2054:K2054" si="4531">F2085+F2116</f>
        <v>0</v>
      </c>
      <c r="G2054" s="19">
        <f t="shared" ref="G2054:H2054" si="4532">G2085+G2116</f>
        <v>0</v>
      </c>
      <c r="H2054" s="19">
        <f t="shared" si="4532"/>
        <v>0</v>
      </c>
      <c r="I2054" s="19">
        <f t="shared" si="4531"/>
        <v>0</v>
      </c>
      <c r="J2054" s="19">
        <f t="shared" si="4531"/>
        <v>0</v>
      </c>
      <c r="K2054" s="20">
        <f t="shared" si="4531"/>
        <v>0</v>
      </c>
      <c r="L2054" s="122"/>
    </row>
    <row r="2055" spans="1:12" ht="15.6" customHeight="1" x14ac:dyDescent="0.25">
      <c r="A2055" s="205">
        <v>1</v>
      </c>
      <c r="B2055" s="139" t="s">
        <v>13</v>
      </c>
      <c r="C2055" s="82"/>
      <c r="D2055" s="100">
        <f t="shared" ref="D2055:E2055" si="4533">D2086+D2117</f>
        <v>9850679.9139999989</v>
      </c>
      <c r="E2055" s="224">
        <f t="shared" si="4533"/>
        <v>6499772</v>
      </c>
      <c r="F2055" s="111">
        <f t="shared" ref="F2055:K2055" si="4534">F2086+F2117</f>
        <v>3148864</v>
      </c>
      <c r="G2055" s="100">
        <f t="shared" ref="G2055:H2055" si="4535">G2086+G2117</f>
        <v>0</v>
      </c>
      <c r="H2055" s="100">
        <f t="shared" si="4535"/>
        <v>0</v>
      </c>
      <c r="I2055" s="100">
        <f t="shared" si="4534"/>
        <v>0</v>
      </c>
      <c r="J2055" s="100">
        <f t="shared" si="4534"/>
        <v>0</v>
      </c>
      <c r="K2055" s="111">
        <f t="shared" si="4534"/>
        <v>0</v>
      </c>
      <c r="L2055" s="121"/>
    </row>
    <row r="2056" spans="1:12" ht="15.6" customHeight="1" x14ac:dyDescent="0.25">
      <c r="A2056" s="205">
        <v>1</v>
      </c>
      <c r="B2056" s="91" t="s">
        <v>8</v>
      </c>
      <c r="C2056" s="82"/>
      <c r="D2056" s="19">
        <f t="shared" ref="D2056:E2056" si="4536">D2087+D2118</f>
        <v>9850679.9139999989</v>
      </c>
      <c r="E2056" s="225">
        <f t="shared" si="4536"/>
        <v>6499772</v>
      </c>
      <c r="F2056" s="20">
        <f t="shared" ref="F2056:K2056" si="4537">F2087+F2118</f>
        <v>3148864</v>
      </c>
      <c r="G2056" s="19">
        <f t="shared" ref="G2056:H2056" si="4538">G2087+G2118</f>
        <v>0</v>
      </c>
      <c r="H2056" s="19">
        <f t="shared" si="4538"/>
        <v>0</v>
      </c>
      <c r="I2056" s="19">
        <f t="shared" si="4537"/>
        <v>0</v>
      </c>
      <c r="J2056" s="19">
        <f t="shared" si="4537"/>
        <v>0</v>
      </c>
      <c r="K2056" s="20">
        <f t="shared" si="4537"/>
        <v>0</v>
      </c>
      <c r="L2056" s="122"/>
    </row>
    <row r="2057" spans="1:12" ht="15.6" customHeight="1" x14ac:dyDescent="0.25">
      <c r="A2057" s="205">
        <v>1</v>
      </c>
      <c r="B2057" s="91" t="s">
        <v>9</v>
      </c>
      <c r="C2057" s="82"/>
      <c r="D2057" s="19">
        <f t="shared" ref="D2057:E2057" si="4539">D2088+D2119</f>
        <v>0</v>
      </c>
      <c r="E2057" s="225">
        <f t="shared" si="4539"/>
        <v>0</v>
      </c>
      <c r="F2057" s="20">
        <f t="shared" ref="F2057:K2057" si="4540">F2088+F2119</f>
        <v>0</v>
      </c>
      <c r="G2057" s="19">
        <f t="shared" ref="G2057:H2057" si="4541">G2088+G2119</f>
        <v>0</v>
      </c>
      <c r="H2057" s="19">
        <f t="shared" si="4541"/>
        <v>0</v>
      </c>
      <c r="I2057" s="19">
        <f t="shared" si="4540"/>
        <v>0</v>
      </c>
      <c r="J2057" s="19">
        <f t="shared" si="4540"/>
        <v>0</v>
      </c>
      <c r="K2057" s="20">
        <f t="shared" si="4540"/>
        <v>0</v>
      </c>
      <c r="L2057" s="122"/>
    </row>
    <row r="2058" spans="1:12" ht="15.6" customHeight="1" x14ac:dyDescent="0.25">
      <c r="A2058" s="205">
        <v>1</v>
      </c>
      <c r="B2058" s="91" t="s">
        <v>10</v>
      </c>
      <c r="C2058" s="82"/>
      <c r="D2058" s="19">
        <f t="shared" ref="D2058:E2058" si="4542">D2089+D2120</f>
        <v>0</v>
      </c>
      <c r="E2058" s="225">
        <f t="shared" si="4542"/>
        <v>0</v>
      </c>
      <c r="F2058" s="20">
        <f t="shared" ref="F2058:K2058" si="4543">F2089+F2120</f>
        <v>0</v>
      </c>
      <c r="G2058" s="19">
        <f t="shared" ref="G2058:H2058" si="4544">G2089+G2120</f>
        <v>0</v>
      </c>
      <c r="H2058" s="19">
        <f t="shared" si="4544"/>
        <v>0</v>
      </c>
      <c r="I2058" s="19">
        <f t="shared" si="4543"/>
        <v>0</v>
      </c>
      <c r="J2058" s="19">
        <f t="shared" si="4543"/>
        <v>0</v>
      </c>
      <c r="K2058" s="20">
        <f t="shared" si="4543"/>
        <v>0</v>
      </c>
      <c r="L2058" s="122"/>
    </row>
    <row r="2059" spans="1:12" ht="15.6" hidden="1" customHeight="1" x14ac:dyDescent="0.25">
      <c r="A2059" s="59"/>
      <c r="B2059" s="139" t="s">
        <v>14</v>
      </c>
      <c r="C2059" s="139"/>
      <c r="D2059" s="100">
        <f t="shared" ref="D2059:E2059" si="4545">D2090+D2121</f>
        <v>0</v>
      </c>
      <c r="E2059" s="224">
        <f t="shared" si="4545"/>
        <v>0</v>
      </c>
      <c r="F2059" s="111">
        <f t="shared" ref="F2059:K2059" si="4546">F2090+F2121</f>
        <v>0</v>
      </c>
      <c r="G2059" s="100">
        <f t="shared" ref="G2059:H2059" si="4547">G2090+G2121</f>
        <v>0</v>
      </c>
      <c r="H2059" s="100">
        <f t="shared" si="4547"/>
        <v>0</v>
      </c>
      <c r="I2059" s="100">
        <f t="shared" si="4546"/>
        <v>0</v>
      </c>
      <c r="J2059" s="100">
        <f t="shared" si="4546"/>
        <v>0</v>
      </c>
      <c r="K2059" s="111">
        <f t="shared" si="4546"/>
        <v>0</v>
      </c>
      <c r="L2059" s="121"/>
    </row>
    <row r="2060" spans="1:12" ht="15.6" hidden="1" customHeight="1" x14ac:dyDescent="0.25">
      <c r="A2060" s="59"/>
      <c r="B2060" s="140" t="s">
        <v>8</v>
      </c>
      <c r="C2060" s="140"/>
      <c r="D2060" s="19">
        <f t="shared" ref="D2060:E2060" si="4548">D2091+D2122</f>
        <v>0</v>
      </c>
      <c r="E2060" s="225">
        <f t="shared" si="4548"/>
        <v>0</v>
      </c>
      <c r="F2060" s="20">
        <f t="shared" ref="F2060:K2060" si="4549">F2091+F2122</f>
        <v>0</v>
      </c>
      <c r="G2060" s="19">
        <f t="shared" ref="G2060:H2060" si="4550">G2091+G2122</f>
        <v>0</v>
      </c>
      <c r="H2060" s="19">
        <f t="shared" si="4550"/>
        <v>0</v>
      </c>
      <c r="I2060" s="19">
        <f t="shared" si="4549"/>
        <v>0</v>
      </c>
      <c r="J2060" s="19">
        <f t="shared" si="4549"/>
        <v>0</v>
      </c>
      <c r="K2060" s="20">
        <f t="shared" si="4549"/>
        <v>0</v>
      </c>
      <c r="L2060" s="122"/>
    </row>
    <row r="2061" spans="1:12" ht="15.6" hidden="1" customHeight="1" x14ac:dyDescent="0.25">
      <c r="A2061" s="59"/>
      <c r="B2061" s="140" t="s">
        <v>10</v>
      </c>
      <c r="C2061" s="140"/>
      <c r="D2061" s="19">
        <f t="shared" ref="D2061:E2061" si="4551">D2092+D2123</f>
        <v>0</v>
      </c>
      <c r="E2061" s="225">
        <f t="shared" si="4551"/>
        <v>0</v>
      </c>
      <c r="F2061" s="20">
        <f t="shared" ref="F2061:K2061" si="4552">F2092+F2123</f>
        <v>0</v>
      </c>
      <c r="G2061" s="19">
        <f t="shared" ref="G2061:H2061" si="4553">G2092+G2123</f>
        <v>0</v>
      </c>
      <c r="H2061" s="19">
        <f t="shared" si="4553"/>
        <v>0</v>
      </c>
      <c r="I2061" s="19">
        <f t="shared" si="4552"/>
        <v>0</v>
      </c>
      <c r="J2061" s="19">
        <f t="shared" si="4552"/>
        <v>0</v>
      </c>
      <c r="K2061" s="20">
        <f t="shared" si="4552"/>
        <v>0</v>
      </c>
      <c r="L2061" s="122"/>
    </row>
    <row r="2062" spans="1:12" ht="15.6" hidden="1" customHeight="1" x14ac:dyDescent="0.25">
      <c r="A2062" s="59"/>
      <c r="B2062" s="139" t="s">
        <v>15</v>
      </c>
      <c r="C2062" s="139"/>
      <c r="D2062" s="100">
        <f t="shared" ref="D2062:E2062" si="4554">D2093+D2124</f>
        <v>0</v>
      </c>
      <c r="E2062" s="224">
        <f t="shared" si="4554"/>
        <v>0</v>
      </c>
      <c r="F2062" s="111">
        <f t="shared" ref="F2062:K2062" si="4555">F2093+F2124</f>
        <v>0</v>
      </c>
      <c r="G2062" s="100">
        <f t="shared" ref="G2062:H2062" si="4556">G2093+G2124</f>
        <v>0</v>
      </c>
      <c r="H2062" s="100">
        <f t="shared" si="4556"/>
        <v>0</v>
      </c>
      <c r="I2062" s="100">
        <f t="shared" si="4555"/>
        <v>0</v>
      </c>
      <c r="J2062" s="100">
        <f t="shared" si="4555"/>
        <v>0</v>
      </c>
      <c r="K2062" s="111">
        <f t="shared" si="4555"/>
        <v>0</v>
      </c>
      <c r="L2062" s="121"/>
    </row>
    <row r="2063" spans="1:12" ht="15.6" hidden="1" customHeight="1" x14ac:dyDescent="0.25">
      <c r="A2063" s="59"/>
      <c r="B2063" s="91" t="s">
        <v>8</v>
      </c>
      <c r="C2063" s="91"/>
      <c r="D2063" s="19">
        <f t="shared" ref="D2063:E2063" si="4557">D2094+D2125</f>
        <v>0</v>
      </c>
      <c r="E2063" s="225">
        <f t="shared" si="4557"/>
        <v>0</v>
      </c>
      <c r="F2063" s="20">
        <f t="shared" ref="F2063:K2063" si="4558">F2094+F2125</f>
        <v>0</v>
      </c>
      <c r="G2063" s="19">
        <f t="shared" ref="G2063:H2063" si="4559">G2094+G2125</f>
        <v>0</v>
      </c>
      <c r="H2063" s="19">
        <f t="shared" si="4559"/>
        <v>0</v>
      </c>
      <c r="I2063" s="19">
        <f t="shared" si="4558"/>
        <v>0</v>
      </c>
      <c r="J2063" s="19">
        <f t="shared" si="4558"/>
        <v>0</v>
      </c>
      <c r="K2063" s="20">
        <f t="shared" si="4558"/>
        <v>0</v>
      </c>
      <c r="L2063" s="122"/>
    </row>
    <row r="2064" spans="1:12" ht="15.6" hidden="1" customHeight="1" x14ac:dyDescent="0.25">
      <c r="A2064" s="59"/>
      <c r="B2064" s="91" t="s">
        <v>10</v>
      </c>
      <c r="C2064" s="91"/>
      <c r="D2064" s="19">
        <f t="shared" ref="D2064:E2064" si="4560">D2095+D2126</f>
        <v>0</v>
      </c>
      <c r="E2064" s="225">
        <f t="shared" si="4560"/>
        <v>0</v>
      </c>
      <c r="F2064" s="20">
        <f t="shared" ref="F2064:K2064" si="4561">F2095+F2126</f>
        <v>0</v>
      </c>
      <c r="G2064" s="19">
        <f t="shared" ref="G2064:H2064" si="4562">G2095+G2126</f>
        <v>0</v>
      </c>
      <c r="H2064" s="19">
        <f t="shared" si="4562"/>
        <v>0</v>
      </c>
      <c r="I2064" s="19">
        <f t="shared" si="4561"/>
        <v>0</v>
      </c>
      <c r="J2064" s="19">
        <f t="shared" si="4561"/>
        <v>0</v>
      </c>
      <c r="K2064" s="20">
        <f t="shared" si="4561"/>
        <v>0</v>
      </c>
      <c r="L2064" s="122"/>
    </row>
    <row r="2065" spans="1:12" ht="15.6" hidden="1" customHeight="1" x14ac:dyDescent="0.25">
      <c r="A2065" s="59"/>
      <c r="B2065" s="141" t="s">
        <v>16</v>
      </c>
      <c r="C2065" s="141"/>
      <c r="D2065" s="100">
        <f t="shared" ref="D2065:E2065" si="4563">D2096+D2127</f>
        <v>0</v>
      </c>
      <c r="E2065" s="224">
        <f t="shared" si="4563"/>
        <v>0</v>
      </c>
      <c r="F2065" s="111">
        <f t="shared" ref="F2065:K2065" si="4564">F2096+F2127</f>
        <v>0</v>
      </c>
      <c r="G2065" s="100">
        <f t="shared" ref="G2065:H2065" si="4565">G2096+G2127</f>
        <v>0</v>
      </c>
      <c r="H2065" s="100">
        <f t="shared" si="4565"/>
        <v>0</v>
      </c>
      <c r="I2065" s="100">
        <f t="shared" si="4564"/>
        <v>0</v>
      </c>
      <c r="J2065" s="100">
        <f t="shared" si="4564"/>
        <v>0</v>
      </c>
      <c r="K2065" s="111">
        <f t="shared" si="4564"/>
        <v>0</v>
      </c>
      <c r="L2065" s="121"/>
    </row>
    <row r="2066" spans="1:12" ht="15.6" hidden="1" customHeight="1" x14ac:dyDescent="0.25">
      <c r="A2066" s="59"/>
      <c r="B2066" s="91" t="s">
        <v>8</v>
      </c>
      <c r="C2066" s="91"/>
      <c r="D2066" s="19">
        <f t="shared" ref="D2066:E2066" si="4566">D2097+D2128</f>
        <v>0</v>
      </c>
      <c r="E2066" s="225">
        <f t="shared" si="4566"/>
        <v>0</v>
      </c>
      <c r="F2066" s="20">
        <f t="shared" ref="F2066:K2066" si="4567">F2097+F2128</f>
        <v>0</v>
      </c>
      <c r="G2066" s="19">
        <f t="shared" ref="G2066:H2066" si="4568">G2097+G2128</f>
        <v>0</v>
      </c>
      <c r="H2066" s="19">
        <f t="shared" si="4568"/>
        <v>0</v>
      </c>
      <c r="I2066" s="19">
        <f t="shared" si="4567"/>
        <v>0</v>
      </c>
      <c r="J2066" s="19">
        <f t="shared" si="4567"/>
        <v>0</v>
      </c>
      <c r="K2066" s="20">
        <f t="shared" si="4567"/>
        <v>0</v>
      </c>
      <c r="L2066" s="122"/>
    </row>
    <row r="2067" spans="1:12" ht="15.6" hidden="1" customHeight="1" x14ac:dyDescent="0.25">
      <c r="A2067" s="59"/>
      <c r="B2067" s="91" t="s">
        <v>10</v>
      </c>
      <c r="C2067" s="91"/>
      <c r="D2067" s="19">
        <f t="shared" ref="D2067:E2067" si="4569">D2098+D2129</f>
        <v>0</v>
      </c>
      <c r="E2067" s="225">
        <f t="shared" si="4569"/>
        <v>0</v>
      </c>
      <c r="F2067" s="20">
        <f t="shared" ref="F2067:K2067" si="4570">F2098+F2129</f>
        <v>0</v>
      </c>
      <c r="G2067" s="19">
        <f t="shared" ref="G2067:H2067" si="4571">G2098+G2129</f>
        <v>0</v>
      </c>
      <c r="H2067" s="19">
        <f t="shared" si="4571"/>
        <v>0</v>
      </c>
      <c r="I2067" s="19">
        <f t="shared" si="4570"/>
        <v>0</v>
      </c>
      <c r="J2067" s="19">
        <f t="shared" si="4570"/>
        <v>0</v>
      </c>
      <c r="K2067" s="20">
        <f t="shared" si="4570"/>
        <v>0</v>
      </c>
      <c r="L2067" s="122"/>
    </row>
    <row r="2068" spans="1:12" ht="15.6" hidden="1" customHeight="1" x14ac:dyDescent="0.25">
      <c r="A2068" s="59"/>
      <c r="B2068" s="141" t="s">
        <v>17</v>
      </c>
      <c r="C2068" s="141"/>
      <c r="D2068" s="100">
        <f t="shared" ref="D2068:E2068" si="4572">D2099+D2130</f>
        <v>0</v>
      </c>
      <c r="E2068" s="224">
        <f t="shared" si="4572"/>
        <v>0</v>
      </c>
      <c r="F2068" s="111">
        <f t="shared" ref="F2068:K2068" si="4573">F2099+F2130</f>
        <v>0</v>
      </c>
      <c r="G2068" s="100">
        <f t="shared" ref="G2068:H2068" si="4574">G2099+G2130</f>
        <v>0</v>
      </c>
      <c r="H2068" s="100">
        <f t="shared" si="4574"/>
        <v>0</v>
      </c>
      <c r="I2068" s="100">
        <f t="shared" si="4573"/>
        <v>0</v>
      </c>
      <c r="J2068" s="100">
        <f t="shared" si="4573"/>
        <v>0</v>
      </c>
      <c r="K2068" s="111">
        <f t="shared" si="4573"/>
        <v>0</v>
      </c>
      <c r="L2068" s="121"/>
    </row>
    <row r="2069" spans="1:12" ht="15.6" hidden="1" customHeight="1" x14ac:dyDescent="0.25">
      <c r="A2069" s="59"/>
      <c r="B2069" s="91" t="s">
        <v>8</v>
      </c>
      <c r="C2069" s="91"/>
      <c r="D2069" s="19">
        <f t="shared" ref="D2069:E2069" si="4575">D2100+D2131</f>
        <v>0</v>
      </c>
      <c r="E2069" s="225">
        <f t="shared" si="4575"/>
        <v>0</v>
      </c>
      <c r="F2069" s="20">
        <f t="shared" ref="F2069:K2069" si="4576">F2100+F2131</f>
        <v>0</v>
      </c>
      <c r="G2069" s="19">
        <f t="shared" ref="G2069:H2069" si="4577">G2100+G2131</f>
        <v>0</v>
      </c>
      <c r="H2069" s="19">
        <f t="shared" si="4577"/>
        <v>0</v>
      </c>
      <c r="I2069" s="19">
        <f t="shared" si="4576"/>
        <v>0</v>
      </c>
      <c r="J2069" s="19">
        <f t="shared" si="4576"/>
        <v>0</v>
      </c>
      <c r="K2069" s="20">
        <f t="shared" si="4576"/>
        <v>0</v>
      </c>
      <c r="L2069" s="122"/>
    </row>
    <row r="2070" spans="1:12" ht="15.6" hidden="1" customHeight="1" x14ac:dyDescent="0.25">
      <c r="A2070" s="59"/>
      <c r="B2070" s="91" t="s">
        <v>10</v>
      </c>
      <c r="C2070" s="91"/>
      <c r="D2070" s="19">
        <f t="shared" ref="D2070:E2070" si="4578">D2101+D2132</f>
        <v>0</v>
      </c>
      <c r="E2070" s="225">
        <f t="shared" si="4578"/>
        <v>0</v>
      </c>
      <c r="F2070" s="20">
        <f t="shared" ref="F2070:K2070" si="4579">F2101+F2132</f>
        <v>0</v>
      </c>
      <c r="G2070" s="19">
        <f t="shared" ref="G2070:H2070" si="4580">G2101+G2132</f>
        <v>0</v>
      </c>
      <c r="H2070" s="19">
        <f t="shared" si="4580"/>
        <v>0</v>
      </c>
      <c r="I2070" s="19">
        <f t="shared" si="4579"/>
        <v>0</v>
      </c>
      <c r="J2070" s="19">
        <f t="shared" si="4579"/>
        <v>0</v>
      </c>
      <c r="K2070" s="20">
        <f t="shared" si="4579"/>
        <v>0</v>
      </c>
      <c r="L2070" s="122"/>
    </row>
    <row r="2071" spans="1:12" ht="34.15" customHeight="1" x14ac:dyDescent="0.25">
      <c r="A2071" s="205">
        <v>1</v>
      </c>
      <c r="B2071" s="152" t="s">
        <v>241</v>
      </c>
      <c r="C2071" s="142"/>
      <c r="D2071" s="101">
        <f t="shared" ref="D2071" si="4581">D2072+D2073+D2074+D2075</f>
        <v>9850679.9139999989</v>
      </c>
      <c r="E2071" s="226">
        <f t="shared" ref="E2071:F2071" si="4582">E2072+E2073+E2074+E2075</f>
        <v>6499772</v>
      </c>
      <c r="F2071" s="113">
        <f t="shared" si="4582"/>
        <v>3148864</v>
      </c>
      <c r="G2071" s="101">
        <f t="shared" ref="G2071" si="4583">G2072+G2073+G2074+G2075</f>
        <v>0</v>
      </c>
      <c r="H2071" s="101">
        <f t="shared" ref="H2071:I2071" si="4584">H2072+H2073+H2074+H2075</f>
        <v>0</v>
      </c>
      <c r="I2071" s="101">
        <f t="shared" si="4584"/>
        <v>0</v>
      </c>
      <c r="J2071" s="101">
        <f t="shared" ref="J2071" si="4585">J2072+J2073+J2074+J2075</f>
        <v>0</v>
      </c>
      <c r="K2071" s="113">
        <f t="shared" ref="K2071" si="4586">K2072+K2073+K2074+K2075</f>
        <v>0</v>
      </c>
      <c r="L2071" s="123"/>
    </row>
    <row r="2072" spans="1:12" ht="15.6" hidden="1" customHeight="1" x14ac:dyDescent="0.25">
      <c r="A2072" s="59"/>
      <c r="B2072" s="128" t="s">
        <v>1</v>
      </c>
      <c r="C2072" s="128"/>
      <c r="D2072" s="22"/>
      <c r="E2072" s="227"/>
      <c r="F2072" s="23"/>
      <c r="G2072" s="22"/>
      <c r="H2072" s="22"/>
      <c r="I2072" s="22"/>
      <c r="J2072" s="22"/>
      <c r="K2072" s="23"/>
      <c r="L2072" s="124"/>
    </row>
    <row r="2073" spans="1:12" ht="15.6" hidden="1" customHeight="1" x14ac:dyDescent="0.25">
      <c r="A2073" s="59"/>
      <c r="B2073" s="129" t="s">
        <v>6</v>
      </c>
      <c r="C2073" s="129"/>
      <c r="D2073" s="7">
        <v>0</v>
      </c>
      <c r="E2073" s="216">
        <v>0</v>
      </c>
      <c r="F2073" s="8">
        <v>0</v>
      </c>
      <c r="G2073" s="7">
        <v>0</v>
      </c>
      <c r="H2073" s="7">
        <v>0</v>
      </c>
      <c r="I2073" s="7">
        <v>0</v>
      </c>
      <c r="J2073" s="7">
        <v>0</v>
      </c>
      <c r="K2073" s="8">
        <v>0</v>
      </c>
      <c r="L2073" s="57"/>
    </row>
    <row r="2074" spans="1:12" ht="15.6" hidden="1" customHeight="1" x14ac:dyDescent="0.25">
      <c r="A2074" s="59"/>
      <c r="B2074" s="129" t="s">
        <v>7</v>
      </c>
      <c r="C2074" s="129"/>
      <c r="D2074" s="7">
        <v>0</v>
      </c>
      <c r="E2074" s="216">
        <v>0</v>
      </c>
      <c r="F2074" s="8">
        <v>0</v>
      </c>
      <c r="G2074" s="7">
        <v>0</v>
      </c>
      <c r="H2074" s="7">
        <v>0</v>
      </c>
      <c r="I2074" s="7">
        <v>0</v>
      </c>
      <c r="J2074" s="7">
        <v>0</v>
      </c>
      <c r="K2074" s="8">
        <v>0</v>
      </c>
      <c r="L2074" s="57"/>
    </row>
    <row r="2075" spans="1:12" ht="15.6" customHeight="1" x14ac:dyDescent="0.25">
      <c r="A2075" s="205">
        <v>1</v>
      </c>
      <c r="B2075" s="128" t="s">
        <v>18</v>
      </c>
      <c r="C2075" s="130"/>
      <c r="D2075" s="7">
        <f t="shared" ref="D2075" si="4587">D2076+D2077+D2078</f>
        <v>9850679.9139999989</v>
      </c>
      <c r="E2075" s="216">
        <f t="shared" ref="E2075:F2075" si="4588">E2076+E2077+E2078</f>
        <v>6499772</v>
      </c>
      <c r="F2075" s="8">
        <f t="shared" si="4588"/>
        <v>3148864</v>
      </c>
      <c r="G2075" s="7">
        <f t="shared" ref="G2075" si="4589">G2076+G2077+G2078</f>
        <v>0</v>
      </c>
      <c r="H2075" s="7">
        <f t="shared" ref="H2075:I2075" si="4590">H2076+H2077+H2078</f>
        <v>0</v>
      </c>
      <c r="I2075" s="7">
        <f t="shared" si="4590"/>
        <v>0</v>
      </c>
      <c r="J2075" s="7">
        <f t="shared" ref="J2075" si="4591">J2076+J2077+J2078</f>
        <v>0</v>
      </c>
      <c r="K2075" s="8">
        <f t="shared" ref="K2075" si="4592">K2076+K2077+K2078</f>
        <v>0</v>
      </c>
      <c r="L2075" s="57"/>
    </row>
    <row r="2076" spans="1:12" ht="15.6" customHeight="1" x14ac:dyDescent="0.25">
      <c r="A2076" s="205">
        <v>1</v>
      </c>
      <c r="B2076" s="149" t="s">
        <v>8</v>
      </c>
      <c r="C2076" s="81"/>
      <c r="D2076" s="11">
        <f t="shared" ref="D2076:E2076" si="4593">D2081+D2084+D2087+D2091+D2094+D2097+D2100</f>
        <v>9850679.9139999989</v>
      </c>
      <c r="E2076" s="217">
        <f t="shared" si="4593"/>
        <v>6499772</v>
      </c>
      <c r="F2076" s="12">
        <f t="shared" ref="F2076:J2076" si="4594">F2081+F2084+F2087+F2091+F2094+F2097+F2100</f>
        <v>3148864</v>
      </c>
      <c r="G2076" s="11">
        <f t="shared" ref="G2076:H2076" si="4595">G2081+G2084+G2087+G2091+G2094+G2097+G2100</f>
        <v>0</v>
      </c>
      <c r="H2076" s="11">
        <f t="shared" si="4595"/>
        <v>0</v>
      </c>
      <c r="I2076" s="11">
        <f t="shared" si="4594"/>
        <v>0</v>
      </c>
      <c r="J2076" s="11">
        <f t="shared" si="4594"/>
        <v>0</v>
      </c>
      <c r="K2076" s="12">
        <f t="shared" ref="K2076" si="4596">K2081+K2084+K2087+K2091+K2094+K2097+K2100</f>
        <v>0</v>
      </c>
      <c r="L2076" s="58"/>
    </row>
    <row r="2077" spans="1:12" ht="15.6" customHeight="1" x14ac:dyDescent="0.25">
      <c r="A2077" s="205">
        <v>1</v>
      </c>
      <c r="B2077" s="149" t="s">
        <v>9</v>
      </c>
      <c r="C2077" s="81"/>
      <c r="D2077" s="11">
        <f t="shared" ref="D2077:E2077" si="4597">D2088</f>
        <v>0</v>
      </c>
      <c r="E2077" s="217">
        <f t="shared" si="4597"/>
        <v>0</v>
      </c>
      <c r="F2077" s="12">
        <f t="shared" ref="F2077:J2077" si="4598">F2088</f>
        <v>0</v>
      </c>
      <c r="G2077" s="11">
        <f t="shared" ref="G2077:H2077" si="4599">G2088</f>
        <v>0</v>
      </c>
      <c r="H2077" s="11">
        <f t="shared" si="4599"/>
        <v>0</v>
      </c>
      <c r="I2077" s="11">
        <f t="shared" si="4598"/>
        <v>0</v>
      </c>
      <c r="J2077" s="11">
        <f t="shared" si="4598"/>
        <v>0</v>
      </c>
      <c r="K2077" s="12">
        <f t="shared" ref="K2077" si="4600">K2088</f>
        <v>0</v>
      </c>
      <c r="L2077" s="58"/>
    </row>
    <row r="2078" spans="1:12" ht="15.6" customHeight="1" x14ac:dyDescent="0.25">
      <c r="A2078" s="205">
        <v>1</v>
      </c>
      <c r="B2078" s="149" t="s">
        <v>10</v>
      </c>
      <c r="C2078" s="81"/>
      <c r="D2078" s="11">
        <f t="shared" ref="D2078:E2078" si="4601">D2082+D2085+D2089+D2092+D2095+D2098+D2101</f>
        <v>0</v>
      </c>
      <c r="E2078" s="217">
        <f t="shared" si="4601"/>
        <v>0</v>
      </c>
      <c r="F2078" s="12">
        <f t="shared" ref="F2078:J2078" si="4602">F2082+F2085+F2089+F2092+F2095+F2098+F2101</f>
        <v>0</v>
      </c>
      <c r="G2078" s="11">
        <f t="shared" ref="G2078:H2078" si="4603">G2082+G2085+G2089+G2092+G2095+G2098+G2101</f>
        <v>0</v>
      </c>
      <c r="H2078" s="11">
        <f t="shared" si="4603"/>
        <v>0</v>
      </c>
      <c r="I2078" s="11">
        <f t="shared" si="4602"/>
        <v>0</v>
      </c>
      <c r="J2078" s="11">
        <f t="shared" si="4602"/>
        <v>0</v>
      </c>
      <c r="K2078" s="12">
        <f t="shared" ref="K2078" si="4604">K2082+K2085+K2089+K2092+K2095+K2098+K2101</f>
        <v>0</v>
      </c>
      <c r="L2078" s="58"/>
    </row>
    <row r="2079" spans="1:12" ht="15.6" customHeight="1" x14ac:dyDescent="0.25">
      <c r="A2079" s="205">
        <v>1</v>
      </c>
      <c r="B2079" s="131" t="s">
        <v>19</v>
      </c>
      <c r="C2079" s="78"/>
      <c r="D2079" s="96" t="s">
        <v>2</v>
      </c>
      <c r="E2079" s="218" t="s">
        <v>2</v>
      </c>
      <c r="F2079" s="105" t="s">
        <v>2</v>
      </c>
      <c r="G2079" s="96" t="s">
        <v>2</v>
      </c>
      <c r="H2079" s="96" t="s">
        <v>2</v>
      </c>
      <c r="I2079" s="96" t="s">
        <v>2</v>
      </c>
      <c r="J2079" s="96" t="s">
        <v>2</v>
      </c>
      <c r="K2079" s="105" t="s">
        <v>2</v>
      </c>
      <c r="L2079" s="115"/>
    </row>
    <row r="2080" spans="1:12" ht="15.6" hidden="1" customHeight="1" x14ac:dyDescent="0.25">
      <c r="A2080" s="59"/>
      <c r="B2080" s="131" t="s">
        <v>11</v>
      </c>
      <c r="C2080" s="131"/>
      <c r="D2080" s="96">
        <f t="shared" ref="D2080" si="4605">D2081+D2082</f>
        <v>0</v>
      </c>
      <c r="E2080" s="218">
        <f t="shared" ref="E2080:F2080" si="4606">E2081+E2082</f>
        <v>0</v>
      </c>
      <c r="F2080" s="105">
        <f t="shared" si="4606"/>
        <v>0</v>
      </c>
      <c r="G2080" s="96">
        <f t="shared" ref="G2080" si="4607">G2081+G2082</f>
        <v>0</v>
      </c>
      <c r="H2080" s="96">
        <f t="shared" ref="H2080:I2080" si="4608">H2081+H2082</f>
        <v>0</v>
      </c>
      <c r="I2080" s="96">
        <f t="shared" si="4608"/>
        <v>0</v>
      </c>
      <c r="J2080" s="96">
        <f t="shared" ref="J2080" si="4609">J2081+J2082</f>
        <v>0</v>
      </c>
      <c r="K2080" s="105">
        <f t="shared" ref="K2080" si="4610">K2081+K2082</f>
        <v>0</v>
      </c>
      <c r="L2080" s="115"/>
    </row>
    <row r="2081" spans="1:12" ht="15.6" hidden="1" customHeight="1" x14ac:dyDescent="0.25">
      <c r="A2081" s="59"/>
      <c r="B2081" s="93" t="s">
        <v>8</v>
      </c>
      <c r="C2081" s="93"/>
      <c r="D2081" s="25"/>
      <c r="E2081" s="228"/>
      <c r="F2081" s="26"/>
      <c r="G2081" s="25"/>
      <c r="H2081" s="25"/>
      <c r="I2081" s="25"/>
      <c r="J2081" s="25"/>
      <c r="K2081" s="26"/>
      <c r="L2081" s="125"/>
    </row>
    <row r="2082" spans="1:12" ht="15.6" hidden="1" customHeight="1" x14ac:dyDescent="0.25">
      <c r="A2082" s="59"/>
      <c r="B2082" s="93" t="s">
        <v>10</v>
      </c>
      <c r="C2082" s="93"/>
      <c r="D2082" s="25"/>
      <c r="E2082" s="228"/>
      <c r="F2082" s="26"/>
      <c r="G2082" s="25"/>
      <c r="H2082" s="25"/>
      <c r="I2082" s="25"/>
      <c r="J2082" s="25"/>
      <c r="K2082" s="26"/>
      <c r="L2082" s="125"/>
    </row>
    <row r="2083" spans="1:12" ht="15.6" hidden="1" customHeight="1" x14ac:dyDescent="0.25">
      <c r="A2083" s="59"/>
      <c r="B2083" s="131" t="s">
        <v>12</v>
      </c>
      <c r="C2083" s="131"/>
      <c r="D2083" s="96">
        <f t="shared" ref="D2083" si="4611">D2084+D2085</f>
        <v>0</v>
      </c>
      <c r="E2083" s="218">
        <f t="shared" ref="E2083:F2083" si="4612">E2084+E2085</f>
        <v>0</v>
      </c>
      <c r="F2083" s="105">
        <f t="shared" si="4612"/>
        <v>0</v>
      </c>
      <c r="G2083" s="96">
        <f t="shared" ref="G2083" si="4613">G2084+G2085</f>
        <v>0</v>
      </c>
      <c r="H2083" s="96">
        <f t="shared" ref="H2083:I2083" si="4614">H2084+H2085</f>
        <v>0</v>
      </c>
      <c r="I2083" s="96">
        <f t="shared" si="4614"/>
        <v>0</v>
      </c>
      <c r="J2083" s="96">
        <f t="shared" ref="J2083" si="4615">J2084+J2085</f>
        <v>0</v>
      </c>
      <c r="K2083" s="105">
        <f t="shared" ref="K2083" si="4616">K2084+K2085</f>
        <v>0</v>
      </c>
      <c r="L2083" s="115"/>
    </row>
    <row r="2084" spans="1:12" ht="15.6" hidden="1" customHeight="1" x14ac:dyDescent="0.25">
      <c r="A2084" s="59"/>
      <c r="B2084" s="93" t="s">
        <v>8</v>
      </c>
      <c r="C2084" s="93"/>
      <c r="D2084" s="25"/>
      <c r="E2084" s="228"/>
      <c r="F2084" s="26"/>
      <c r="G2084" s="25"/>
      <c r="H2084" s="25"/>
      <c r="I2084" s="25"/>
      <c r="J2084" s="25"/>
      <c r="K2084" s="26"/>
      <c r="L2084" s="125"/>
    </row>
    <row r="2085" spans="1:12" ht="15.6" hidden="1" customHeight="1" x14ac:dyDescent="0.25">
      <c r="A2085" s="59"/>
      <c r="B2085" s="93" t="s">
        <v>10</v>
      </c>
      <c r="C2085" s="93"/>
      <c r="D2085" s="25"/>
      <c r="E2085" s="228"/>
      <c r="F2085" s="26"/>
      <c r="G2085" s="25"/>
      <c r="H2085" s="25"/>
      <c r="I2085" s="25"/>
      <c r="J2085" s="25"/>
      <c r="K2085" s="26"/>
      <c r="L2085" s="125"/>
    </row>
    <row r="2086" spans="1:12" ht="15.6" customHeight="1" x14ac:dyDescent="0.25">
      <c r="A2086" s="205">
        <v>1</v>
      </c>
      <c r="B2086" s="131" t="s">
        <v>13</v>
      </c>
      <c r="C2086" s="267" t="s">
        <v>97</v>
      </c>
      <c r="D2086" s="96">
        <f t="shared" ref="D2086" si="4617">D2087+D2088+D2089</f>
        <v>9850679.9139999989</v>
      </c>
      <c r="E2086" s="218">
        <f t="shared" ref="E2086:F2086" si="4618">E2087+E2088+E2089</f>
        <v>6499772</v>
      </c>
      <c r="F2086" s="105">
        <f t="shared" si="4618"/>
        <v>3148864</v>
      </c>
      <c r="G2086" s="96">
        <f t="shared" ref="G2086" si="4619">G2087+G2088+G2089</f>
        <v>0</v>
      </c>
      <c r="H2086" s="96">
        <f t="shared" ref="H2086:I2086" si="4620">H2087+H2088+H2089</f>
        <v>0</v>
      </c>
      <c r="I2086" s="96">
        <f t="shared" si="4620"/>
        <v>0</v>
      </c>
      <c r="J2086" s="96">
        <f t="shared" ref="J2086" si="4621">J2087+J2088+J2089</f>
        <v>0</v>
      </c>
      <c r="K2086" s="105">
        <f t="shared" ref="K2086" si="4622">K2087+K2088+K2089</f>
        <v>0</v>
      </c>
      <c r="L2086" s="115"/>
    </row>
    <row r="2087" spans="1:12" ht="15.6" customHeight="1" x14ac:dyDescent="0.25">
      <c r="A2087" s="205">
        <v>1</v>
      </c>
      <c r="B2087" s="93" t="s">
        <v>8</v>
      </c>
      <c r="C2087" s="267"/>
      <c r="D2087" s="25">
        <v>9850679.9139999989</v>
      </c>
      <c r="E2087" s="228">
        <v>6499772</v>
      </c>
      <c r="F2087" s="26">
        <v>3148864</v>
      </c>
      <c r="G2087" s="25"/>
      <c r="H2087" s="25"/>
      <c r="I2087" s="25"/>
      <c r="J2087" s="25"/>
      <c r="K2087" s="26"/>
      <c r="L2087" s="125"/>
    </row>
    <row r="2088" spans="1:12" ht="15.6" customHeight="1" x14ac:dyDescent="0.25">
      <c r="A2088" s="205">
        <v>1</v>
      </c>
      <c r="B2088" s="93" t="s">
        <v>9</v>
      </c>
      <c r="C2088" s="267"/>
      <c r="D2088" s="25"/>
      <c r="E2088" s="228"/>
      <c r="F2088" s="26"/>
      <c r="G2088" s="25"/>
      <c r="H2088" s="25"/>
      <c r="I2088" s="25"/>
      <c r="J2088" s="25"/>
      <c r="K2088" s="26"/>
      <c r="L2088" s="125"/>
    </row>
    <row r="2089" spans="1:12" ht="15.6" customHeight="1" x14ac:dyDescent="0.25">
      <c r="A2089" s="205">
        <v>1</v>
      </c>
      <c r="B2089" s="93" t="s">
        <v>10</v>
      </c>
      <c r="C2089" s="267"/>
      <c r="D2089" s="25"/>
      <c r="E2089" s="228"/>
      <c r="F2089" s="26"/>
      <c r="G2089" s="25"/>
      <c r="H2089" s="25"/>
      <c r="I2089" s="25"/>
      <c r="J2089" s="25"/>
      <c r="K2089" s="26"/>
      <c r="L2089" s="125"/>
    </row>
    <row r="2090" spans="1:12" ht="15.6" hidden="1" customHeight="1" x14ac:dyDescent="0.25">
      <c r="A2090" s="59"/>
      <c r="B2090" s="131" t="s">
        <v>14</v>
      </c>
      <c r="C2090" s="131"/>
      <c r="D2090" s="96">
        <f t="shared" ref="D2090" si="4623">D2091+D2092</f>
        <v>0</v>
      </c>
      <c r="E2090" s="218">
        <f t="shared" ref="E2090:F2090" si="4624">E2091+E2092</f>
        <v>0</v>
      </c>
      <c r="F2090" s="105">
        <f t="shared" si="4624"/>
        <v>0</v>
      </c>
      <c r="G2090" s="96">
        <f t="shared" ref="G2090" si="4625">G2091+G2092</f>
        <v>0</v>
      </c>
      <c r="H2090" s="96">
        <f t="shared" ref="H2090:I2090" si="4626">H2091+H2092</f>
        <v>0</v>
      </c>
      <c r="I2090" s="96">
        <f t="shared" si="4626"/>
        <v>0</v>
      </c>
      <c r="J2090" s="96">
        <f t="shared" ref="J2090" si="4627">J2091+J2092</f>
        <v>0</v>
      </c>
      <c r="K2090" s="105">
        <f t="shared" ref="K2090" si="4628">K2091+K2092</f>
        <v>0</v>
      </c>
      <c r="L2090" s="115"/>
    </row>
    <row r="2091" spans="1:12" ht="15.6" hidden="1" customHeight="1" x14ac:dyDescent="0.25">
      <c r="A2091" s="59"/>
      <c r="B2091" s="132" t="s">
        <v>8</v>
      </c>
      <c r="C2091" s="132"/>
      <c r="D2091" s="25"/>
      <c r="E2091" s="228"/>
      <c r="F2091" s="26"/>
      <c r="G2091" s="25"/>
      <c r="H2091" s="25"/>
      <c r="I2091" s="25"/>
      <c r="J2091" s="25"/>
      <c r="K2091" s="26"/>
      <c r="L2091" s="125"/>
    </row>
    <row r="2092" spans="1:12" ht="15.6" hidden="1" customHeight="1" x14ac:dyDescent="0.25">
      <c r="A2092" s="59"/>
      <c r="B2092" s="132" t="s">
        <v>10</v>
      </c>
      <c r="C2092" s="132"/>
      <c r="D2092" s="25"/>
      <c r="E2092" s="228"/>
      <c r="F2092" s="26"/>
      <c r="G2092" s="25"/>
      <c r="H2092" s="25"/>
      <c r="I2092" s="25"/>
      <c r="J2092" s="25"/>
      <c r="K2092" s="26"/>
      <c r="L2092" s="125"/>
    </row>
    <row r="2093" spans="1:12" ht="15.6" hidden="1" customHeight="1" x14ac:dyDescent="0.25">
      <c r="A2093" s="59"/>
      <c r="B2093" s="131" t="s">
        <v>15</v>
      </c>
      <c r="C2093" s="131"/>
      <c r="D2093" s="96">
        <f t="shared" ref="D2093" si="4629">D2094+D2095</f>
        <v>0</v>
      </c>
      <c r="E2093" s="218">
        <f t="shared" ref="E2093:F2093" si="4630">E2094+E2095</f>
        <v>0</v>
      </c>
      <c r="F2093" s="105">
        <f t="shared" si="4630"/>
        <v>0</v>
      </c>
      <c r="G2093" s="96">
        <f t="shared" ref="G2093" si="4631">G2094+G2095</f>
        <v>0</v>
      </c>
      <c r="H2093" s="96">
        <f t="shared" ref="H2093:I2093" si="4632">H2094+H2095</f>
        <v>0</v>
      </c>
      <c r="I2093" s="96">
        <f t="shared" si="4632"/>
        <v>0</v>
      </c>
      <c r="J2093" s="96">
        <f t="shared" ref="J2093" si="4633">J2094+J2095</f>
        <v>0</v>
      </c>
      <c r="K2093" s="105">
        <f t="shared" ref="K2093" si="4634">K2094+K2095</f>
        <v>0</v>
      </c>
      <c r="L2093" s="115"/>
    </row>
    <row r="2094" spans="1:12" ht="15.6" hidden="1" customHeight="1" x14ac:dyDescent="0.25">
      <c r="A2094" s="59"/>
      <c r="B2094" s="93" t="s">
        <v>8</v>
      </c>
      <c r="C2094" s="93"/>
      <c r="D2094" s="25"/>
      <c r="E2094" s="228"/>
      <c r="F2094" s="26"/>
      <c r="G2094" s="25"/>
      <c r="H2094" s="25"/>
      <c r="I2094" s="25"/>
      <c r="J2094" s="25"/>
      <c r="K2094" s="26"/>
      <c r="L2094" s="125"/>
    </row>
    <row r="2095" spans="1:12" ht="15.6" hidden="1" customHeight="1" x14ac:dyDescent="0.25">
      <c r="A2095" s="59"/>
      <c r="B2095" s="93" t="s">
        <v>10</v>
      </c>
      <c r="C2095" s="93"/>
      <c r="D2095" s="25"/>
      <c r="E2095" s="228"/>
      <c r="F2095" s="26"/>
      <c r="G2095" s="25"/>
      <c r="H2095" s="25"/>
      <c r="I2095" s="25"/>
      <c r="J2095" s="25"/>
      <c r="K2095" s="26"/>
      <c r="L2095" s="125"/>
    </row>
    <row r="2096" spans="1:12" ht="15.6" hidden="1" customHeight="1" x14ac:dyDescent="0.25">
      <c r="A2096" s="59"/>
      <c r="B2096" s="133" t="s">
        <v>16</v>
      </c>
      <c r="C2096" s="133"/>
      <c r="D2096" s="96">
        <f t="shared" ref="D2096" si="4635">D2097+D2098</f>
        <v>0</v>
      </c>
      <c r="E2096" s="218">
        <f t="shared" ref="E2096:F2096" si="4636">E2097+E2098</f>
        <v>0</v>
      </c>
      <c r="F2096" s="105">
        <f t="shared" si="4636"/>
        <v>0</v>
      </c>
      <c r="G2096" s="96">
        <f t="shared" ref="G2096" si="4637">G2097+G2098</f>
        <v>0</v>
      </c>
      <c r="H2096" s="96">
        <f t="shared" ref="H2096:I2096" si="4638">H2097+H2098</f>
        <v>0</v>
      </c>
      <c r="I2096" s="96">
        <f t="shared" si="4638"/>
        <v>0</v>
      </c>
      <c r="J2096" s="96">
        <f t="shared" ref="J2096" si="4639">J2097+J2098</f>
        <v>0</v>
      </c>
      <c r="K2096" s="105">
        <f t="shared" ref="K2096" si="4640">K2097+K2098</f>
        <v>0</v>
      </c>
      <c r="L2096" s="115"/>
    </row>
    <row r="2097" spans="1:12" ht="15.6" hidden="1" customHeight="1" x14ac:dyDescent="0.25">
      <c r="A2097" s="59"/>
      <c r="B2097" s="93" t="s">
        <v>8</v>
      </c>
      <c r="C2097" s="93"/>
      <c r="D2097" s="25"/>
      <c r="E2097" s="228"/>
      <c r="F2097" s="26"/>
      <c r="G2097" s="25"/>
      <c r="H2097" s="25"/>
      <c r="I2097" s="25"/>
      <c r="J2097" s="25"/>
      <c r="K2097" s="26"/>
      <c r="L2097" s="125"/>
    </row>
    <row r="2098" spans="1:12" ht="15.6" hidden="1" customHeight="1" x14ac:dyDescent="0.25">
      <c r="A2098" s="59"/>
      <c r="B2098" s="93" t="s">
        <v>10</v>
      </c>
      <c r="C2098" s="93"/>
      <c r="D2098" s="25"/>
      <c r="E2098" s="228"/>
      <c r="F2098" s="26"/>
      <c r="G2098" s="25"/>
      <c r="H2098" s="25"/>
      <c r="I2098" s="25"/>
      <c r="J2098" s="25"/>
      <c r="K2098" s="26"/>
      <c r="L2098" s="125"/>
    </row>
    <row r="2099" spans="1:12" ht="15.6" hidden="1" customHeight="1" x14ac:dyDescent="0.25">
      <c r="A2099" s="59"/>
      <c r="B2099" s="133" t="s">
        <v>17</v>
      </c>
      <c r="C2099" s="133"/>
      <c r="D2099" s="96">
        <f t="shared" ref="D2099" si="4641">D2100+D2101</f>
        <v>0</v>
      </c>
      <c r="E2099" s="218">
        <f t="shared" ref="E2099:F2099" si="4642">E2100+E2101</f>
        <v>0</v>
      </c>
      <c r="F2099" s="105">
        <f t="shared" si="4642"/>
        <v>0</v>
      </c>
      <c r="G2099" s="96">
        <f t="shared" ref="G2099" si="4643">G2100+G2101</f>
        <v>0</v>
      </c>
      <c r="H2099" s="96">
        <f t="shared" ref="H2099:I2099" si="4644">H2100+H2101</f>
        <v>0</v>
      </c>
      <c r="I2099" s="96">
        <f t="shared" si="4644"/>
        <v>0</v>
      </c>
      <c r="J2099" s="96">
        <f t="shared" ref="J2099" si="4645">J2100+J2101</f>
        <v>0</v>
      </c>
      <c r="K2099" s="105">
        <f t="shared" ref="K2099" si="4646">K2100+K2101</f>
        <v>0</v>
      </c>
      <c r="L2099" s="115"/>
    </row>
    <row r="2100" spans="1:12" ht="15.6" hidden="1" customHeight="1" x14ac:dyDescent="0.25">
      <c r="A2100" s="59"/>
      <c r="B2100" s="93" t="s">
        <v>8</v>
      </c>
      <c r="C2100" s="93"/>
      <c r="D2100" s="25"/>
      <c r="E2100" s="228"/>
      <c r="F2100" s="26"/>
      <c r="G2100" s="25"/>
      <c r="H2100" s="25"/>
      <c r="I2100" s="25"/>
      <c r="J2100" s="25"/>
      <c r="K2100" s="26"/>
      <c r="L2100" s="125"/>
    </row>
    <row r="2101" spans="1:12" ht="15.6" hidden="1" customHeight="1" x14ac:dyDescent="0.25">
      <c r="A2101" s="59"/>
      <c r="B2101" s="93" t="s">
        <v>10</v>
      </c>
      <c r="C2101" s="93"/>
      <c r="D2101" s="25"/>
      <c r="E2101" s="228"/>
      <c r="F2101" s="26"/>
      <c r="G2101" s="25"/>
      <c r="H2101" s="25"/>
      <c r="I2101" s="25"/>
      <c r="J2101" s="25"/>
      <c r="K2101" s="26"/>
      <c r="L2101" s="125"/>
    </row>
    <row r="2102" spans="1:12" ht="29.45" customHeight="1" x14ac:dyDescent="0.25">
      <c r="A2102" s="205">
        <v>1</v>
      </c>
      <c r="B2102" s="152" t="s">
        <v>176</v>
      </c>
      <c r="C2102" s="142"/>
      <c r="D2102" s="101">
        <f t="shared" ref="D2102" si="4647">D2103+D2104+D2105+D2106</f>
        <v>0</v>
      </c>
      <c r="E2102" s="226">
        <f t="shared" ref="E2102:F2102" si="4648">E2103+E2104+E2105+E2106</f>
        <v>0</v>
      </c>
      <c r="F2102" s="113">
        <f t="shared" si="4648"/>
        <v>0</v>
      </c>
      <c r="G2102" s="101">
        <f t="shared" ref="G2102" si="4649">G2103+G2104+G2105+G2106</f>
        <v>0</v>
      </c>
      <c r="H2102" s="101">
        <f t="shared" ref="H2102:I2102" si="4650">H2103+H2104+H2105+H2106</f>
        <v>0</v>
      </c>
      <c r="I2102" s="101">
        <f t="shared" si="4650"/>
        <v>0</v>
      </c>
      <c r="J2102" s="101">
        <f t="shared" ref="J2102" si="4651">J2103+J2104+J2105+J2106</f>
        <v>0</v>
      </c>
      <c r="K2102" s="113">
        <f t="shared" ref="K2102" si="4652">K2103+K2104+K2105+K2106</f>
        <v>0</v>
      </c>
      <c r="L2102" s="123"/>
    </row>
    <row r="2103" spans="1:12" ht="15.6" hidden="1" customHeight="1" x14ac:dyDescent="0.25">
      <c r="A2103" s="59"/>
      <c r="B2103" s="128" t="s">
        <v>1</v>
      </c>
      <c r="C2103" s="128"/>
      <c r="D2103" s="22">
        <v>0</v>
      </c>
      <c r="E2103" s="227">
        <v>0</v>
      </c>
      <c r="F2103" s="23">
        <v>0</v>
      </c>
      <c r="G2103" s="22">
        <v>0</v>
      </c>
      <c r="H2103" s="22">
        <v>0</v>
      </c>
      <c r="I2103" s="22">
        <v>0</v>
      </c>
      <c r="J2103" s="22">
        <v>0</v>
      </c>
      <c r="K2103" s="23">
        <v>0</v>
      </c>
      <c r="L2103" s="124"/>
    </row>
    <row r="2104" spans="1:12" ht="15.6" hidden="1" customHeight="1" x14ac:dyDescent="0.25">
      <c r="A2104" s="59"/>
      <c r="B2104" s="129" t="s">
        <v>6</v>
      </c>
      <c r="C2104" s="129"/>
      <c r="D2104" s="7">
        <v>0</v>
      </c>
      <c r="E2104" s="216">
        <v>0</v>
      </c>
      <c r="F2104" s="8">
        <v>0</v>
      </c>
      <c r="G2104" s="7">
        <v>0</v>
      </c>
      <c r="H2104" s="7">
        <v>0</v>
      </c>
      <c r="I2104" s="7">
        <v>0</v>
      </c>
      <c r="J2104" s="7">
        <v>0</v>
      </c>
      <c r="K2104" s="8">
        <v>0</v>
      </c>
      <c r="L2104" s="57"/>
    </row>
    <row r="2105" spans="1:12" ht="15.6" hidden="1" customHeight="1" x14ac:dyDescent="0.25">
      <c r="A2105" s="59"/>
      <c r="B2105" s="129" t="s">
        <v>7</v>
      </c>
      <c r="C2105" s="129"/>
      <c r="D2105" s="7">
        <v>0</v>
      </c>
      <c r="E2105" s="216">
        <v>0</v>
      </c>
      <c r="F2105" s="8">
        <v>0</v>
      </c>
      <c r="G2105" s="7">
        <v>0</v>
      </c>
      <c r="H2105" s="7">
        <v>0</v>
      </c>
      <c r="I2105" s="7">
        <v>0</v>
      </c>
      <c r="J2105" s="7">
        <v>0</v>
      </c>
      <c r="K2105" s="8">
        <v>0</v>
      </c>
      <c r="L2105" s="57"/>
    </row>
    <row r="2106" spans="1:12" ht="15.6" customHeight="1" x14ac:dyDescent="0.25">
      <c r="A2106" s="205">
        <v>1</v>
      </c>
      <c r="B2106" s="128" t="s">
        <v>18</v>
      </c>
      <c r="C2106" s="130"/>
      <c r="D2106" s="7">
        <f t="shared" ref="D2106" si="4653">D2107+D2108+D2109</f>
        <v>0</v>
      </c>
      <c r="E2106" s="216">
        <f t="shared" ref="E2106:F2106" si="4654">E2107+E2108+E2109</f>
        <v>0</v>
      </c>
      <c r="F2106" s="8">
        <f t="shared" si="4654"/>
        <v>0</v>
      </c>
      <c r="G2106" s="7">
        <f t="shared" ref="G2106" si="4655">G2107+G2108+G2109</f>
        <v>0</v>
      </c>
      <c r="H2106" s="7">
        <f t="shared" ref="H2106:I2106" si="4656">H2107+H2108+H2109</f>
        <v>0</v>
      </c>
      <c r="I2106" s="7">
        <f t="shared" si="4656"/>
        <v>0</v>
      </c>
      <c r="J2106" s="7">
        <f t="shared" ref="J2106" si="4657">J2107+J2108+J2109</f>
        <v>0</v>
      </c>
      <c r="K2106" s="8">
        <f t="shared" ref="K2106" si="4658">K2107+K2108+K2109</f>
        <v>0</v>
      </c>
      <c r="L2106" s="57"/>
    </row>
    <row r="2107" spans="1:12" ht="15.6" customHeight="1" x14ac:dyDescent="0.25">
      <c r="A2107" s="205">
        <v>1</v>
      </c>
      <c r="B2107" s="149" t="s">
        <v>8</v>
      </c>
      <c r="C2107" s="81"/>
      <c r="D2107" s="11">
        <f t="shared" ref="D2107:E2107" si="4659">D2112+D2115+D2118+D2122+D2125+D2128+D2131</f>
        <v>0</v>
      </c>
      <c r="E2107" s="217">
        <f t="shared" si="4659"/>
        <v>0</v>
      </c>
      <c r="F2107" s="12">
        <f t="shared" ref="F2107:J2107" si="4660">F2112+F2115+F2118+F2122+F2125+F2128+F2131</f>
        <v>0</v>
      </c>
      <c r="G2107" s="11">
        <f t="shared" ref="G2107:H2107" si="4661">G2112+G2115+G2118+G2122+G2125+G2128+G2131</f>
        <v>0</v>
      </c>
      <c r="H2107" s="11">
        <f t="shared" si="4661"/>
        <v>0</v>
      </c>
      <c r="I2107" s="11">
        <f t="shared" si="4660"/>
        <v>0</v>
      </c>
      <c r="J2107" s="11">
        <f t="shared" si="4660"/>
        <v>0</v>
      </c>
      <c r="K2107" s="12">
        <f t="shared" ref="K2107" si="4662">K2112+K2115+K2118+K2122+K2125+K2128+K2131</f>
        <v>0</v>
      </c>
      <c r="L2107" s="58"/>
    </row>
    <row r="2108" spans="1:12" ht="15.6" customHeight="1" x14ac:dyDescent="0.25">
      <c r="A2108" s="205">
        <v>1</v>
      </c>
      <c r="B2108" s="149" t="s">
        <v>9</v>
      </c>
      <c r="C2108" s="81"/>
      <c r="D2108" s="11">
        <f t="shared" ref="D2108:E2108" si="4663">D2119</f>
        <v>0</v>
      </c>
      <c r="E2108" s="217">
        <f t="shared" si="4663"/>
        <v>0</v>
      </c>
      <c r="F2108" s="12">
        <f t="shared" ref="F2108:J2108" si="4664">F2119</f>
        <v>0</v>
      </c>
      <c r="G2108" s="11">
        <f t="shared" ref="G2108:H2108" si="4665">G2119</f>
        <v>0</v>
      </c>
      <c r="H2108" s="11">
        <f t="shared" si="4665"/>
        <v>0</v>
      </c>
      <c r="I2108" s="11">
        <f t="shared" si="4664"/>
        <v>0</v>
      </c>
      <c r="J2108" s="11">
        <f t="shared" si="4664"/>
        <v>0</v>
      </c>
      <c r="K2108" s="12">
        <f t="shared" ref="K2108" si="4666">K2119</f>
        <v>0</v>
      </c>
      <c r="L2108" s="58"/>
    </row>
    <row r="2109" spans="1:12" ht="15.6" customHeight="1" x14ac:dyDescent="0.25">
      <c r="A2109" s="205">
        <v>1</v>
      </c>
      <c r="B2109" s="149" t="s">
        <v>10</v>
      </c>
      <c r="C2109" s="81"/>
      <c r="D2109" s="11">
        <f t="shared" ref="D2109:E2109" si="4667">D2113+D2116+D2120+D2123+D2126+D2129+D2132</f>
        <v>0</v>
      </c>
      <c r="E2109" s="217">
        <f t="shared" si="4667"/>
        <v>0</v>
      </c>
      <c r="F2109" s="12">
        <f t="shared" ref="F2109:J2109" si="4668">F2113+F2116+F2120+F2123+F2126+F2129+F2132</f>
        <v>0</v>
      </c>
      <c r="G2109" s="11">
        <f t="shared" ref="G2109:H2109" si="4669">G2113+G2116+G2120+G2123+G2126+G2129+G2132</f>
        <v>0</v>
      </c>
      <c r="H2109" s="11">
        <f t="shared" si="4669"/>
        <v>0</v>
      </c>
      <c r="I2109" s="11">
        <f t="shared" si="4668"/>
        <v>0</v>
      </c>
      <c r="J2109" s="11">
        <f t="shared" si="4668"/>
        <v>0</v>
      </c>
      <c r="K2109" s="12">
        <f t="shared" ref="K2109" si="4670">K2113+K2116+K2120+K2123+K2126+K2129+K2132</f>
        <v>0</v>
      </c>
      <c r="L2109" s="58"/>
    </row>
    <row r="2110" spans="1:12" ht="15.6" customHeight="1" x14ac:dyDescent="0.25">
      <c r="A2110" s="205">
        <v>1</v>
      </c>
      <c r="B2110" s="131" t="s">
        <v>19</v>
      </c>
      <c r="C2110" s="78"/>
      <c r="D2110" s="96" t="s">
        <v>2</v>
      </c>
      <c r="E2110" s="218" t="s">
        <v>2</v>
      </c>
      <c r="F2110" s="105" t="s">
        <v>2</v>
      </c>
      <c r="G2110" s="96" t="s">
        <v>2</v>
      </c>
      <c r="H2110" s="96" t="s">
        <v>2</v>
      </c>
      <c r="I2110" s="96" t="s">
        <v>2</v>
      </c>
      <c r="J2110" s="96" t="s">
        <v>2</v>
      </c>
      <c r="K2110" s="105" t="s">
        <v>2</v>
      </c>
      <c r="L2110" s="115"/>
    </row>
    <row r="2111" spans="1:12" ht="15.6" hidden="1" customHeight="1" x14ac:dyDescent="0.25">
      <c r="A2111" s="59"/>
      <c r="B2111" s="131" t="s">
        <v>11</v>
      </c>
      <c r="C2111" s="131"/>
      <c r="D2111" s="96">
        <f t="shared" ref="D2111" si="4671">D2112+D2113</f>
        <v>0</v>
      </c>
      <c r="E2111" s="218">
        <f t="shared" ref="E2111:F2111" si="4672">E2112+E2113</f>
        <v>0</v>
      </c>
      <c r="F2111" s="105">
        <f t="shared" si="4672"/>
        <v>0</v>
      </c>
      <c r="G2111" s="96">
        <f t="shared" ref="G2111" si="4673">G2112+G2113</f>
        <v>0</v>
      </c>
      <c r="H2111" s="96">
        <f t="shared" ref="H2111:I2111" si="4674">H2112+H2113</f>
        <v>0</v>
      </c>
      <c r="I2111" s="96">
        <f t="shared" si="4674"/>
        <v>0</v>
      </c>
      <c r="J2111" s="96">
        <f t="shared" ref="J2111" si="4675">J2112+J2113</f>
        <v>0</v>
      </c>
      <c r="K2111" s="105">
        <f t="shared" ref="K2111" si="4676">K2112+K2113</f>
        <v>0</v>
      </c>
      <c r="L2111" s="115"/>
    </row>
    <row r="2112" spans="1:12" ht="15.6" hidden="1" customHeight="1" x14ac:dyDescent="0.25">
      <c r="A2112" s="59"/>
      <c r="B2112" s="93" t="s">
        <v>8</v>
      </c>
      <c r="C2112" s="93"/>
      <c r="D2112" s="25">
        <v>0</v>
      </c>
      <c r="E2112" s="228">
        <v>0</v>
      </c>
      <c r="F2112" s="26">
        <v>0</v>
      </c>
      <c r="G2112" s="25">
        <v>0</v>
      </c>
      <c r="H2112" s="25">
        <v>0</v>
      </c>
      <c r="I2112" s="25">
        <v>0</v>
      </c>
      <c r="J2112" s="25">
        <v>0</v>
      </c>
      <c r="K2112" s="26">
        <v>0</v>
      </c>
      <c r="L2112" s="125"/>
    </row>
    <row r="2113" spans="1:12" ht="15.6" hidden="1" customHeight="1" x14ac:dyDescent="0.25">
      <c r="A2113" s="59"/>
      <c r="B2113" s="93" t="s">
        <v>10</v>
      </c>
      <c r="C2113" s="93"/>
      <c r="D2113" s="25">
        <v>0</v>
      </c>
      <c r="E2113" s="228">
        <v>0</v>
      </c>
      <c r="F2113" s="26">
        <v>0</v>
      </c>
      <c r="G2113" s="25">
        <v>0</v>
      </c>
      <c r="H2113" s="25">
        <v>0</v>
      </c>
      <c r="I2113" s="25">
        <v>0</v>
      </c>
      <c r="J2113" s="25">
        <v>0</v>
      </c>
      <c r="K2113" s="26">
        <v>0</v>
      </c>
      <c r="L2113" s="125"/>
    </row>
    <row r="2114" spans="1:12" ht="15.6" hidden="1" customHeight="1" x14ac:dyDescent="0.25">
      <c r="A2114" s="59"/>
      <c r="B2114" s="131" t="s">
        <v>12</v>
      </c>
      <c r="C2114" s="131"/>
      <c r="D2114" s="96">
        <f t="shared" ref="D2114" si="4677">D2115+D2116</f>
        <v>0</v>
      </c>
      <c r="E2114" s="218">
        <f t="shared" ref="E2114:F2114" si="4678">E2115+E2116</f>
        <v>0</v>
      </c>
      <c r="F2114" s="105">
        <f t="shared" si="4678"/>
        <v>0</v>
      </c>
      <c r="G2114" s="96">
        <f t="shared" ref="G2114" si="4679">G2115+G2116</f>
        <v>0</v>
      </c>
      <c r="H2114" s="96">
        <f t="shared" ref="H2114:I2114" si="4680">H2115+H2116</f>
        <v>0</v>
      </c>
      <c r="I2114" s="96">
        <f t="shared" si="4680"/>
        <v>0</v>
      </c>
      <c r="J2114" s="96">
        <f t="shared" ref="J2114" si="4681">J2115+J2116</f>
        <v>0</v>
      </c>
      <c r="K2114" s="105">
        <f t="shared" ref="K2114" si="4682">K2115+K2116</f>
        <v>0</v>
      </c>
      <c r="L2114" s="115"/>
    </row>
    <row r="2115" spans="1:12" ht="15.6" hidden="1" customHeight="1" x14ac:dyDescent="0.25">
      <c r="A2115" s="59"/>
      <c r="B2115" s="93" t="s">
        <v>8</v>
      </c>
      <c r="C2115" s="93"/>
      <c r="D2115" s="25">
        <v>0</v>
      </c>
      <c r="E2115" s="228">
        <v>0</v>
      </c>
      <c r="F2115" s="26">
        <v>0</v>
      </c>
      <c r="G2115" s="25">
        <v>0</v>
      </c>
      <c r="H2115" s="25">
        <v>0</v>
      </c>
      <c r="I2115" s="25">
        <v>0</v>
      </c>
      <c r="J2115" s="25">
        <v>0</v>
      </c>
      <c r="K2115" s="26">
        <v>0</v>
      </c>
      <c r="L2115" s="125"/>
    </row>
    <row r="2116" spans="1:12" ht="15.6" hidden="1" customHeight="1" x14ac:dyDescent="0.25">
      <c r="A2116" s="59"/>
      <c r="B2116" s="93" t="s">
        <v>10</v>
      </c>
      <c r="C2116" s="93"/>
      <c r="D2116" s="25">
        <v>0</v>
      </c>
      <c r="E2116" s="228">
        <v>0</v>
      </c>
      <c r="F2116" s="26">
        <v>0</v>
      </c>
      <c r="G2116" s="25">
        <v>0</v>
      </c>
      <c r="H2116" s="25">
        <v>0</v>
      </c>
      <c r="I2116" s="25">
        <v>0</v>
      </c>
      <c r="J2116" s="25">
        <v>0</v>
      </c>
      <c r="K2116" s="26">
        <v>0</v>
      </c>
      <c r="L2116" s="125"/>
    </row>
    <row r="2117" spans="1:12" ht="15.6" customHeight="1" x14ac:dyDescent="0.25">
      <c r="A2117" s="205">
        <v>1</v>
      </c>
      <c r="B2117" s="131" t="s">
        <v>13</v>
      </c>
      <c r="C2117" s="267" t="s">
        <v>96</v>
      </c>
      <c r="D2117" s="96">
        <f t="shared" ref="D2117" si="4683">D2118+D2119+D2120</f>
        <v>0</v>
      </c>
      <c r="E2117" s="218">
        <f t="shared" ref="E2117:F2117" si="4684">E2118+E2119+E2120</f>
        <v>0</v>
      </c>
      <c r="F2117" s="105">
        <f t="shared" si="4684"/>
        <v>0</v>
      </c>
      <c r="G2117" s="96">
        <f t="shared" ref="G2117" si="4685">G2118+G2119+G2120</f>
        <v>0</v>
      </c>
      <c r="H2117" s="96">
        <f t="shared" ref="H2117:I2117" si="4686">H2118+H2119+H2120</f>
        <v>0</v>
      </c>
      <c r="I2117" s="96">
        <f t="shared" si="4686"/>
        <v>0</v>
      </c>
      <c r="J2117" s="96">
        <f t="shared" ref="J2117" si="4687">J2118+J2119+J2120</f>
        <v>0</v>
      </c>
      <c r="K2117" s="105">
        <f t="shared" ref="K2117" si="4688">K2118+K2119+K2120</f>
        <v>0</v>
      </c>
      <c r="L2117" s="115"/>
    </row>
    <row r="2118" spans="1:12" ht="15.6" customHeight="1" x14ac:dyDescent="0.25">
      <c r="A2118" s="205">
        <v>1</v>
      </c>
      <c r="B2118" s="93" t="s">
        <v>8</v>
      </c>
      <c r="C2118" s="267"/>
      <c r="D2118" s="25"/>
      <c r="E2118" s="228"/>
      <c r="F2118" s="26"/>
      <c r="G2118" s="25"/>
      <c r="H2118" s="25"/>
      <c r="I2118" s="25"/>
      <c r="J2118" s="25"/>
      <c r="K2118" s="26"/>
      <c r="L2118" s="125"/>
    </row>
    <row r="2119" spans="1:12" ht="15.6" customHeight="1" x14ac:dyDescent="0.25">
      <c r="A2119" s="205">
        <v>1</v>
      </c>
      <c r="B2119" s="93" t="s">
        <v>9</v>
      </c>
      <c r="C2119" s="267"/>
      <c r="D2119" s="25"/>
      <c r="E2119" s="228"/>
      <c r="F2119" s="26"/>
      <c r="G2119" s="25"/>
      <c r="H2119" s="25"/>
      <c r="I2119" s="25"/>
      <c r="J2119" s="25"/>
      <c r="K2119" s="26"/>
      <c r="L2119" s="125"/>
    </row>
    <row r="2120" spans="1:12" ht="15.6" customHeight="1" x14ac:dyDescent="0.25">
      <c r="A2120" s="205">
        <v>1</v>
      </c>
      <c r="B2120" s="93" t="s">
        <v>10</v>
      </c>
      <c r="C2120" s="267"/>
      <c r="D2120" s="25"/>
      <c r="E2120" s="228"/>
      <c r="F2120" s="26"/>
      <c r="G2120" s="25"/>
      <c r="H2120" s="25"/>
      <c r="I2120" s="25"/>
      <c r="J2120" s="25"/>
      <c r="K2120" s="26"/>
      <c r="L2120" s="125"/>
    </row>
    <row r="2121" spans="1:12" ht="15.6" hidden="1" customHeight="1" x14ac:dyDescent="0.25">
      <c r="A2121" s="59"/>
      <c r="B2121" s="131" t="s">
        <v>14</v>
      </c>
      <c r="C2121" s="131"/>
      <c r="D2121" s="96">
        <f t="shared" ref="D2121" si="4689">D2122+D2123</f>
        <v>0</v>
      </c>
      <c r="E2121" s="218">
        <f t="shared" ref="E2121:F2121" si="4690">E2122+E2123</f>
        <v>0</v>
      </c>
      <c r="F2121" s="105">
        <f t="shared" si="4690"/>
        <v>0</v>
      </c>
      <c r="G2121" s="96">
        <f t="shared" ref="G2121" si="4691">G2122+G2123</f>
        <v>0</v>
      </c>
      <c r="H2121" s="96">
        <f t="shared" ref="H2121:I2121" si="4692">H2122+H2123</f>
        <v>0</v>
      </c>
      <c r="I2121" s="96">
        <f t="shared" si="4692"/>
        <v>0</v>
      </c>
      <c r="J2121" s="96">
        <f t="shared" ref="J2121" si="4693">J2122+J2123</f>
        <v>0</v>
      </c>
      <c r="K2121" s="105">
        <f t="shared" ref="K2121" si="4694">K2122+K2123</f>
        <v>0</v>
      </c>
      <c r="L2121" s="115"/>
    </row>
    <row r="2122" spans="1:12" ht="15.6" hidden="1" customHeight="1" x14ac:dyDescent="0.25">
      <c r="A2122" s="59"/>
      <c r="B2122" s="132" t="s">
        <v>8</v>
      </c>
      <c r="C2122" s="132"/>
      <c r="D2122" s="25">
        <v>0</v>
      </c>
      <c r="E2122" s="228">
        <v>0</v>
      </c>
      <c r="F2122" s="26">
        <v>0</v>
      </c>
      <c r="G2122" s="25">
        <v>0</v>
      </c>
      <c r="H2122" s="25">
        <v>0</v>
      </c>
      <c r="I2122" s="25">
        <v>0</v>
      </c>
      <c r="J2122" s="25">
        <v>0</v>
      </c>
      <c r="K2122" s="26">
        <v>0</v>
      </c>
      <c r="L2122" s="125"/>
    </row>
    <row r="2123" spans="1:12" ht="15.6" hidden="1" customHeight="1" x14ac:dyDescent="0.25">
      <c r="A2123" s="59"/>
      <c r="B2123" s="132" t="s">
        <v>10</v>
      </c>
      <c r="C2123" s="132"/>
      <c r="D2123" s="25">
        <v>0</v>
      </c>
      <c r="E2123" s="228">
        <v>0</v>
      </c>
      <c r="F2123" s="26">
        <v>0</v>
      </c>
      <c r="G2123" s="25">
        <v>0</v>
      </c>
      <c r="H2123" s="25">
        <v>0</v>
      </c>
      <c r="I2123" s="25">
        <v>0</v>
      </c>
      <c r="J2123" s="25">
        <v>0</v>
      </c>
      <c r="K2123" s="26">
        <v>0</v>
      </c>
      <c r="L2123" s="125"/>
    </row>
    <row r="2124" spans="1:12" ht="15.6" hidden="1" customHeight="1" x14ac:dyDescent="0.25">
      <c r="A2124" s="59"/>
      <c r="B2124" s="131" t="s">
        <v>15</v>
      </c>
      <c r="C2124" s="131"/>
      <c r="D2124" s="96">
        <f t="shared" ref="D2124" si="4695">D2125+D2126</f>
        <v>0</v>
      </c>
      <c r="E2124" s="218">
        <f t="shared" ref="E2124:F2124" si="4696">E2125+E2126</f>
        <v>0</v>
      </c>
      <c r="F2124" s="105">
        <f t="shared" si="4696"/>
        <v>0</v>
      </c>
      <c r="G2124" s="96">
        <f t="shared" ref="G2124" si="4697">G2125+G2126</f>
        <v>0</v>
      </c>
      <c r="H2124" s="96">
        <f t="shared" ref="H2124:I2124" si="4698">H2125+H2126</f>
        <v>0</v>
      </c>
      <c r="I2124" s="96">
        <f t="shared" si="4698"/>
        <v>0</v>
      </c>
      <c r="J2124" s="96">
        <f t="shared" ref="J2124" si="4699">J2125+J2126</f>
        <v>0</v>
      </c>
      <c r="K2124" s="105">
        <f t="shared" ref="K2124" si="4700">K2125+K2126</f>
        <v>0</v>
      </c>
      <c r="L2124" s="115"/>
    </row>
    <row r="2125" spans="1:12" ht="15.6" hidden="1" customHeight="1" x14ac:dyDescent="0.25">
      <c r="A2125" s="59"/>
      <c r="B2125" s="93" t="s">
        <v>8</v>
      </c>
      <c r="C2125" s="93"/>
      <c r="D2125" s="25">
        <v>0</v>
      </c>
      <c r="E2125" s="228">
        <v>0</v>
      </c>
      <c r="F2125" s="26">
        <v>0</v>
      </c>
      <c r="G2125" s="25">
        <v>0</v>
      </c>
      <c r="H2125" s="25">
        <v>0</v>
      </c>
      <c r="I2125" s="25">
        <v>0</v>
      </c>
      <c r="J2125" s="25">
        <v>0</v>
      </c>
      <c r="K2125" s="26">
        <v>0</v>
      </c>
      <c r="L2125" s="125"/>
    </row>
    <row r="2126" spans="1:12" ht="15.6" hidden="1" customHeight="1" x14ac:dyDescent="0.25">
      <c r="A2126" s="59"/>
      <c r="B2126" s="93" t="s">
        <v>10</v>
      </c>
      <c r="C2126" s="93"/>
      <c r="D2126" s="25">
        <v>0</v>
      </c>
      <c r="E2126" s="228">
        <v>0</v>
      </c>
      <c r="F2126" s="26">
        <v>0</v>
      </c>
      <c r="G2126" s="25">
        <v>0</v>
      </c>
      <c r="H2126" s="25">
        <v>0</v>
      </c>
      <c r="I2126" s="25">
        <v>0</v>
      </c>
      <c r="J2126" s="25">
        <v>0</v>
      </c>
      <c r="K2126" s="26">
        <v>0</v>
      </c>
      <c r="L2126" s="125"/>
    </row>
    <row r="2127" spans="1:12" ht="15.6" hidden="1" customHeight="1" x14ac:dyDescent="0.25">
      <c r="A2127" s="59"/>
      <c r="B2127" s="133" t="s">
        <v>16</v>
      </c>
      <c r="C2127" s="133"/>
      <c r="D2127" s="96">
        <f t="shared" ref="D2127" si="4701">D2128+D2129</f>
        <v>0</v>
      </c>
      <c r="E2127" s="218">
        <f t="shared" ref="E2127:F2127" si="4702">E2128+E2129</f>
        <v>0</v>
      </c>
      <c r="F2127" s="105">
        <f t="shared" si="4702"/>
        <v>0</v>
      </c>
      <c r="G2127" s="96">
        <f t="shared" ref="G2127" si="4703">G2128+G2129</f>
        <v>0</v>
      </c>
      <c r="H2127" s="96">
        <f t="shared" ref="H2127:I2127" si="4704">H2128+H2129</f>
        <v>0</v>
      </c>
      <c r="I2127" s="96">
        <f t="shared" si="4704"/>
        <v>0</v>
      </c>
      <c r="J2127" s="96">
        <f t="shared" ref="J2127" si="4705">J2128+J2129</f>
        <v>0</v>
      </c>
      <c r="K2127" s="105">
        <f t="shared" ref="K2127" si="4706">K2128+K2129</f>
        <v>0</v>
      </c>
      <c r="L2127" s="115"/>
    </row>
    <row r="2128" spans="1:12" ht="15.6" hidden="1" customHeight="1" x14ac:dyDescent="0.25">
      <c r="A2128" s="59"/>
      <c r="B2128" s="93" t="s">
        <v>8</v>
      </c>
      <c r="C2128" s="93"/>
      <c r="D2128" s="25">
        <v>0</v>
      </c>
      <c r="E2128" s="228">
        <v>0</v>
      </c>
      <c r="F2128" s="26">
        <v>0</v>
      </c>
      <c r="G2128" s="25">
        <v>0</v>
      </c>
      <c r="H2128" s="25">
        <v>0</v>
      </c>
      <c r="I2128" s="25">
        <v>0</v>
      </c>
      <c r="J2128" s="25">
        <v>0</v>
      </c>
      <c r="K2128" s="26">
        <v>0</v>
      </c>
      <c r="L2128" s="125"/>
    </row>
    <row r="2129" spans="1:12" ht="15.6" hidden="1" customHeight="1" x14ac:dyDescent="0.25">
      <c r="A2129" s="59"/>
      <c r="B2129" s="93" t="s">
        <v>10</v>
      </c>
      <c r="C2129" s="93"/>
      <c r="D2129" s="25">
        <v>0</v>
      </c>
      <c r="E2129" s="228">
        <v>0</v>
      </c>
      <c r="F2129" s="26">
        <v>0</v>
      </c>
      <c r="G2129" s="25">
        <v>0</v>
      </c>
      <c r="H2129" s="25">
        <v>0</v>
      </c>
      <c r="I2129" s="25">
        <v>0</v>
      </c>
      <c r="J2129" s="25">
        <v>0</v>
      </c>
      <c r="K2129" s="26">
        <v>0</v>
      </c>
      <c r="L2129" s="125"/>
    </row>
    <row r="2130" spans="1:12" ht="15.6" hidden="1" customHeight="1" x14ac:dyDescent="0.25">
      <c r="A2130" s="59"/>
      <c r="B2130" s="133" t="s">
        <v>17</v>
      </c>
      <c r="C2130" s="133"/>
      <c r="D2130" s="96">
        <f t="shared" ref="D2130" si="4707">D2131+D2132</f>
        <v>0</v>
      </c>
      <c r="E2130" s="218">
        <f t="shared" ref="E2130:F2130" si="4708">E2131+E2132</f>
        <v>0</v>
      </c>
      <c r="F2130" s="105">
        <f t="shared" si="4708"/>
        <v>0</v>
      </c>
      <c r="G2130" s="96">
        <f t="shared" ref="G2130" si="4709">G2131+G2132</f>
        <v>0</v>
      </c>
      <c r="H2130" s="96">
        <f t="shared" ref="H2130:I2130" si="4710">H2131+H2132</f>
        <v>0</v>
      </c>
      <c r="I2130" s="96">
        <f t="shared" si="4710"/>
        <v>0</v>
      </c>
      <c r="J2130" s="96">
        <f t="shared" ref="J2130" si="4711">J2131+J2132</f>
        <v>0</v>
      </c>
      <c r="K2130" s="105">
        <f t="shared" ref="K2130" si="4712">K2131+K2132</f>
        <v>0</v>
      </c>
      <c r="L2130" s="115"/>
    </row>
    <row r="2131" spans="1:12" ht="15.6" hidden="1" customHeight="1" x14ac:dyDescent="0.25">
      <c r="A2131" s="59"/>
      <c r="B2131" s="93" t="s">
        <v>8</v>
      </c>
      <c r="C2131" s="93"/>
      <c r="D2131" s="25">
        <v>0</v>
      </c>
      <c r="E2131" s="228">
        <v>0</v>
      </c>
      <c r="F2131" s="26">
        <v>0</v>
      </c>
      <c r="G2131" s="25">
        <v>0</v>
      </c>
      <c r="H2131" s="25">
        <v>0</v>
      </c>
      <c r="I2131" s="25">
        <v>0</v>
      </c>
      <c r="J2131" s="25">
        <v>0</v>
      </c>
      <c r="K2131" s="26">
        <v>0</v>
      </c>
      <c r="L2131" s="125"/>
    </row>
    <row r="2132" spans="1:12" ht="15.6" hidden="1" customHeight="1" x14ac:dyDescent="0.25">
      <c r="A2132" s="59"/>
      <c r="B2132" s="93" t="s">
        <v>10</v>
      </c>
      <c r="C2132" s="93"/>
      <c r="D2132" s="25">
        <v>0</v>
      </c>
      <c r="E2132" s="228">
        <v>0</v>
      </c>
      <c r="F2132" s="26">
        <v>0</v>
      </c>
      <c r="G2132" s="25">
        <v>0</v>
      </c>
      <c r="H2132" s="25">
        <v>0</v>
      </c>
      <c r="I2132" s="25">
        <v>0</v>
      </c>
      <c r="J2132" s="25">
        <v>0</v>
      </c>
      <c r="K2132" s="26">
        <v>0</v>
      </c>
      <c r="L2132" s="125"/>
    </row>
    <row r="2133" spans="1:12" ht="33.6" customHeight="1" x14ac:dyDescent="0.25">
      <c r="A2133" s="205">
        <v>1</v>
      </c>
      <c r="B2133" s="151" t="s">
        <v>73</v>
      </c>
      <c r="C2133" s="138"/>
      <c r="D2133" s="99">
        <f t="shared" ref="D2133:E2133" si="4713">D2164</f>
        <v>0</v>
      </c>
      <c r="E2133" s="223">
        <f t="shared" si="4713"/>
        <v>0</v>
      </c>
      <c r="F2133" s="110">
        <f t="shared" ref="F2133:K2133" si="4714">F2164</f>
        <v>0</v>
      </c>
      <c r="G2133" s="99">
        <f t="shared" ref="G2133:H2133" si="4715">G2164</f>
        <v>0</v>
      </c>
      <c r="H2133" s="99">
        <f t="shared" si="4715"/>
        <v>0</v>
      </c>
      <c r="I2133" s="99">
        <f t="shared" si="4714"/>
        <v>0</v>
      </c>
      <c r="J2133" s="99">
        <f t="shared" si="4714"/>
        <v>0</v>
      </c>
      <c r="K2133" s="110">
        <f t="shared" si="4714"/>
        <v>0</v>
      </c>
      <c r="L2133" s="120"/>
    </row>
    <row r="2134" spans="1:12" ht="15.6" hidden="1" customHeight="1" x14ac:dyDescent="0.25">
      <c r="A2134" s="59"/>
      <c r="B2134" s="128" t="s">
        <v>1</v>
      </c>
      <c r="C2134" s="128"/>
      <c r="D2134" s="7">
        <f t="shared" ref="D2134:E2134" si="4716">D2165</f>
        <v>0</v>
      </c>
      <c r="E2134" s="216">
        <f t="shared" si="4716"/>
        <v>0</v>
      </c>
      <c r="F2134" s="8">
        <f t="shared" ref="F2134:K2134" si="4717">F2165</f>
        <v>0</v>
      </c>
      <c r="G2134" s="7">
        <f t="shared" ref="G2134:H2134" si="4718">G2165</f>
        <v>0</v>
      </c>
      <c r="H2134" s="7">
        <f t="shared" si="4718"/>
        <v>0</v>
      </c>
      <c r="I2134" s="7">
        <f t="shared" si="4717"/>
        <v>0</v>
      </c>
      <c r="J2134" s="7">
        <f t="shared" si="4717"/>
        <v>0</v>
      </c>
      <c r="K2134" s="8">
        <f t="shared" si="4717"/>
        <v>0</v>
      </c>
      <c r="L2134" s="57"/>
    </row>
    <row r="2135" spans="1:12" ht="15.6" hidden="1" customHeight="1" x14ac:dyDescent="0.25">
      <c r="A2135" s="59"/>
      <c r="B2135" s="129" t="s">
        <v>6</v>
      </c>
      <c r="C2135" s="129"/>
      <c r="D2135" s="7">
        <f t="shared" ref="D2135:E2135" si="4719">D2166</f>
        <v>0</v>
      </c>
      <c r="E2135" s="216">
        <f t="shared" si="4719"/>
        <v>0</v>
      </c>
      <c r="F2135" s="8">
        <f t="shared" ref="F2135:K2135" si="4720">F2166</f>
        <v>0</v>
      </c>
      <c r="G2135" s="7">
        <f t="shared" ref="G2135:H2135" si="4721">G2166</f>
        <v>0</v>
      </c>
      <c r="H2135" s="7">
        <f t="shared" si="4721"/>
        <v>0</v>
      </c>
      <c r="I2135" s="7">
        <f t="shared" si="4720"/>
        <v>0</v>
      </c>
      <c r="J2135" s="7">
        <f t="shared" si="4720"/>
        <v>0</v>
      </c>
      <c r="K2135" s="8">
        <f t="shared" si="4720"/>
        <v>0</v>
      </c>
      <c r="L2135" s="57"/>
    </row>
    <row r="2136" spans="1:12" ht="15.6" hidden="1" customHeight="1" x14ac:dyDescent="0.25">
      <c r="A2136" s="59"/>
      <c r="B2136" s="129" t="s">
        <v>7</v>
      </c>
      <c r="C2136" s="129"/>
      <c r="D2136" s="7">
        <f t="shared" ref="D2136:E2136" si="4722">D2167</f>
        <v>0</v>
      </c>
      <c r="E2136" s="216">
        <f t="shared" si="4722"/>
        <v>0</v>
      </c>
      <c r="F2136" s="8">
        <f t="shared" ref="F2136:K2136" si="4723">F2167</f>
        <v>0</v>
      </c>
      <c r="G2136" s="7">
        <f t="shared" ref="G2136:H2136" si="4724">G2167</f>
        <v>0</v>
      </c>
      <c r="H2136" s="7">
        <f t="shared" si="4724"/>
        <v>0</v>
      </c>
      <c r="I2136" s="7">
        <f t="shared" si="4723"/>
        <v>0</v>
      </c>
      <c r="J2136" s="7">
        <f t="shared" si="4723"/>
        <v>0</v>
      </c>
      <c r="K2136" s="8">
        <f t="shared" si="4723"/>
        <v>0</v>
      </c>
      <c r="L2136" s="57"/>
    </row>
    <row r="2137" spans="1:12" ht="15.6" customHeight="1" x14ac:dyDescent="0.25">
      <c r="A2137" s="205">
        <v>1</v>
      </c>
      <c r="B2137" s="128" t="s">
        <v>18</v>
      </c>
      <c r="C2137" s="130"/>
      <c r="D2137" s="7">
        <f t="shared" ref="D2137:E2137" si="4725">D2168</f>
        <v>0</v>
      </c>
      <c r="E2137" s="216">
        <f t="shared" si="4725"/>
        <v>0</v>
      </c>
      <c r="F2137" s="8">
        <f t="shared" ref="F2137:K2137" si="4726">F2168</f>
        <v>0</v>
      </c>
      <c r="G2137" s="7">
        <f t="shared" ref="G2137:H2137" si="4727">G2168</f>
        <v>0</v>
      </c>
      <c r="H2137" s="7">
        <f t="shared" si="4727"/>
        <v>0</v>
      </c>
      <c r="I2137" s="7">
        <f t="shared" si="4726"/>
        <v>0</v>
      </c>
      <c r="J2137" s="7">
        <f t="shared" si="4726"/>
        <v>0</v>
      </c>
      <c r="K2137" s="8">
        <f t="shared" si="4726"/>
        <v>0</v>
      </c>
      <c r="L2137" s="57"/>
    </row>
    <row r="2138" spans="1:12" ht="15.6" customHeight="1" x14ac:dyDescent="0.25">
      <c r="A2138" s="205">
        <v>1</v>
      </c>
      <c r="B2138" s="149" t="s">
        <v>8</v>
      </c>
      <c r="C2138" s="81"/>
      <c r="D2138" s="11">
        <f t="shared" ref="D2138:E2138" si="4728">D2169</f>
        <v>0</v>
      </c>
      <c r="E2138" s="217">
        <f t="shared" si="4728"/>
        <v>0</v>
      </c>
      <c r="F2138" s="12">
        <f t="shared" ref="F2138:K2138" si="4729">F2169</f>
        <v>0</v>
      </c>
      <c r="G2138" s="11">
        <f t="shared" ref="G2138:H2138" si="4730">G2169</f>
        <v>0</v>
      </c>
      <c r="H2138" s="11">
        <f t="shared" si="4730"/>
        <v>0</v>
      </c>
      <c r="I2138" s="11">
        <f t="shared" si="4729"/>
        <v>0</v>
      </c>
      <c r="J2138" s="11">
        <f t="shared" si="4729"/>
        <v>0</v>
      </c>
      <c r="K2138" s="12">
        <f t="shared" si="4729"/>
        <v>0</v>
      </c>
      <c r="L2138" s="58"/>
    </row>
    <row r="2139" spans="1:12" ht="15.6" customHeight="1" x14ac:dyDescent="0.25">
      <c r="A2139" s="205">
        <v>1</v>
      </c>
      <c r="B2139" s="149" t="s">
        <v>9</v>
      </c>
      <c r="C2139" s="81"/>
      <c r="D2139" s="11">
        <f t="shared" ref="D2139:E2139" si="4731">D2170</f>
        <v>0</v>
      </c>
      <c r="E2139" s="217">
        <f t="shared" si="4731"/>
        <v>0</v>
      </c>
      <c r="F2139" s="12">
        <f t="shared" ref="F2139:K2139" si="4732">F2170</f>
        <v>0</v>
      </c>
      <c r="G2139" s="11">
        <f t="shared" ref="G2139:H2139" si="4733">G2170</f>
        <v>0</v>
      </c>
      <c r="H2139" s="11">
        <f t="shared" si="4733"/>
        <v>0</v>
      </c>
      <c r="I2139" s="11">
        <f t="shared" si="4732"/>
        <v>0</v>
      </c>
      <c r="J2139" s="11">
        <f t="shared" si="4732"/>
        <v>0</v>
      </c>
      <c r="K2139" s="12">
        <f t="shared" si="4732"/>
        <v>0</v>
      </c>
      <c r="L2139" s="58"/>
    </row>
    <row r="2140" spans="1:12" ht="15.6" customHeight="1" x14ac:dyDescent="0.25">
      <c r="A2140" s="205">
        <v>1</v>
      </c>
      <c r="B2140" s="149" t="s">
        <v>10</v>
      </c>
      <c r="C2140" s="81"/>
      <c r="D2140" s="11">
        <f t="shared" ref="D2140:E2140" si="4734">D2171</f>
        <v>0</v>
      </c>
      <c r="E2140" s="217">
        <f t="shared" si="4734"/>
        <v>0</v>
      </c>
      <c r="F2140" s="12">
        <f t="shared" ref="F2140:K2140" si="4735">F2171</f>
        <v>0</v>
      </c>
      <c r="G2140" s="11">
        <f t="shared" ref="G2140:H2140" si="4736">G2171</f>
        <v>0</v>
      </c>
      <c r="H2140" s="11">
        <f t="shared" si="4736"/>
        <v>0</v>
      </c>
      <c r="I2140" s="11">
        <f t="shared" si="4735"/>
        <v>0</v>
      </c>
      <c r="J2140" s="11">
        <f t="shared" si="4735"/>
        <v>0</v>
      </c>
      <c r="K2140" s="12">
        <f t="shared" si="4735"/>
        <v>0</v>
      </c>
      <c r="L2140" s="58"/>
    </row>
    <row r="2141" spans="1:12" ht="15.6" customHeight="1" x14ac:dyDescent="0.25">
      <c r="A2141" s="205">
        <v>1</v>
      </c>
      <c r="B2141" s="139" t="s">
        <v>19</v>
      </c>
      <c r="C2141" s="82"/>
      <c r="D2141" s="100" t="s">
        <v>2</v>
      </c>
      <c r="E2141" s="224" t="s">
        <v>2</v>
      </c>
      <c r="F2141" s="111" t="s">
        <v>2</v>
      </c>
      <c r="G2141" s="100" t="s">
        <v>2</v>
      </c>
      <c r="H2141" s="100" t="s">
        <v>2</v>
      </c>
      <c r="I2141" s="100" t="s">
        <v>2</v>
      </c>
      <c r="J2141" s="100" t="s">
        <v>2</v>
      </c>
      <c r="K2141" s="111" t="s">
        <v>2</v>
      </c>
      <c r="L2141" s="121"/>
    </row>
    <row r="2142" spans="1:12" ht="15.6" hidden="1" customHeight="1" x14ac:dyDescent="0.25">
      <c r="A2142" s="59"/>
      <c r="B2142" s="139" t="s">
        <v>11</v>
      </c>
      <c r="C2142" s="139"/>
      <c r="D2142" s="100">
        <f t="shared" ref="D2142:E2142" si="4737">D2173</f>
        <v>0</v>
      </c>
      <c r="E2142" s="224">
        <f t="shared" si="4737"/>
        <v>0</v>
      </c>
      <c r="F2142" s="111">
        <f t="shared" ref="F2142:K2142" si="4738">F2173</f>
        <v>0</v>
      </c>
      <c r="G2142" s="100">
        <f t="shared" ref="G2142:H2142" si="4739">G2173</f>
        <v>0</v>
      </c>
      <c r="H2142" s="100">
        <f t="shared" si="4739"/>
        <v>0</v>
      </c>
      <c r="I2142" s="100">
        <f t="shared" si="4738"/>
        <v>0</v>
      </c>
      <c r="J2142" s="100">
        <f t="shared" si="4738"/>
        <v>0</v>
      </c>
      <c r="K2142" s="111">
        <f t="shared" si="4738"/>
        <v>0</v>
      </c>
      <c r="L2142" s="121"/>
    </row>
    <row r="2143" spans="1:12" ht="15.6" hidden="1" customHeight="1" x14ac:dyDescent="0.25">
      <c r="A2143" s="59"/>
      <c r="B2143" s="91" t="s">
        <v>8</v>
      </c>
      <c r="C2143" s="91"/>
      <c r="D2143" s="19">
        <f t="shared" ref="D2143:E2143" si="4740">D2174</f>
        <v>0</v>
      </c>
      <c r="E2143" s="225">
        <f t="shared" si="4740"/>
        <v>0</v>
      </c>
      <c r="F2143" s="20">
        <f t="shared" ref="F2143:K2143" si="4741">F2174</f>
        <v>0</v>
      </c>
      <c r="G2143" s="19">
        <f t="shared" ref="G2143:H2143" si="4742">G2174</f>
        <v>0</v>
      </c>
      <c r="H2143" s="19">
        <f t="shared" si="4742"/>
        <v>0</v>
      </c>
      <c r="I2143" s="19">
        <f t="shared" si="4741"/>
        <v>0</v>
      </c>
      <c r="J2143" s="19">
        <f t="shared" si="4741"/>
        <v>0</v>
      </c>
      <c r="K2143" s="20">
        <f t="shared" si="4741"/>
        <v>0</v>
      </c>
      <c r="L2143" s="122"/>
    </row>
    <row r="2144" spans="1:12" ht="15.6" hidden="1" customHeight="1" x14ac:dyDescent="0.25">
      <c r="A2144" s="59"/>
      <c r="B2144" s="91" t="s">
        <v>10</v>
      </c>
      <c r="C2144" s="91"/>
      <c r="D2144" s="19">
        <f t="shared" ref="D2144:E2144" si="4743">D2175</f>
        <v>0</v>
      </c>
      <c r="E2144" s="225">
        <f t="shared" si="4743"/>
        <v>0</v>
      </c>
      <c r="F2144" s="20">
        <f t="shared" ref="F2144:K2144" si="4744">F2175</f>
        <v>0</v>
      </c>
      <c r="G2144" s="19">
        <f t="shared" ref="G2144:H2144" si="4745">G2175</f>
        <v>0</v>
      </c>
      <c r="H2144" s="19">
        <f t="shared" si="4745"/>
        <v>0</v>
      </c>
      <c r="I2144" s="19">
        <f t="shared" si="4744"/>
        <v>0</v>
      </c>
      <c r="J2144" s="19">
        <f t="shared" si="4744"/>
        <v>0</v>
      </c>
      <c r="K2144" s="20">
        <f t="shared" si="4744"/>
        <v>0</v>
      </c>
      <c r="L2144" s="122"/>
    </row>
    <row r="2145" spans="1:12" ht="15.6" hidden="1" customHeight="1" x14ac:dyDescent="0.25">
      <c r="A2145" s="59"/>
      <c r="B2145" s="139" t="s">
        <v>12</v>
      </c>
      <c r="C2145" s="139"/>
      <c r="D2145" s="100">
        <f t="shared" ref="D2145:E2145" si="4746">D2176</f>
        <v>0</v>
      </c>
      <c r="E2145" s="224">
        <f t="shared" si="4746"/>
        <v>0</v>
      </c>
      <c r="F2145" s="111">
        <f t="shared" ref="F2145:K2145" si="4747">F2176</f>
        <v>0</v>
      </c>
      <c r="G2145" s="100">
        <f t="shared" ref="G2145:H2145" si="4748">G2176</f>
        <v>0</v>
      </c>
      <c r="H2145" s="100">
        <f t="shared" si="4748"/>
        <v>0</v>
      </c>
      <c r="I2145" s="100">
        <f t="shared" si="4747"/>
        <v>0</v>
      </c>
      <c r="J2145" s="100">
        <f t="shared" si="4747"/>
        <v>0</v>
      </c>
      <c r="K2145" s="111">
        <f t="shared" si="4747"/>
        <v>0</v>
      </c>
      <c r="L2145" s="121"/>
    </row>
    <row r="2146" spans="1:12" ht="15.6" hidden="1" customHeight="1" x14ac:dyDescent="0.25">
      <c r="A2146" s="59"/>
      <c r="B2146" s="91" t="s">
        <v>8</v>
      </c>
      <c r="C2146" s="91"/>
      <c r="D2146" s="19">
        <f t="shared" ref="D2146:E2146" si="4749">D2177</f>
        <v>0</v>
      </c>
      <c r="E2146" s="225">
        <f t="shared" si="4749"/>
        <v>0</v>
      </c>
      <c r="F2146" s="20">
        <f t="shared" ref="F2146:K2146" si="4750">F2177</f>
        <v>0</v>
      </c>
      <c r="G2146" s="19">
        <f t="shared" ref="G2146:H2146" si="4751">G2177</f>
        <v>0</v>
      </c>
      <c r="H2146" s="19">
        <f t="shared" si="4751"/>
        <v>0</v>
      </c>
      <c r="I2146" s="19">
        <f t="shared" si="4750"/>
        <v>0</v>
      </c>
      <c r="J2146" s="19">
        <f t="shared" si="4750"/>
        <v>0</v>
      </c>
      <c r="K2146" s="20">
        <f t="shared" si="4750"/>
        <v>0</v>
      </c>
      <c r="L2146" s="122"/>
    </row>
    <row r="2147" spans="1:12" ht="15.6" hidden="1" customHeight="1" x14ac:dyDescent="0.25">
      <c r="A2147" s="59"/>
      <c r="B2147" s="91" t="s">
        <v>10</v>
      </c>
      <c r="C2147" s="91"/>
      <c r="D2147" s="19">
        <f t="shared" ref="D2147:E2147" si="4752">D2178</f>
        <v>0</v>
      </c>
      <c r="E2147" s="225">
        <f t="shared" si="4752"/>
        <v>0</v>
      </c>
      <c r="F2147" s="20">
        <f t="shared" ref="F2147:K2147" si="4753">F2178</f>
        <v>0</v>
      </c>
      <c r="G2147" s="19">
        <f t="shared" ref="G2147:H2147" si="4754">G2178</f>
        <v>0</v>
      </c>
      <c r="H2147" s="19">
        <f t="shared" si="4754"/>
        <v>0</v>
      </c>
      <c r="I2147" s="19">
        <f t="shared" si="4753"/>
        <v>0</v>
      </c>
      <c r="J2147" s="19">
        <f t="shared" si="4753"/>
        <v>0</v>
      </c>
      <c r="K2147" s="20">
        <f t="shared" si="4753"/>
        <v>0</v>
      </c>
      <c r="L2147" s="122"/>
    </row>
    <row r="2148" spans="1:12" ht="15.6" customHeight="1" x14ac:dyDescent="0.25">
      <c r="A2148" s="205">
        <v>1</v>
      </c>
      <c r="B2148" s="139" t="s">
        <v>13</v>
      </c>
      <c r="C2148" s="82"/>
      <c r="D2148" s="100">
        <f t="shared" ref="D2148:E2148" si="4755">D2179</f>
        <v>0</v>
      </c>
      <c r="E2148" s="224">
        <f t="shared" si="4755"/>
        <v>0</v>
      </c>
      <c r="F2148" s="111">
        <f t="shared" ref="F2148:K2148" si="4756">F2179</f>
        <v>0</v>
      </c>
      <c r="G2148" s="100">
        <f t="shared" ref="G2148:H2148" si="4757">G2179</f>
        <v>0</v>
      </c>
      <c r="H2148" s="100">
        <f t="shared" si="4757"/>
        <v>0</v>
      </c>
      <c r="I2148" s="100">
        <f t="shared" si="4756"/>
        <v>0</v>
      </c>
      <c r="J2148" s="100">
        <f t="shared" si="4756"/>
        <v>0</v>
      </c>
      <c r="K2148" s="111">
        <f t="shared" si="4756"/>
        <v>0</v>
      </c>
      <c r="L2148" s="121"/>
    </row>
    <row r="2149" spans="1:12" ht="15.6" customHeight="1" x14ac:dyDescent="0.25">
      <c r="A2149" s="205">
        <v>1</v>
      </c>
      <c r="B2149" s="91" t="s">
        <v>8</v>
      </c>
      <c r="C2149" s="82"/>
      <c r="D2149" s="19">
        <f t="shared" ref="D2149:E2149" si="4758">D2180</f>
        <v>0</v>
      </c>
      <c r="E2149" s="225">
        <f t="shared" si="4758"/>
        <v>0</v>
      </c>
      <c r="F2149" s="20">
        <f t="shared" ref="F2149:K2149" si="4759">F2180</f>
        <v>0</v>
      </c>
      <c r="G2149" s="19">
        <f t="shared" ref="G2149:H2149" si="4760">G2180</f>
        <v>0</v>
      </c>
      <c r="H2149" s="19">
        <f t="shared" si="4760"/>
        <v>0</v>
      </c>
      <c r="I2149" s="19">
        <f t="shared" si="4759"/>
        <v>0</v>
      </c>
      <c r="J2149" s="19">
        <f t="shared" si="4759"/>
        <v>0</v>
      </c>
      <c r="K2149" s="20">
        <f t="shared" si="4759"/>
        <v>0</v>
      </c>
      <c r="L2149" s="122"/>
    </row>
    <row r="2150" spans="1:12" ht="15.6" customHeight="1" x14ac:dyDescent="0.25">
      <c r="A2150" s="205">
        <v>1</v>
      </c>
      <c r="B2150" s="91" t="s">
        <v>9</v>
      </c>
      <c r="C2150" s="82"/>
      <c r="D2150" s="19">
        <f t="shared" ref="D2150:E2150" si="4761">D2181</f>
        <v>0</v>
      </c>
      <c r="E2150" s="225">
        <f t="shared" si="4761"/>
        <v>0</v>
      </c>
      <c r="F2150" s="20">
        <f t="shared" ref="F2150:K2150" si="4762">F2181</f>
        <v>0</v>
      </c>
      <c r="G2150" s="19">
        <f t="shared" ref="G2150:H2150" si="4763">G2181</f>
        <v>0</v>
      </c>
      <c r="H2150" s="19">
        <f t="shared" si="4763"/>
        <v>0</v>
      </c>
      <c r="I2150" s="19">
        <f t="shared" si="4762"/>
        <v>0</v>
      </c>
      <c r="J2150" s="19">
        <f t="shared" si="4762"/>
        <v>0</v>
      </c>
      <c r="K2150" s="20">
        <f t="shared" si="4762"/>
        <v>0</v>
      </c>
      <c r="L2150" s="122"/>
    </row>
    <row r="2151" spans="1:12" ht="15.6" customHeight="1" x14ac:dyDescent="0.25">
      <c r="A2151" s="205">
        <v>1</v>
      </c>
      <c r="B2151" s="91" t="s">
        <v>10</v>
      </c>
      <c r="C2151" s="82"/>
      <c r="D2151" s="19">
        <f t="shared" ref="D2151:E2151" si="4764">D2182</f>
        <v>0</v>
      </c>
      <c r="E2151" s="225">
        <f t="shared" si="4764"/>
        <v>0</v>
      </c>
      <c r="F2151" s="20">
        <f t="shared" ref="F2151:K2151" si="4765">F2182</f>
        <v>0</v>
      </c>
      <c r="G2151" s="19">
        <f t="shared" ref="G2151:H2151" si="4766">G2182</f>
        <v>0</v>
      </c>
      <c r="H2151" s="19">
        <f t="shared" si="4766"/>
        <v>0</v>
      </c>
      <c r="I2151" s="19">
        <f t="shared" si="4765"/>
        <v>0</v>
      </c>
      <c r="J2151" s="19">
        <f t="shared" si="4765"/>
        <v>0</v>
      </c>
      <c r="K2151" s="20">
        <f t="shared" si="4765"/>
        <v>0</v>
      </c>
      <c r="L2151" s="122"/>
    </row>
    <row r="2152" spans="1:12" ht="15.6" hidden="1" customHeight="1" x14ac:dyDescent="0.25">
      <c r="A2152" s="59"/>
      <c r="B2152" s="139" t="s">
        <v>14</v>
      </c>
      <c r="C2152" s="139"/>
      <c r="D2152" s="100">
        <f t="shared" ref="D2152:E2152" si="4767">D2183</f>
        <v>0</v>
      </c>
      <c r="E2152" s="224">
        <f t="shared" si="4767"/>
        <v>0</v>
      </c>
      <c r="F2152" s="111">
        <f t="shared" ref="F2152:K2152" si="4768">F2183</f>
        <v>0</v>
      </c>
      <c r="G2152" s="100">
        <f t="shared" ref="G2152:H2152" si="4769">G2183</f>
        <v>0</v>
      </c>
      <c r="H2152" s="100">
        <f t="shared" si="4769"/>
        <v>0</v>
      </c>
      <c r="I2152" s="100">
        <f t="shared" si="4768"/>
        <v>0</v>
      </c>
      <c r="J2152" s="100">
        <f t="shared" si="4768"/>
        <v>0</v>
      </c>
      <c r="K2152" s="111">
        <f t="shared" si="4768"/>
        <v>0</v>
      </c>
      <c r="L2152" s="121"/>
    </row>
    <row r="2153" spans="1:12" ht="15.6" hidden="1" customHeight="1" x14ac:dyDescent="0.25">
      <c r="A2153" s="59"/>
      <c r="B2153" s="140" t="s">
        <v>8</v>
      </c>
      <c r="C2153" s="140"/>
      <c r="D2153" s="19">
        <f t="shared" ref="D2153:E2153" si="4770">D2184</f>
        <v>0</v>
      </c>
      <c r="E2153" s="225">
        <f t="shared" si="4770"/>
        <v>0</v>
      </c>
      <c r="F2153" s="20">
        <f t="shared" ref="F2153:K2153" si="4771">F2184</f>
        <v>0</v>
      </c>
      <c r="G2153" s="19">
        <f t="shared" ref="G2153:H2153" si="4772">G2184</f>
        <v>0</v>
      </c>
      <c r="H2153" s="19">
        <f t="shared" si="4772"/>
        <v>0</v>
      </c>
      <c r="I2153" s="19">
        <f t="shared" si="4771"/>
        <v>0</v>
      </c>
      <c r="J2153" s="19">
        <f t="shared" si="4771"/>
        <v>0</v>
      </c>
      <c r="K2153" s="20">
        <f t="shared" si="4771"/>
        <v>0</v>
      </c>
      <c r="L2153" s="122"/>
    </row>
    <row r="2154" spans="1:12" ht="15.6" hidden="1" customHeight="1" x14ac:dyDescent="0.25">
      <c r="A2154" s="59"/>
      <c r="B2154" s="140" t="s">
        <v>10</v>
      </c>
      <c r="C2154" s="140"/>
      <c r="D2154" s="19">
        <f t="shared" ref="D2154:E2154" si="4773">D2185</f>
        <v>0</v>
      </c>
      <c r="E2154" s="225">
        <f t="shared" si="4773"/>
        <v>0</v>
      </c>
      <c r="F2154" s="20">
        <f t="shared" ref="F2154:K2154" si="4774">F2185</f>
        <v>0</v>
      </c>
      <c r="G2154" s="19">
        <f t="shared" ref="G2154:H2154" si="4775">G2185</f>
        <v>0</v>
      </c>
      <c r="H2154" s="19">
        <f t="shared" si="4775"/>
        <v>0</v>
      </c>
      <c r="I2154" s="19">
        <f t="shared" si="4774"/>
        <v>0</v>
      </c>
      <c r="J2154" s="19">
        <f t="shared" si="4774"/>
        <v>0</v>
      </c>
      <c r="K2154" s="20">
        <f t="shared" si="4774"/>
        <v>0</v>
      </c>
      <c r="L2154" s="122"/>
    </row>
    <row r="2155" spans="1:12" ht="15.6" hidden="1" customHeight="1" x14ac:dyDescent="0.25">
      <c r="A2155" s="59"/>
      <c r="B2155" s="139" t="s">
        <v>15</v>
      </c>
      <c r="C2155" s="139"/>
      <c r="D2155" s="100">
        <f t="shared" ref="D2155:E2155" si="4776">D2186</f>
        <v>0</v>
      </c>
      <c r="E2155" s="224">
        <f t="shared" si="4776"/>
        <v>0</v>
      </c>
      <c r="F2155" s="111">
        <f t="shared" ref="F2155:K2155" si="4777">F2186</f>
        <v>0</v>
      </c>
      <c r="G2155" s="100">
        <f t="shared" ref="G2155:H2155" si="4778">G2186</f>
        <v>0</v>
      </c>
      <c r="H2155" s="100">
        <f t="shared" si="4778"/>
        <v>0</v>
      </c>
      <c r="I2155" s="100">
        <f t="shared" si="4777"/>
        <v>0</v>
      </c>
      <c r="J2155" s="100">
        <f t="shared" si="4777"/>
        <v>0</v>
      </c>
      <c r="K2155" s="111">
        <f t="shared" si="4777"/>
        <v>0</v>
      </c>
      <c r="L2155" s="121"/>
    </row>
    <row r="2156" spans="1:12" ht="15.6" hidden="1" customHeight="1" x14ac:dyDescent="0.25">
      <c r="A2156" s="59"/>
      <c r="B2156" s="91" t="s">
        <v>8</v>
      </c>
      <c r="C2156" s="91"/>
      <c r="D2156" s="19">
        <f t="shared" ref="D2156:E2156" si="4779">D2187</f>
        <v>0</v>
      </c>
      <c r="E2156" s="225">
        <f t="shared" si="4779"/>
        <v>0</v>
      </c>
      <c r="F2156" s="20">
        <f t="shared" ref="F2156:K2156" si="4780">F2187</f>
        <v>0</v>
      </c>
      <c r="G2156" s="19">
        <f t="shared" ref="G2156:H2156" si="4781">G2187</f>
        <v>0</v>
      </c>
      <c r="H2156" s="19">
        <f t="shared" si="4781"/>
        <v>0</v>
      </c>
      <c r="I2156" s="19">
        <f t="shared" si="4780"/>
        <v>0</v>
      </c>
      <c r="J2156" s="19">
        <f t="shared" si="4780"/>
        <v>0</v>
      </c>
      <c r="K2156" s="20">
        <f t="shared" si="4780"/>
        <v>0</v>
      </c>
      <c r="L2156" s="122"/>
    </row>
    <row r="2157" spans="1:12" ht="15.6" hidden="1" customHeight="1" x14ac:dyDescent="0.25">
      <c r="A2157" s="59"/>
      <c r="B2157" s="91" t="s">
        <v>10</v>
      </c>
      <c r="C2157" s="91"/>
      <c r="D2157" s="19">
        <f t="shared" ref="D2157:E2157" si="4782">D2188</f>
        <v>0</v>
      </c>
      <c r="E2157" s="225">
        <f t="shared" si="4782"/>
        <v>0</v>
      </c>
      <c r="F2157" s="20">
        <f t="shared" ref="F2157:K2157" si="4783">F2188</f>
        <v>0</v>
      </c>
      <c r="G2157" s="19">
        <f t="shared" ref="G2157:H2157" si="4784">G2188</f>
        <v>0</v>
      </c>
      <c r="H2157" s="19">
        <f t="shared" si="4784"/>
        <v>0</v>
      </c>
      <c r="I2157" s="19">
        <f t="shared" si="4783"/>
        <v>0</v>
      </c>
      <c r="J2157" s="19">
        <f t="shared" si="4783"/>
        <v>0</v>
      </c>
      <c r="K2157" s="20">
        <f t="shared" si="4783"/>
        <v>0</v>
      </c>
      <c r="L2157" s="122"/>
    </row>
    <row r="2158" spans="1:12" ht="15.6" hidden="1" customHeight="1" x14ac:dyDescent="0.25">
      <c r="A2158" s="59"/>
      <c r="B2158" s="141" t="s">
        <v>16</v>
      </c>
      <c r="C2158" s="141"/>
      <c r="D2158" s="100">
        <f t="shared" ref="D2158:E2158" si="4785">D2189</f>
        <v>0</v>
      </c>
      <c r="E2158" s="224">
        <f t="shared" si="4785"/>
        <v>0</v>
      </c>
      <c r="F2158" s="111">
        <f t="shared" ref="F2158:K2158" si="4786">F2189</f>
        <v>0</v>
      </c>
      <c r="G2158" s="100">
        <f t="shared" ref="G2158:H2158" si="4787">G2189</f>
        <v>0</v>
      </c>
      <c r="H2158" s="100">
        <f t="shared" si="4787"/>
        <v>0</v>
      </c>
      <c r="I2158" s="100">
        <f t="shared" si="4786"/>
        <v>0</v>
      </c>
      <c r="J2158" s="100">
        <f t="shared" si="4786"/>
        <v>0</v>
      </c>
      <c r="K2158" s="111">
        <f t="shared" si="4786"/>
        <v>0</v>
      </c>
      <c r="L2158" s="121"/>
    </row>
    <row r="2159" spans="1:12" ht="15.6" hidden="1" customHeight="1" x14ac:dyDescent="0.25">
      <c r="A2159" s="59"/>
      <c r="B2159" s="91" t="s">
        <v>8</v>
      </c>
      <c r="C2159" s="91"/>
      <c r="D2159" s="19">
        <f t="shared" ref="D2159:E2159" si="4788">D2190</f>
        <v>0</v>
      </c>
      <c r="E2159" s="225">
        <f t="shared" si="4788"/>
        <v>0</v>
      </c>
      <c r="F2159" s="20">
        <f t="shared" ref="F2159:K2159" si="4789">F2190</f>
        <v>0</v>
      </c>
      <c r="G2159" s="19">
        <f t="shared" ref="G2159:H2159" si="4790">G2190</f>
        <v>0</v>
      </c>
      <c r="H2159" s="19">
        <f t="shared" si="4790"/>
        <v>0</v>
      </c>
      <c r="I2159" s="19">
        <f t="shared" si="4789"/>
        <v>0</v>
      </c>
      <c r="J2159" s="19">
        <f t="shared" si="4789"/>
        <v>0</v>
      </c>
      <c r="K2159" s="20">
        <f t="shared" si="4789"/>
        <v>0</v>
      </c>
      <c r="L2159" s="122"/>
    </row>
    <row r="2160" spans="1:12" ht="15.6" hidden="1" customHeight="1" x14ac:dyDescent="0.25">
      <c r="A2160" s="59"/>
      <c r="B2160" s="91" t="s">
        <v>10</v>
      </c>
      <c r="C2160" s="91"/>
      <c r="D2160" s="19">
        <f t="shared" ref="D2160:E2160" si="4791">D2191</f>
        <v>0</v>
      </c>
      <c r="E2160" s="225">
        <f t="shared" si="4791"/>
        <v>0</v>
      </c>
      <c r="F2160" s="20">
        <f t="shared" ref="F2160:K2160" si="4792">F2191</f>
        <v>0</v>
      </c>
      <c r="G2160" s="19">
        <f t="shared" ref="G2160:H2160" si="4793">G2191</f>
        <v>0</v>
      </c>
      <c r="H2160" s="19">
        <f t="shared" si="4793"/>
        <v>0</v>
      </c>
      <c r="I2160" s="19">
        <f t="shared" si="4792"/>
        <v>0</v>
      </c>
      <c r="J2160" s="19">
        <f t="shared" si="4792"/>
        <v>0</v>
      </c>
      <c r="K2160" s="20">
        <f t="shared" si="4792"/>
        <v>0</v>
      </c>
      <c r="L2160" s="122"/>
    </row>
    <row r="2161" spans="1:12" ht="15.6" hidden="1" customHeight="1" x14ac:dyDescent="0.25">
      <c r="A2161" s="59"/>
      <c r="B2161" s="141" t="s">
        <v>17</v>
      </c>
      <c r="C2161" s="141"/>
      <c r="D2161" s="100">
        <f t="shared" ref="D2161:E2161" si="4794">D2192</f>
        <v>0</v>
      </c>
      <c r="E2161" s="224">
        <f t="shared" si="4794"/>
        <v>0</v>
      </c>
      <c r="F2161" s="111">
        <f t="shared" ref="F2161:K2161" si="4795">F2192</f>
        <v>0</v>
      </c>
      <c r="G2161" s="100">
        <f t="shared" ref="G2161:H2161" si="4796">G2192</f>
        <v>0</v>
      </c>
      <c r="H2161" s="100">
        <f t="shared" si="4796"/>
        <v>0</v>
      </c>
      <c r="I2161" s="100">
        <f t="shared" si="4795"/>
        <v>0</v>
      </c>
      <c r="J2161" s="100">
        <f t="shared" si="4795"/>
        <v>0</v>
      </c>
      <c r="K2161" s="111">
        <f t="shared" si="4795"/>
        <v>0</v>
      </c>
      <c r="L2161" s="121"/>
    </row>
    <row r="2162" spans="1:12" ht="15.6" hidden="1" customHeight="1" x14ac:dyDescent="0.25">
      <c r="A2162" s="59"/>
      <c r="B2162" s="91" t="s">
        <v>8</v>
      </c>
      <c r="C2162" s="91"/>
      <c r="D2162" s="19">
        <f t="shared" ref="D2162:E2162" si="4797">D2193</f>
        <v>0</v>
      </c>
      <c r="E2162" s="225">
        <f t="shared" si="4797"/>
        <v>0</v>
      </c>
      <c r="F2162" s="20">
        <f t="shared" ref="F2162:K2162" si="4798">F2193</f>
        <v>0</v>
      </c>
      <c r="G2162" s="19">
        <f t="shared" ref="G2162:H2162" si="4799">G2193</f>
        <v>0</v>
      </c>
      <c r="H2162" s="19">
        <f t="shared" si="4799"/>
        <v>0</v>
      </c>
      <c r="I2162" s="19">
        <f t="shared" si="4798"/>
        <v>0</v>
      </c>
      <c r="J2162" s="19">
        <f t="shared" si="4798"/>
        <v>0</v>
      </c>
      <c r="K2162" s="20">
        <f t="shared" si="4798"/>
        <v>0</v>
      </c>
      <c r="L2162" s="122"/>
    </row>
    <row r="2163" spans="1:12" ht="15.6" hidden="1" customHeight="1" x14ac:dyDescent="0.25">
      <c r="A2163" s="59"/>
      <c r="B2163" s="91" t="s">
        <v>10</v>
      </c>
      <c r="C2163" s="91"/>
      <c r="D2163" s="19">
        <f t="shared" ref="D2163:E2163" si="4800">D2194</f>
        <v>0</v>
      </c>
      <c r="E2163" s="225">
        <f t="shared" si="4800"/>
        <v>0</v>
      </c>
      <c r="F2163" s="20">
        <f t="shared" ref="F2163:K2163" si="4801">F2194</f>
        <v>0</v>
      </c>
      <c r="G2163" s="19">
        <f t="shared" ref="G2163:H2163" si="4802">G2194</f>
        <v>0</v>
      </c>
      <c r="H2163" s="19">
        <f t="shared" si="4802"/>
        <v>0</v>
      </c>
      <c r="I2163" s="19">
        <f t="shared" si="4801"/>
        <v>0</v>
      </c>
      <c r="J2163" s="19">
        <f t="shared" si="4801"/>
        <v>0</v>
      </c>
      <c r="K2163" s="20">
        <f t="shared" si="4801"/>
        <v>0</v>
      </c>
      <c r="L2163" s="122"/>
    </row>
    <row r="2164" spans="1:12" ht="22.9" customHeight="1" x14ac:dyDescent="0.25">
      <c r="A2164" s="205">
        <v>1</v>
      </c>
      <c r="B2164" s="152" t="s">
        <v>177</v>
      </c>
      <c r="C2164" s="142"/>
      <c r="D2164" s="101">
        <f t="shared" ref="D2164" si="4803">D2165+D2166+D2167+D2168</f>
        <v>0</v>
      </c>
      <c r="E2164" s="226">
        <f t="shared" ref="E2164:F2164" si="4804">E2165+E2166+E2167+E2168</f>
        <v>0</v>
      </c>
      <c r="F2164" s="113">
        <f t="shared" si="4804"/>
        <v>0</v>
      </c>
      <c r="G2164" s="101">
        <f t="shared" ref="G2164" si="4805">G2165+G2166+G2167+G2168</f>
        <v>0</v>
      </c>
      <c r="H2164" s="101">
        <f t="shared" ref="H2164:I2164" si="4806">H2165+H2166+H2167+H2168</f>
        <v>0</v>
      </c>
      <c r="I2164" s="101">
        <f t="shared" si="4806"/>
        <v>0</v>
      </c>
      <c r="J2164" s="101">
        <f t="shared" ref="J2164" si="4807">J2165+J2166+J2167+J2168</f>
        <v>0</v>
      </c>
      <c r="K2164" s="113">
        <f t="shared" ref="K2164" si="4808">K2165+K2166+K2167+K2168</f>
        <v>0</v>
      </c>
      <c r="L2164" s="123"/>
    </row>
    <row r="2165" spans="1:12" ht="15.6" hidden="1" customHeight="1" x14ac:dyDescent="0.25">
      <c r="A2165" s="59"/>
      <c r="B2165" s="128" t="s">
        <v>1</v>
      </c>
      <c r="C2165" s="128"/>
      <c r="D2165" s="22"/>
      <c r="E2165" s="227"/>
      <c r="F2165" s="23"/>
      <c r="G2165" s="22"/>
      <c r="H2165" s="22"/>
      <c r="I2165" s="22"/>
      <c r="J2165" s="22"/>
      <c r="K2165" s="23"/>
      <c r="L2165" s="124"/>
    </row>
    <row r="2166" spans="1:12" ht="15.6" hidden="1" customHeight="1" x14ac:dyDescent="0.25">
      <c r="A2166" s="59"/>
      <c r="B2166" s="129" t="s">
        <v>6</v>
      </c>
      <c r="C2166" s="129"/>
      <c r="D2166" s="7">
        <v>0</v>
      </c>
      <c r="E2166" s="216">
        <v>0</v>
      </c>
      <c r="F2166" s="8">
        <v>0</v>
      </c>
      <c r="G2166" s="7">
        <v>0</v>
      </c>
      <c r="H2166" s="7">
        <v>0</v>
      </c>
      <c r="I2166" s="7">
        <v>0</v>
      </c>
      <c r="J2166" s="7">
        <v>0</v>
      </c>
      <c r="K2166" s="8">
        <v>0</v>
      </c>
      <c r="L2166" s="57"/>
    </row>
    <row r="2167" spans="1:12" ht="15.6" hidden="1" customHeight="1" x14ac:dyDescent="0.25">
      <c r="A2167" s="59"/>
      <c r="B2167" s="129" t="s">
        <v>7</v>
      </c>
      <c r="C2167" s="129"/>
      <c r="D2167" s="7">
        <v>0</v>
      </c>
      <c r="E2167" s="216">
        <v>0</v>
      </c>
      <c r="F2167" s="8">
        <v>0</v>
      </c>
      <c r="G2167" s="7">
        <v>0</v>
      </c>
      <c r="H2167" s="7">
        <v>0</v>
      </c>
      <c r="I2167" s="7">
        <v>0</v>
      </c>
      <c r="J2167" s="7">
        <v>0</v>
      </c>
      <c r="K2167" s="8">
        <v>0</v>
      </c>
      <c r="L2167" s="57"/>
    </row>
    <row r="2168" spans="1:12" ht="15.6" customHeight="1" x14ac:dyDescent="0.25">
      <c r="A2168" s="205">
        <v>1</v>
      </c>
      <c r="B2168" s="128" t="s">
        <v>18</v>
      </c>
      <c r="C2168" s="130"/>
      <c r="D2168" s="7">
        <f t="shared" ref="D2168" si="4809">D2169+D2170+D2171</f>
        <v>0</v>
      </c>
      <c r="E2168" s="216">
        <f t="shared" ref="E2168:F2168" si="4810">E2169+E2170+E2171</f>
        <v>0</v>
      </c>
      <c r="F2168" s="8">
        <f t="shared" si="4810"/>
        <v>0</v>
      </c>
      <c r="G2168" s="7">
        <f t="shared" ref="G2168" si="4811">G2169+G2170+G2171</f>
        <v>0</v>
      </c>
      <c r="H2168" s="7">
        <f t="shared" ref="H2168:I2168" si="4812">H2169+H2170+H2171</f>
        <v>0</v>
      </c>
      <c r="I2168" s="7">
        <f t="shared" si="4812"/>
        <v>0</v>
      </c>
      <c r="J2168" s="7">
        <f t="shared" ref="J2168" si="4813">J2169+J2170+J2171</f>
        <v>0</v>
      </c>
      <c r="K2168" s="8">
        <f t="shared" ref="K2168" si="4814">K2169+K2170+K2171</f>
        <v>0</v>
      </c>
      <c r="L2168" s="57"/>
    </row>
    <row r="2169" spans="1:12" ht="15.6" customHeight="1" x14ac:dyDescent="0.25">
      <c r="A2169" s="205">
        <v>1</v>
      </c>
      <c r="B2169" s="149" t="s">
        <v>8</v>
      </c>
      <c r="C2169" s="81"/>
      <c r="D2169" s="11">
        <f t="shared" ref="D2169:E2169" si="4815">D2174+D2177+D2180+D2184+D2187+D2190+D2193</f>
        <v>0</v>
      </c>
      <c r="E2169" s="217">
        <f t="shared" si="4815"/>
        <v>0</v>
      </c>
      <c r="F2169" s="12">
        <f t="shared" ref="F2169:J2169" si="4816">F2174+F2177+F2180+F2184+F2187+F2190+F2193</f>
        <v>0</v>
      </c>
      <c r="G2169" s="11">
        <f t="shared" ref="G2169:H2169" si="4817">G2174+G2177+G2180+G2184+G2187+G2190+G2193</f>
        <v>0</v>
      </c>
      <c r="H2169" s="11">
        <f t="shared" si="4817"/>
        <v>0</v>
      </c>
      <c r="I2169" s="11">
        <f t="shared" si="4816"/>
        <v>0</v>
      </c>
      <c r="J2169" s="11">
        <f t="shared" si="4816"/>
        <v>0</v>
      </c>
      <c r="K2169" s="12">
        <f t="shared" ref="K2169" si="4818">K2174+K2177+K2180+K2184+K2187+K2190+K2193</f>
        <v>0</v>
      </c>
      <c r="L2169" s="58"/>
    </row>
    <row r="2170" spans="1:12" ht="15.6" customHeight="1" x14ac:dyDescent="0.25">
      <c r="A2170" s="205">
        <v>1</v>
      </c>
      <c r="B2170" s="149" t="s">
        <v>9</v>
      </c>
      <c r="C2170" s="81"/>
      <c r="D2170" s="11">
        <f t="shared" ref="D2170:E2170" si="4819">D2181</f>
        <v>0</v>
      </c>
      <c r="E2170" s="217">
        <f t="shared" si="4819"/>
        <v>0</v>
      </c>
      <c r="F2170" s="12">
        <f t="shared" ref="F2170:J2170" si="4820">F2181</f>
        <v>0</v>
      </c>
      <c r="G2170" s="11">
        <f t="shared" ref="G2170:H2170" si="4821">G2181</f>
        <v>0</v>
      </c>
      <c r="H2170" s="11">
        <f t="shared" si="4821"/>
        <v>0</v>
      </c>
      <c r="I2170" s="11">
        <f t="shared" si="4820"/>
        <v>0</v>
      </c>
      <c r="J2170" s="11">
        <f t="shared" si="4820"/>
        <v>0</v>
      </c>
      <c r="K2170" s="12">
        <f t="shared" ref="K2170" si="4822">K2181</f>
        <v>0</v>
      </c>
      <c r="L2170" s="58"/>
    </row>
    <row r="2171" spans="1:12" ht="15.6" customHeight="1" x14ac:dyDescent="0.25">
      <c r="A2171" s="205">
        <v>1</v>
      </c>
      <c r="B2171" s="149" t="s">
        <v>10</v>
      </c>
      <c r="C2171" s="81"/>
      <c r="D2171" s="11">
        <f t="shared" ref="D2171:E2171" si="4823">D2175+D2178+D2182+D2185+D2188+D2191+D2194</f>
        <v>0</v>
      </c>
      <c r="E2171" s="217">
        <f t="shared" si="4823"/>
        <v>0</v>
      </c>
      <c r="F2171" s="12">
        <f t="shared" ref="F2171:J2171" si="4824">F2175+F2178+F2182+F2185+F2188+F2191+F2194</f>
        <v>0</v>
      </c>
      <c r="G2171" s="11">
        <f t="shared" ref="G2171:H2171" si="4825">G2175+G2178+G2182+G2185+G2188+G2191+G2194</f>
        <v>0</v>
      </c>
      <c r="H2171" s="11">
        <f t="shared" si="4825"/>
        <v>0</v>
      </c>
      <c r="I2171" s="11">
        <f t="shared" si="4824"/>
        <v>0</v>
      </c>
      <c r="J2171" s="11">
        <f t="shared" si="4824"/>
        <v>0</v>
      </c>
      <c r="K2171" s="12">
        <f t="shared" ref="K2171" si="4826">K2175+K2178+K2182+K2185+K2188+K2191+K2194</f>
        <v>0</v>
      </c>
      <c r="L2171" s="58"/>
    </row>
    <row r="2172" spans="1:12" ht="15.6" customHeight="1" x14ac:dyDescent="0.25">
      <c r="A2172" s="205">
        <v>1</v>
      </c>
      <c r="B2172" s="131" t="s">
        <v>19</v>
      </c>
      <c r="C2172" s="78"/>
      <c r="D2172" s="96" t="s">
        <v>2</v>
      </c>
      <c r="E2172" s="218" t="s">
        <v>2</v>
      </c>
      <c r="F2172" s="105" t="s">
        <v>2</v>
      </c>
      <c r="G2172" s="96" t="s">
        <v>2</v>
      </c>
      <c r="H2172" s="96" t="s">
        <v>2</v>
      </c>
      <c r="I2172" s="96" t="s">
        <v>2</v>
      </c>
      <c r="J2172" s="96" t="s">
        <v>2</v>
      </c>
      <c r="K2172" s="105" t="s">
        <v>2</v>
      </c>
      <c r="L2172" s="115"/>
    </row>
    <row r="2173" spans="1:12" ht="15.6" hidden="1" customHeight="1" x14ac:dyDescent="0.25">
      <c r="A2173" s="59"/>
      <c r="B2173" s="131" t="s">
        <v>11</v>
      </c>
      <c r="C2173" s="131"/>
      <c r="D2173" s="96">
        <f t="shared" ref="D2173" si="4827">D2174+D2175</f>
        <v>0</v>
      </c>
      <c r="E2173" s="218">
        <f t="shared" ref="E2173:F2173" si="4828">E2174+E2175</f>
        <v>0</v>
      </c>
      <c r="F2173" s="105">
        <f t="shared" si="4828"/>
        <v>0</v>
      </c>
      <c r="G2173" s="96">
        <f t="shared" ref="G2173" si="4829">G2174+G2175</f>
        <v>0</v>
      </c>
      <c r="H2173" s="96">
        <f t="shared" ref="H2173:I2173" si="4830">H2174+H2175</f>
        <v>0</v>
      </c>
      <c r="I2173" s="96">
        <f t="shared" si="4830"/>
        <v>0</v>
      </c>
      <c r="J2173" s="96">
        <f t="shared" ref="J2173" si="4831">J2174+J2175</f>
        <v>0</v>
      </c>
      <c r="K2173" s="105">
        <f t="shared" ref="K2173" si="4832">K2174+K2175</f>
        <v>0</v>
      </c>
      <c r="L2173" s="115"/>
    </row>
    <row r="2174" spans="1:12" ht="15.6" hidden="1" customHeight="1" x14ac:dyDescent="0.25">
      <c r="A2174" s="59"/>
      <c r="B2174" s="93" t="s">
        <v>8</v>
      </c>
      <c r="C2174" s="93"/>
      <c r="D2174" s="25"/>
      <c r="E2174" s="228"/>
      <c r="F2174" s="26"/>
      <c r="G2174" s="25"/>
      <c r="H2174" s="25"/>
      <c r="I2174" s="25"/>
      <c r="J2174" s="25"/>
      <c r="K2174" s="26"/>
      <c r="L2174" s="125"/>
    </row>
    <row r="2175" spans="1:12" ht="15.6" hidden="1" customHeight="1" x14ac:dyDescent="0.25">
      <c r="A2175" s="59"/>
      <c r="B2175" s="93" t="s">
        <v>10</v>
      </c>
      <c r="C2175" s="93"/>
      <c r="D2175" s="25"/>
      <c r="E2175" s="228"/>
      <c r="F2175" s="26"/>
      <c r="G2175" s="25"/>
      <c r="H2175" s="25"/>
      <c r="I2175" s="25"/>
      <c r="J2175" s="25"/>
      <c r="K2175" s="26"/>
      <c r="L2175" s="125"/>
    </row>
    <row r="2176" spans="1:12" ht="15.6" hidden="1" customHeight="1" x14ac:dyDescent="0.25">
      <c r="A2176" s="59"/>
      <c r="B2176" s="131" t="s">
        <v>12</v>
      </c>
      <c r="C2176" s="131"/>
      <c r="D2176" s="96">
        <f t="shared" ref="D2176" si="4833">D2177+D2178</f>
        <v>0</v>
      </c>
      <c r="E2176" s="218">
        <f t="shared" ref="E2176:F2176" si="4834">E2177+E2178</f>
        <v>0</v>
      </c>
      <c r="F2176" s="105">
        <f t="shared" si="4834"/>
        <v>0</v>
      </c>
      <c r="G2176" s="96">
        <f t="shared" ref="G2176" si="4835">G2177+G2178</f>
        <v>0</v>
      </c>
      <c r="H2176" s="96">
        <f t="shared" ref="H2176:I2176" si="4836">H2177+H2178</f>
        <v>0</v>
      </c>
      <c r="I2176" s="96">
        <f t="shared" si="4836"/>
        <v>0</v>
      </c>
      <c r="J2176" s="96">
        <f t="shared" ref="J2176" si="4837">J2177+J2178</f>
        <v>0</v>
      </c>
      <c r="K2176" s="105">
        <f t="shared" ref="K2176" si="4838">K2177+K2178</f>
        <v>0</v>
      </c>
      <c r="L2176" s="115"/>
    </row>
    <row r="2177" spans="1:12" ht="15.6" hidden="1" customHeight="1" x14ac:dyDescent="0.25">
      <c r="A2177" s="59"/>
      <c r="B2177" s="93" t="s">
        <v>8</v>
      </c>
      <c r="C2177" s="93"/>
      <c r="D2177" s="25"/>
      <c r="E2177" s="228"/>
      <c r="F2177" s="26"/>
      <c r="G2177" s="25"/>
      <c r="H2177" s="25"/>
      <c r="I2177" s="25"/>
      <c r="J2177" s="25"/>
      <c r="K2177" s="26"/>
      <c r="L2177" s="125"/>
    </row>
    <row r="2178" spans="1:12" ht="15.6" hidden="1" customHeight="1" x14ac:dyDescent="0.25">
      <c r="A2178" s="59"/>
      <c r="B2178" s="93" t="s">
        <v>10</v>
      </c>
      <c r="C2178" s="93"/>
      <c r="D2178" s="25"/>
      <c r="E2178" s="228"/>
      <c r="F2178" s="26"/>
      <c r="G2178" s="25"/>
      <c r="H2178" s="25"/>
      <c r="I2178" s="25"/>
      <c r="J2178" s="25"/>
      <c r="K2178" s="26"/>
      <c r="L2178" s="125"/>
    </row>
    <row r="2179" spans="1:12" ht="15.6" customHeight="1" x14ac:dyDescent="0.25">
      <c r="A2179" s="205">
        <v>1</v>
      </c>
      <c r="B2179" s="131" t="s">
        <v>13</v>
      </c>
      <c r="C2179" s="267" t="s">
        <v>95</v>
      </c>
      <c r="D2179" s="96">
        <f t="shared" ref="D2179" si="4839">D2180+D2181+D2182</f>
        <v>0</v>
      </c>
      <c r="E2179" s="218">
        <f t="shared" ref="E2179:F2179" si="4840">E2180+E2181+E2182</f>
        <v>0</v>
      </c>
      <c r="F2179" s="105">
        <f t="shared" si="4840"/>
        <v>0</v>
      </c>
      <c r="G2179" s="96">
        <f t="shared" ref="G2179" si="4841">G2180+G2181+G2182</f>
        <v>0</v>
      </c>
      <c r="H2179" s="96">
        <f t="shared" ref="H2179:I2179" si="4842">H2180+H2181+H2182</f>
        <v>0</v>
      </c>
      <c r="I2179" s="96">
        <f t="shared" si="4842"/>
        <v>0</v>
      </c>
      <c r="J2179" s="96">
        <f t="shared" ref="J2179" si="4843">J2180+J2181+J2182</f>
        <v>0</v>
      </c>
      <c r="K2179" s="105">
        <f t="shared" ref="K2179" si="4844">K2180+K2181+K2182</f>
        <v>0</v>
      </c>
      <c r="L2179" s="115"/>
    </row>
    <row r="2180" spans="1:12" ht="15.6" customHeight="1" x14ac:dyDescent="0.25">
      <c r="A2180" s="205">
        <v>1</v>
      </c>
      <c r="B2180" s="93" t="s">
        <v>8</v>
      </c>
      <c r="C2180" s="267"/>
      <c r="D2180" s="25"/>
      <c r="E2180" s="228"/>
      <c r="F2180" s="26"/>
      <c r="G2180" s="25"/>
      <c r="H2180" s="25"/>
      <c r="I2180" s="25"/>
      <c r="J2180" s="25"/>
      <c r="K2180" s="26"/>
      <c r="L2180" s="125"/>
    </row>
    <row r="2181" spans="1:12" ht="15.6" customHeight="1" x14ac:dyDescent="0.25">
      <c r="A2181" s="205">
        <v>1</v>
      </c>
      <c r="B2181" s="93" t="s">
        <v>9</v>
      </c>
      <c r="C2181" s="267"/>
      <c r="D2181" s="25"/>
      <c r="E2181" s="228"/>
      <c r="F2181" s="26"/>
      <c r="G2181" s="25"/>
      <c r="H2181" s="25"/>
      <c r="I2181" s="25"/>
      <c r="J2181" s="25"/>
      <c r="K2181" s="26"/>
      <c r="L2181" s="125"/>
    </row>
    <row r="2182" spans="1:12" ht="15.6" customHeight="1" x14ac:dyDescent="0.25">
      <c r="A2182" s="205">
        <v>1</v>
      </c>
      <c r="B2182" s="93" t="s">
        <v>10</v>
      </c>
      <c r="C2182" s="267"/>
      <c r="D2182" s="25"/>
      <c r="E2182" s="228"/>
      <c r="F2182" s="26"/>
      <c r="G2182" s="25"/>
      <c r="H2182" s="25"/>
      <c r="I2182" s="25"/>
      <c r="J2182" s="25"/>
      <c r="K2182" s="26"/>
      <c r="L2182" s="125"/>
    </row>
    <row r="2183" spans="1:12" ht="15.6" hidden="1" customHeight="1" x14ac:dyDescent="0.25">
      <c r="A2183" s="59"/>
      <c r="B2183" s="131" t="s">
        <v>14</v>
      </c>
      <c r="C2183" s="131"/>
      <c r="D2183" s="96">
        <f t="shared" ref="D2183" si="4845">D2184+D2185</f>
        <v>0</v>
      </c>
      <c r="E2183" s="218">
        <f t="shared" ref="E2183:F2183" si="4846">E2184+E2185</f>
        <v>0</v>
      </c>
      <c r="F2183" s="105">
        <f t="shared" si="4846"/>
        <v>0</v>
      </c>
      <c r="G2183" s="96">
        <f t="shared" ref="G2183" si="4847">G2184+G2185</f>
        <v>0</v>
      </c>
      <c r="H2183" s="96">
        <f t="shared" ref="H2183:I2183" si="4848">H2184+H2185</f>
        <v>0</v>
      </c>
      <c r="I2183" s="96">
        <f t="shared" si="4848"/>
        <v>0</v>
      </c>
      <c r="J2183" s="96">
        <f t="shared" ref="J2183" si="4849">J2184+J2185</f>
        <v>0</v>
      </c>
      <c r="K2183" s="105">
        <f t="shared" ref="K2183" si="4850">K2184+K2185</f>
        <v>0</v>
      </c>
      <c r="L2183" s="115"/>
    </row>
    <row r="2184" spans="1:12" ht="15.6" hidden="1" customHeight="1" x14ac:dyDescent="0.25">
      <c r="A2184" s="59"/>
      <c r="B2184" s="132" t="s">
        <v>8</v>
      </c>
      <c r="C2184" s="132"/>
      <c r="D2184" s="25"/>
      <c r="E2184" s="228"/>
      <c r="F2184" s="26"/>
      <c r="G2184" s="25"/>
      <c r="H2184" s="25"/>
      <c r="I2184" s="25"/>
      <c r="J2184" s="25"/>
      <c r="K2184" s="26"/>
      <c r="L2184" s="125"/>
    </row>
    <row r="2185" spans="1:12" ht="15.6" hidden="1" customHeight="1" x14ac:dyDescent="0.25">
      <c r="A2185" s="59"/>
      <c r="B2185" s="132" t="s">
        <v>10</v>
      </c>
      <c r="C2185" s="132"/>
      <c r="D2185" s="25"/>
      <c r="E2185" s="228"/>
      <c r="F2185" s="26"/>
      <c r="G2185" s="25"/>
      <c r="H2185" s="25"/>
      <c r="I2185" s="25"/>
      <c r="J2185" s="25"/>
      <c r="K2185" s="26"/>
      <c r="L2185" s="125"/>
    </row>
    <row r="2186" spans="1:12" ht="15.6" hidden="1" customHeight="1" x14ac:dyDescent="0.25">
      <c r="A2186" s="59"/>
      <c r="B2186" s="131" t="s">
        <v>15</v>
      </c>
      <c r="C2186" s="131"/>
      <c r="D2186" s="96">
        <f t="shared" ref="D2186" si="4851">D2187+D2188</f>
        <v>0</v>
      </c>
      <c r="E2186" s="218">
        <f t="shared" ref="E2186:F2186" si="4852">E2187+E2188</f>
        <v>0</v>
      </c>
      <c r="F2186" s="105">
        <f t="shared" si="4852"/>
        <v>0</v>
      </c>
      <c r="G2186" s="96">
        <f t="shared" ref="G2186" si="4853">G2187+G2188</f>
        <v>0</v>
      </c>
      <c r="H2186" s="96">
        <f t="shared" ref="H2186:I2186" si="4854">H2187+H2188</f>
        <v>0</v>
      </c>
      <c r="I2186" s="96">
        <f t="shared" si="4854"/>
        <v>0</v>
      </c>
      <c r="J2186" s="96">
        <f t="shared" ref="J2186" si="4855">J2187+J2188</f>
        <v>0</v>
      </c>
      <c r="K2186" s="105">
        <f t="shared" ref="K2186" si="4856">K2187+K2188</f>
        <v>0</v>
      </c>
      <c r="L2186" s="115"/>
    </row>
    <row r="2187" spans="1:12" ht="15.6" hidden="1" customHeight="1" x14ac:dyDescent="0.25">
      <c r="A2187" s="59"/>
      <c r="B2187" s="93" t="s">
        <v>8</v>
      </c>
      <c r="C2187" s="93"/>
      <c r="D2187" s="25"/>
      <c r="E2187" s="228"/>
      <c r="F2187" s="26"/>
      <c r="G2187" s="25"/>
      <c r="H2187" s="25"/>
      <c r="I2187" s="25"/>
      <c r="J2187" s="25"/>
      <c r="K2187" s="26"/>
      <c r="L2187" s="125"/>
    </row>
    <row r="2188" spans="1:12" ht="15.6" hidden="1" customHeight="1" x14ac:dyDescent="0.25">
      <c r="A2188" s="59"/>
      <c r="B2188" s="93" t="s">
        <v>10</v>
      </c>
      <c r="C2188" s="93"/>
      <c r="D2188" s="25"/>
      <c r="E2188" s="228"/>
      <c r="F2188" s="26"/>
      <c r="G2188" s="25"/>
      <c r="H2188" s="25"/>
      <c r="I2188" s="25"/>
      <c r="J2188" s="25"/>
      <c r="K2188" s="26"/>
      <c r="L2188" s="125"/>
    </row>
    <row r="2189" spans="1:12" ht="15.6" hidden="1" customHeight="1" x14ac:dyDescent="0.25">
      <c r="A2189" s="59"/>
      <c r="B2189" s="133" t="s">
        <v>16</v>
      </c>
      <c r="C2189" s="133"/>
      <c r="D2189" s="96">
        <f t="shared" ref="D2189" si="4857">D2190+D2191</f>
        <v>0</v>
      </c>
      <c r="E2189" s="218">
        <f t="shared" ref="E2189:F2189" si="4858">E2190+E2191</f>
        <v>0</v>
      </c>
      <c r="F2189" s="105">
        <f t="shared" si="4858"/>
        <v>0</v>
      </c>
      <c r="G2189" s="96">
        <f t="shared" ref="G2189" si="4859">G2190+G2191</f>
        <v>0</v>
      </c>
      <c r="H2189" s="96">
        <f t="shared" ref="H2189:I2189" si="4860">H2190+H2191</f>
        <v>0</v>
      </c>
      <c r="I2189" s="96">
        <f t="shared" si="4860"/>
        <v>0</v>
      </c>
      <c r="J2189" s="96">
        <f t="shared" ref="J2189" si="4861">J2190+J2191</f>
        <v>0</v>
      </c>
      <c r="K2189" s="105">
        <f t="shared" ref="K2189" si="4862">K2190+K2191</f>
        <v>0</v>
      </c>
      <c r="L2189" s="115"/>
    </row>
    <row r="2190" spans="1:12" ht="15.6" hidden="1" customHeight="1" x14ac:dyDescent="0.25">
      <c r="A2190" s="59"/>
      <c r="B2190" s="93" t="s">
        <v>8</v>
      </c>
      <c r="C2190" s="93"/>
      <c r="D2190" s="25"/>
      <c r="E2190" s="228"/>
      <c r="F2190" s="26"/>
      <c r="G2190" s="25"/>
      <c r="H2190" s="25"/>
      <c r="I2190" s="25"/>
      <c r="J2190" s="25"/>
      <c r="K2190" s="26"/>
      <c r="L2190" s="125"/>
    </row>
    <row r="2191" spans="1:12" ht="15.6" hidden="1" customHeight="1" x14ac:dyDescent="0.25">
      <c r="A2191" s="59"/>
      <c r="B2191" s="93" t="s">
        <v>10</v>
      </c>
      <c r="C2191" s="93"/>
      <c r="D2191" s="25"/>
      <c r="E2191" s="228"/>
      <c r="F2191" s="26"/>
      <c r="G2191" s="25"/>
      <c r="H2191" s="25"/>
      <c r="I2191" s="25"/>
      <c r="J2191" s="25"/>
      <c r="K2191" s="26"/>
      <c r="L2191" s="125"/>
    </row>
    <row r="2192" spans="1:12" ht="15.6" hidden="1" customHeight="1" x14ac:dyDescent="0.25">
      <c r="A2192" s="59"/>
      <c r="B2192" s="133" t="s">
        <v>17</v>
      </c>
      <c r="C2192" s="133"/>
      <c r="D2192" s="96">
        <f t="shared" ref="D2192" si="4863">D2193+D2194</f>
        <v>0</v>
      </c>
      <c r="E2192" s="218">
        <f t="shared" ref="E2192:F2192" si="4864">E2193+E2194</f>
        <v>0</v>
      </c>
      <c r="F2192" s="105">
        <f t="shared" si="4864"/>
        <v>0</v>
      </c>
      <c r="G2192" s="96">
        <f t="shared" ref="G2192" si="4865">G2193+G2194</f>
        <v>0</v>
      </c>
      <c r="H2192" s="96">
        <f t="shared" ref="H2192:I2192" si="4866">H2193+H2194</f>
        <v>0</v>
      </c>
      <c r="I2192" s="96">
        <f t="shared" si="4866"/>
        <v>0</v>
      </c>
      <c r="J2192" s="96">
        <f t="shared" ref="J2192" si="4867">J2193+J2194</f>
        <v>0</v>
      </c>
      <c r="K2192" s="105">
        <f t="shared" ref="K2192" si="4868">K2193+K2194</f>
        <v>0</v>
      </c>
      <c r="L2192" s="115"/>
    </row>
    <row r="2193" spans="1:12" ht="15.6" hidden="1" customHeight="1" x14ac:dyDescent="0.25">
      <c r="A2193" s="59"/>
      <c r="B2193" s="93" t="s">
        <v>8</v>
      </c>
      <c r="C2193" s="93"/>
      <c r="D2193" s="25"/>
      <c r="E2193" s="228"/>
      <c r="F2193" s="26"/>
      <c r="G2193" s="25"/>
      <c r="H2193" s="25"/>
      <c r="I2193" s="25"/>
      <c r="J2193" s="25"/>
      <c r="K2193" s="26"/>
      <c r="L2193" s="125"/>
    </row>
    <row r="2194" spans="1:12" ht="15.6" hidden="1" customHeight="1" x14ac:dyDescent="0.25">
      <c r="A2194" s="59"/>
      <c r="B2194" s="93" t="s">
        <v>10</v>
      </c>
      <c r="C2194" s="93"/>
      <c r="D2194" s="25"/>
      <c r="E2194" s="228"/>
      <c r="F2194" s="26"/>
      <c r="G2194" s="25"/>
      <c r="H2194" s="25"/>
      <c r="I2194" s="25"/>
      <c r="J2194" s="25"/>
      <c r="K2194" s="26"/>
      <c r="L2194" s="125"/>
    </row>
    <row r="2195" spans="1:12" ht="54" customHeight="1" x14ac:dyDescent="0.25">
      <c r="A2195" s="205">
        <v>1</v>
      </c>
      <c r="B2195" s="151" t="s">
        <v>32</v>
      </c>
      <c r="C2195" s="138"/>
      <c r="D2195" s="99">
        <f t="shared" ref="D2195:E2195" si="4869">D2226+D2257+D2288+D2319+D2350+D2381</f>
        <v>0</v>
      </c>
      <c r="E2195" s="223">
        <f t="shared" si="4869"/>
        <v>0</v>
      </c>
      <c r="F2195" s="110">
        <f t="shared" ref="F2195:K2195" si="4870">F2226+F2257+F2288+F2319+F2350+F2381</f>
        <v>0</v>
      </c>
      <c r="G2195" s="99">
        <f t="shared" ref="G2195:H2195" si="4871">G2226+G2257+G2288+G2319+G2350+G2381</f>
        <v>0</v>
      </c>
      <c r="H2195" s="99">
        <f t="shared" si="4871"/>
        <v>0</v>
      </c>
      <c r="I2195" s="99">
        <f t="shared" si="4870"/>
        <v>0</v>
      </c>
      <c r="J2195" s="99">
        <f t="shared" si="4870"/>
        <v>0</v>
      </c>
      <c r="K2195" s="110">
        <f t="shared" si="4870"/>
        <v>0</v>
      </c>
      <c r="L2195" s="120"/>
    </row>
    <row r="2196" spans="1:12" ht="15.6" hidden="1" customHeight="1" x14ac:dyDescent="0.25">
      <c r="A2196" s="59"/>
      <c r="B2196" s="128" t="s">
        <v>1</v>
      </c>
      <c r="C2196" s="128"/>
      <c r="D2196" s="7">
        <f t="shared" ref="D2196:E2196" si="4872">D2227+D2258+D2289+D2320+D2351+D2382</f>
        <v>0</v>
      </c>
      <c r="E2196" s="216">
        <f t="shared" si="4872"/>
        <v>0</v>
      </c>
      <c r="F2196" s="8">
        <f t="shared" ref="F2196:K2196" si="4873">F2227+F2258+F2289+F2320+F2351+F2382</f>
        <v>0</v>
      </c>
      <c r="G2196" s="7">
        <f t="shared" ref="G2196:H2196" si="4874">G2227+G2258+G2289+G2320+G2351+G2382</f>
        <v>0</v>
      </c>
      <c r="H2196" s="7">
        <f t="shared" si="4874"/>
        <v>0</v>
      </c>
      <c r="I2196" s="7">
        <f t="shared" si="4873"/>
        <v>0</v>
      </c>
      <c r="J2196" s="7">
        <f t="shared" si="4873"/>
        <v>0</v>
      </c>
      <c r="K2196" s="8">
        <f t="shared" si="4873"/>
        <v>0</v>
      </c>
      <c r="L2196" s="57"/>
    </row>
    <row r="2197" spans="1:12" ht="15.6" hidden="1" customHeight="1" x14ac:dyDescent="0.25">
      <c r="A2197" s="59"/>
      <c r="B2197" s="129" t="s">
        <v>6</v>
      </c>
      <c r="C2197" s="129"/>
      <c r="D2197" s="7">
        <f t="shared" ref="D2197:E2197" si="4875">D2228+D2259+D2290+D2321+D2352+D2383</f>
        <v>0</v>
      </c>
      <c r="E2197" s="216">
        <f t="shared" si="4875"/>
        <v>0</v>
      </c>
      <c r="F2197" s="8">
        <f t="shared" ref="F2197:K2197" si="4876">F2228+F2259+F2290+F2321+F2352+F2383</f>
        <v>0</v>
      </c>
      <c r="G2197" s="7">
        <f t="shared" ref="G2197:H2197" si="4877">G2228+G2259+G2290+G2321+G2352+G2383</f>
        <v>0</v>
      </c>
      <c r="H2197" s="7">
        <f t="shared" si="4877"/>
        <v>0</v>
      </c>
      <c r="I2197" s="7">
        <f t="shared" si="4876"/>
        <v>0</v>
      </c>
      <c r="J2197" s="7">
        <f t="shared" si="4876"/>
        <v>0</v>
      </c>
      <c r="K2197" s="8">
        <f t="shared" si="4876"/>
        <v>0</v>
      </c>
      <c r="L2197" s="57"/>
    </row>
    <row r="2198" spans="1:12" ht="15.6" hidden="1" customHeight="1" x14ac:dyDescent="0.25">
      <c r="A2198" s="59"/>
      <c r="B2198" s="129" t="s">
        <v>7</v>
      </c>
      <c r="C2198" s="129"/>
      <c r="D2198" s="7">
        <f t="shared" ref="D2198:E2198" si="4878">D2229+D2260+D2291+D2322+D2353+D2384</f>
        <v>0</v>
      </c>
      <c r="E2198" s="216">
        <f t="shared" si="4878"/>
        <v>0</v>
      </c>
      <c r="F2198" s="8">
        <f t="shared" ref="F2198:K2198" si="4879">F2229+F2260+F2291+F2322+F2353+F2384</f>
        <v>0</v>
      </c>
      <c r="G2198" s="7">
        <f t="shared" ref="G2198:H2198" si="4880">G2229+G2260+G2291+G2322+G2353+G2384</f>
        <v>0</v>
      </c>
      <c r="H2198" s="7">
        <f t="shared" si="4880"/>
        <v>0</v>
      </c>
      <c r="I2198" s="7">
        <f t="shared" si="4879"/>
        <v>0</v>
      </c>
      <c r="J2198" s="7">
        <f t="shared" si="4879"/>
        <v>0</v>
      </c>
      <c r="K2198" s="8">
        <f t="shared" si="4879"/>
        <v>0</v>
      </c>
      <c r="L2198" s="57"/>
    </row>
    <row r="2199" spans="1:12" ht="15.6" customHeight="1" x14ac:dyDescent="0.25">
      <c r="A2199" s="205">
        <v>1</v>
      </c>
      <c r="B2199" s="128" t="s">
        <v>18</v>
      </c>
      <c r="C2199" s="130"/>
      <c r="D2199" s="7">
        <f t="shared" ref="D2199:E2199" si="4881">D2230+D2261+D2292+D2323+D2354+D2385</f>
        <v>0</v>
      </c>
      <c r="E2199" s="216">
        <f t="shared" si="4881"/>
        <v>0</v>
      </c>
      <c r="F2199" s="8">
        <f t="shared" ref="F2199:K2199" si="4882">F2230+F2261+F2292+F2323+F2354+F2385</f>
        <v>0</v>
      </c>
      <c r="G2199" s="7">
        <f t="shared" ref="G2199:H2199" si="4883">G2230+G2261+G2292+G2323+G2354+G2385</f>
        <v>0</v>
      </c>
      <c r="H2199" s="7">
        <f t="shared" si="4883"/>
        <v>0</v>
      </c>
      <c r="I2199" s="7">
        <f t="shared" si="4882"/>
        <v>0</v>
      </c>
      <c r="J2199" s="7">
        <f t="shared" si="4882"/>
        <v>0</v>
      </c>
      <c r="K2199" s="8">
        <f t="shared" si="4882"/>
        <v>0</v>
      </c>
      <c r="L2199" s="57"/>
    </row>
    <row r="2200" spans="1:12" ht="15.6" customHeight="1" x14ac:dyDescent="0.25">
      <c r="A2200" s="205">
        <v>1</v>
      </c>
      <c r="B2200" s="149" t="s">
        <v>8</v>
      </c>
      <c r="C2200" s="81"/>
      <c r="D2200" s="11">
        <f t="shared" ref="D2200:E2200" si="4884">D2231+D2262+D2293+D2324+D2355+D2386</f>
        <v>0</v>
      </c>
      <c r="E2200" s="217">
        <f t="shared" si="4884"/>
        <v>0</v>
      </c>
      <c r="F2200" s="12">
        <f t="shared" ref="F2200:K2200" si="4885">F2231+F2262+F2293+F2324+F2355+F2386</f>
        <v>0</v>
      </c>
      <c r="G2200" s="11">
        <f t="shared" ref="G2200:H2200" si="4886">G2231+G2262+G2293+G2324+G2355+G2386</f>
        <v>0</v>
      </c>
      <c r="H2200" s="11">
        <f t="shared" si="4886"/>
        <v>0</v>
      </c>
      <c r="I2200" s="11">
        <f t="shared" si="4885"/>
        <v>0</v>
      </c>
      <c r="J2200" s="11">
        <f t="shared" si="4885"/>
        <v>0</v>
      </c>
      <c r="K2200" s="12">
        <f t="shared" si="4885"/>
        <v>0</v>
      </c>
      <c r="L2200" s="58"/>
    </row>
    <row r="2201" spans="1:12" ht="15.6" customHeight="1" x14ac:dyDescent="0.25">
      <c r="A2201" s="205">
        <v>1</v>
      </c>
      <c r="B2201" s="149" t="s">
        <v>9</v>
      </c>
      <c r="C2201" s="81"/>
      <c r="D2201" s="11">
        <f t="shared" ref="D2201:E2201" si="4887">D2232+D2263+D2294+D2325+D2356+D2387</f>
        <v>0</v>
      </c>
      <c r="E2201" s="217">
        <f t="shared" si="4887"/>
        <v>0</v>
      </c>
      <c r="F2201" s="12">
        <f t="shared" ref="F2201:K2201" si="4888">F2232+F2263+F2294+F2325+F2356+F2387</f>
        <v>0</v>
      </c>
      <c r="G2201" s="11">
        <f t="shared" ref="G2201:H2201" si="4889">G2232+G2263+G2294+G2325+G2356+G2387</f>
        <v>0</v>
      </c>
      <c r="H2201" s="11">
        <f t="shared" si="4889"/>
        <v>0</v>
      </c>
      <c r="I2201" s="11">
        <f t="shared" si="4888"/>
        <v>0</v>
      </c>
      <c r="J2201" s="11">
        <f t="shared" si="4888"/>
        <v>0</v>
      </c>
      <c r="K2201" s="12">
        <f t="shared" si="4888"/>
        <v>0</v>
      </c>
      <c r="L2201" s="58"/>
    </row>
    <row r="2202" spans="1:12" ht="15.6" customHeight="1" x14ac:dyDescent="0.25">
      <c r="A2202" s="205">
        <v>1</v>
      </c>
      <c r="B2202" s="149" t="s">
        <v>10</v>
      </c>
      <c r="C2202" s="81"/>
      <c r="D2202" s="11">
        <f t="shared" ref="D2202:E2202" si="4890">D2233+D2264+D2295+D2326+D2357+D2388</f>
        <v>0</v>
      </c>
      <c r="E2202" s="217">
        <f t="shared" si="4890"/>
        <v>0</v>
      </c>
      <c r="F2202" s="12">
        <f t="shared" ref="F2202:K2202" si="4891">F2233+F2264+F2295+F2326+F2357+F2388</f>
        <v>0</v>
      </c>
      <c r="G2202" s="11">
        <f t="shared" ref="G2202:H2202" si="4892">G2233+G2264+G2295+G2326+G2357+G2388</f>
        <v>0</v>
      </c>
      <c r="H2202" s="11">
        <f t="shared" si="4892"/>
        <v>0</v>
      </c>
      <c r="I2202" s="11">
        <f t="shared" si="4891"/>
        <v>0</v>
      </c>
      <c r="J2202" s="11">
        <f t="shared" si="4891"/>
        <v>0</v>
      </c>
      <c r="K2202" s="12">
        <f t="shared" si="4891"/>
        <v>0</v>
      </c>
      <c r="L2202" s="58"/>
    </row>
    <row r="2203" spans="1:12" ht="15.6" customHeight="1" x14ac:dyDescent="0.25">
      <c r="A2203" s="205">
        <v>1</v>
      </c>
      <c r="B2203" s="139" t="s">
        <v>19</v>
      </c>
      <c r="C2203" s="82"/>
      <c r="D2203" s="100" t="s">
        <v>2</v>
      </c>
      <c r="E2203" s="224" t="s">
        <v>2</v>
      </c>
      <c r="F2203" s="111" t="s">
        <v>2</v>
      </c>
      <c r="G2203" s="100" t="s">
        <v>2</v>
      </c>
      <c r="H2203" s="100" t="s">
        <v>2</v>
      </c>
      <c r="I2203" s="100" t="s">
        <v>2</v>
      </c>
      <c r="J2203" s="100" t="s">
        <v>2</v>
      </c>
      <c r="K2203" s="111" t="s">
        <v>2</v>
      </c>
      <c r="L2203" s="121"/>
    </row>
    <row r="2204" spans="1:12" ht="15.6" hidden="1" customHeight="1" x14ac:dyDescent="0.25">
      <c r="A2204" s="59"/>
      <c r="B2204" s="139" t="s">
        <v>11</v>
      </c>
      <c r="C2204" s="139"/>
      <c r="D2204" s="100">
        <f t="shared" ref="D2204:E2204" si="4893">D2235+D2266+D2297+D2328+D2359+D2390</f>
        <v>0</v>
      </c>
      <c r="E2204" s="224">
        <f t="shared" si="4893"/>
        <v>0</v>
      </c>
      <c r="F2204" s="111">
        <f t="shared" ref="F2204:K2204" si="4894">F2235+F2266+F2297+F2328+F2359+F2390</f>
        <v>0</v>
      </c>
      <c r="G2204" s="100">
        <f t="shared" ref="G2204:H2204" si="4895">G2235+G2266+G2297+G2328+G2359+G2390</f>
        <v>0</v>
      </c>
      <c r="H2204" s="100">
        <f t="shared" si="4895"/>
        <v>0</v>
      </c>
      <c r="I2204" s="100">
        <f t="shared" si="4894"/>
        <v>0</v>
      </c>
      <c r="J2204" s="100">
        <f t="shared" si="4894"/>
        <v>0</v>
      </c>
      <c r="K2204" s="111">
        <f t="shared" si="4894"/>
        <v>0</v>
      </c>
      <c r="L2204" s="121"/>
    </row>
    <row r="2205" spans="1:12" ht="15.6" hidden="1" customHeight="1" x14ac:dyDescent="0.25">
      <c r="A2205" s="59"/>
      <c r="B2205" s="91" t="s">
        <v>8</v>
      </c>
      <c r="C2205" s="91"/>
      <c r="D2205" s="19">
        <f t="shared" ref="D2205:E2205" si="4896">D2236+D2267+D2298+D2329+D2360+D2391</f>
        <v>0</v>
      </c>
      <c r="E2205" s="225">
        <f t="shared" si="4896"/>
        <v>0</v>
      </c>
      <c r="F2205" s="20">
        <f t="shared" ref="F2205:K2205" si="4897">F2236+F2267+F2298+F2329+F2360+F2391</f>
        <v>0</v>
      </c>
      <c r="G2205" s="19">
        <f t="shared" ref="G2205:H2205" si="4898">G2236+G2267+G2298+G2329+G2360+G2391</f>
        <v>0</v>
      </c>
      <c r="H2205" s="19">
        <f t="shared" si="4898"/>
        <v>0</v>
      </c>
      <c r="I2205" s="19">
        <f t="shared" si="4897"/>
        <v>0</v>
      </c>
      <c r="J2205" s="19">
        <f t="shared" si="4897"/>
        <v>0</v>
      </c>
      <c r="K2205" s="20">
        <f t="shared" si="4897"/>
        <v>0</v>
      </c>
      <c r="L2205" s="122"/>
    </row>
    <row r="2206" spans="1:12" ht="15.6" hidden="1" customHeight="1" x14ac:dyDescent="0.25">
      <c r="A2206" s="59"/>
      <c r="B2206" s="91" t="s">
        <v>10</v>
      </c>
      <c r="C2206" s="91"/>
      <c r="D2206" s="19">
        <f t="shared" ref="D2206:E2206" si="4899">D2237+D2268+D2299+D2330+D2361+D2392</f>
        <v>0</v>
      </c>
      <c r="E2206" s="225">
        <f t="shared" si="4899"/>
        <v>0</v>
      </c>
      <c r="F2206" s="20">
        <f t="shared" ref="F2206:K2206" si="4900">F2237+F2268+F2299+F2330+F2361+F2392</f>
        <v>0</v>
      </c>
      <c r="G2206" s="19">
        <f t="shared" ref="G2206:H2206" si="4901">G2237+G2268+G2299+G2330+G2361+G2392</f>
        <v>0</v>
      </c>
      <c r="H2206" s="19">
        <f t="shared" si="4901"/>
        <v>0</v>
      </c>
      <c r="I2206" s="19">
        <f t="shared" si="4900"/>
        <v>0</v>
      </c>
      <c r="J2206" s="19">
        <f t="shared" si="4900"/>
        <v>0</v>
      </c>
      <c r="K2206" s="20">
        <f t="shared" si="4900"/>
        <v>0</v>
      </c>
      <c r="L2206" s="122"/>
    </row>
    <row r="2207" spans="1:12" ht="15.6" hidden="1" customHeight="1" x14ac:dyDescent="0.25">
      <c r="A2207" s="59"/>
      <c r="B2207" s="139" t="s">
        <v>12</v>
      </c>
      <c r="C2207" s="139"/>
      <c r="D2207" s="100">
        <f t="shared" ref="D2207:E2207" si="4902">D2238+D2269+D2300+D2331+D2362+D2393</f>
        <v>0</v>
      </c>
      <c r="E2207" s="224">
        <f t="shared" si="4902"/>
        <v>0</v>
      </c>
      <c r="F2207" s="111">
        <f t="shared" ref="F2207:K2207" si="4903">F2238+F2269+F2300+F2331+F2362+F2393</f>
        <v>0</v>
      </c>
      <c r="G2207" s="100">
        <f t="shared" ref="G2207:H2207" si="4904">G2238+G2269+G2300+G2331+G2362+G2393</f>
        <v>0</v>
      </c>
      <c r="H2207" s="100">
        <f t="shared" si="4904"/>
        <v>0</v>
      </c>
      <c r="I2207" s="100">
        <f t="shared" si="4903"/>
        <v>0</v>
      </c>
      <c r="J2207" s="100">
        <f t="shared" si="4903"/>
        <v>0</v>
      </c>
      <c r="K2207" s="111">
        <f t="shared" si="4903"/>
        <v>0</v>
      </c>
      <c r="L2207" s="121"/>
    </row>
    <row r="2208" spans="1:12" ht="15.6" hidden="1" customHeight="1" x14ac:dyDescent="0.25">
      <c r="A2208" s="59"/>
      <c r="B2208" s="91" t="s">
        <v>8</v>
      </c>
      <c r="C2208" s="91"/>
      <c r="D2208" s="19">
        <f t="shared" ref="D2208:E2208" si="4905">D2239+D2270+D2301+D2332+D2363+D2394</f>
        <v>0</v>
      </c>
      <c r="E2208" s="225">
        <f t="shared" si="4905"/>
        <v>0</v>
      </c>
      <c r="F2208" s="20">
        <f t="shared" ref="F2208:K2208" si="4906">F2239+F2270+F2301+F2332+F2363+F2394</f>
        <v>0</v>
      </c>
      <c r="G2208" s="19">
        <f t="shared" ref="G2208:H2208" si="4907">G2239+G2270+G2301+G2332+G2363+G2394</f>
        <v>0</v>
      </c>
      <c r="H2208" s="19">
        <f t="shared" si="4907"/>
        <v>0</v>
      </c>
      <c r="I2208" s="19">
        <f t="shared" si="4906"/>
        <v>0</v>
      </c>
      <c r="J2208" s="19">
        <f t="shared" si="4906"/>
        <v>0</v>
      </c>
      <c r="K2208" s="20">
        <f t="shared" si="4906"/>
        <v>0</v>
      </c>
      <c r="L2208" s="122"/>
    </row>
    <row r="2209" spans="1:12" ht="15.6" hidden="1" customHeight="1" x14ac:dyDescent="0.25">
      <c r="A2209" s="59"/>
      <c r="B2209" s="91" t="s">
        <v>10</v>
      </c>
      <c r="C2209" s="91"/>
      <c r="D2209" s="19">
        <f t="shared" ref="D2209:E2209" si="4908">D2240+D2271+D2302+D2333+D2364+D2395</f>
        <v>0</v>
      </c>
      <c r="E2209" s="225">
        <f t="shared" si="4908"/>
        <v>0</v>
      </c>
      <c r="F2209" s="20">
        <f t="shared" ref="F2209:K2209" si="4909">F2240+F2271+F2302+F2333+F2364+F2395</f>
        <v>0</v>
      </c>
      <c r="G2209" s="19">
        <f t="shared" ref="G2209:H2209" si="4910">G2240+G2271+G2302+G2333+G2364+G2395</f>
        <v>0</v>
      </c>
      <c r="H2209" s="19">
        <f t="shared" si="4910"/>
        <v>0</v>
      </c>
      <c r="I2209" s="19">
        <f t="shared" si="4909"/>
        <v>0</v>
      </c>
      <c r="J2209" s="19">
        <f t="shared" si="4909"/>
        <v>0</v>
      </c>
      <c r="K2209" s="20">
        <f t="shared" si="4909"/>
        <v>0</v>
      </c>
      <c r="L2209" s="122"/>
    </row>
    <row r="2210" spans="1:12" ht="15.6" customHeight="1" x14ac:dyDescent="0.25">
      <c r="A2210" s="205">
        <v>1</v>
      </c>
      <c r="B2210" s="139" t="s">
        <v>13</v>
      </c>
      <c r="C2210" s="82"/>
      <c r="D2210" s="100">
        <f t="shared" ref="D2210:E2210" si="4911">D2241+D2272+D2303+D2334+D2365+D2396</f>
        <v>0</v>
      </c>
      <c r="E2210" s="224">
        <f t="shared" si="4911"/>
        <v>0</v>
      </c>
      <c r="F2210" s="111">
        <f t="shared" ref="F2210:K2210" si="4912">F2241+F2272+F2303+F2334+F2365+F2396</f>
        <v>0</v>
      </c>
      <c r="G2210" s="100">
        <f t="shared" ref="G2210:H2210" si="4913">G2241+G2272+G2303+G2334+G2365+G2396</f>
        <v>0</v>
      </c>
      <c r="H2210" s="100">
        <f t="shared" si="4913"/>
        <v>0</v>
      </c>
      <c r="I2210" s="100">
        <f t="shared" si="4912"/>
        <v>0</v>
      </c>
      <c r="J2210" s="100">
        <f t="shared" si="4912"/>
        <v>0</v>
      </c>
      <c r="K2210" s="111">
        <f t="shared" si="4912"/>
        <v>0</v>
      </c>
      <c r="L2210" s="121"/>
    </row>
    <row r="2211" spans="1:12" ht="15.6" customHeight="1" x14ac:dyDescent="0.25">
      <c r="A2211" s="205">
        <v>1</v>
      </c>
      <c r="B2211" s="91" t="s">
        <v>8</v>
      </c>
      <c r="C2211" s="82"/>
      <c r="D2211" s="19">
        <f t="shared" ref="D2211:E2211" si="4914">D2242+D2273+D2304+D2335+D2366+D2397</f>
        <v>0</v>
      </c>
      <c r="E2211" s="225">
        <f t="shared" si="4914"/>
        <v>0</v>
      </c>
      <c r="F2211" s="20">
        <f t="shared" ref="F2211:K2211" si="4915">F2242+F2273+F2304+F2335+F2366+F2397</f>
        <v>0</v>
      </c>
      <c r="G2211" s="19">
        <f t="shared" ref="G2211:H2211" si="4916">G2242+G2273+G2304+G2335+G2366+G2397</f>
        <v>0</v>
      </c>
      <c r="H2211" s="19">
        <f t="shared" si="4916"/>
        <v>0</v>
      </c>
      <c r="I2211" s="19">
        <f t="shared" si="4915"/>
        <v>0</v>
      </c>
      <c r="J2211" s="19">
        <f t="shared" si="4915"/>
        <v>0</v>
      </c>
      <c r="K2211" s="20">
        <f t="shared" si="4915"/>
        <v>0</v>
      </c>
      <c r="L2211" s="122"/>
    </row>
    <row r="2212" spans="1:12" ht="15.6" customHeight="1" x14ac:dyDescent="0.25">
      <c r="A2212" s="205">
        <v>1</v>
      </c>
      <c r="B2212" s="91" t="s">
        <v>9</v>
      </c>
      <c r="C2212" s="82"/>
      <c r="D2212" s="19">
        <f t="shared" ref="D2212:E2212" si="4917">D2243+D2274+D2305+D2336+D2367+D2398</f>
        <v>0</v>
      </c>
      <c r="E2212" s="225">
        <f t="shared" si="4917"/>
        <v>0</v>
      </c>
      <c r="F2212" s="20">
        <f t="shared" ref="F2212:K2212" si="4918">F2243+F2274+F2305+F2336+F2367+F2398</f>
        <v>0</v>
      </c>
      <c r="G2212" s="19">
        <f t="shared" ref="G2212:H2212" si="4919">G2243+G2274+G2305+G2336+G2367+G2398</f>
        <v>0</v>
      </c>
      <c r="H2212" s="19">
        <f t="shared" si="4919"/>
        <v>0</v>
      </c>
      <c r="I2212" s="19">
        <f t="shared" si="4918"/>
        <v>0</v>
      </c>
      <c r="J2212" s="19">
        <f t="shared" si="4918"/>
        <v>0</v>
      </c>
      <c r="K2212" s="20">
        <f t="shared" si="4918"/>
        <v>0</v>
      </c>
      <c r="L2212" s="122"/>
    </row>
    <row r="2213" spans="1:12" ht="15.6" customHeight="1" x14ac:dyDescent="0.25">
      <c r="A2213" s="205">
        <v>1</v>
      </c>
      <c r="B2213" s="91" t="s">
        <v>10</v>
      </c>
      <c r="C2213" s="82"/>
      <c r="D2213" s="19">
        <f t="shared" ref="D2213:E2213" si="4920">D2244+D2275+D2306+D2337+D2368+D2399</f>
        <v>0</v>
      </c>
      <c r="E2213" s="225">
        <f t="shared" si="4920"/>
        <v>0</v>
      </c>
      <c r="F2213" s="20">
        <f t="shared" ref="F2213:K2213" si="4921">F2244+F2275+F2306+F2337+F2368+F2399</f>
        <v>0</v>
      </c>
      <c r="G2213" s="19">
        <f t="shared" ref="G2213:H2213" si="4922">G2244+G2275+G2306+G2337+G2368+G2399</f>
        <v>0</v>
      </c>
      <c r="H2213" s="19">
        <f t="shared" si="4922"/>
        <v>0</v>
      </c>
      <c r="I2213" s="19">
        <f t="shared" si="4921"/>
        <v>0</v>
      </c>
      <c r="J2213" s="19">
        <f t="shared" si="4921"/>
        <v>0</v>
      </c>
      <c r="K2213" s="20">
        <f t="shared" si="4921"/>
        <v>0</v>
      </c>
      <c r="L2213" s="122"/>
    </row>
    <row r="2214" spans="1:12" ht="15.6" hidden="1" customHeight="1" x14ac:dyDescent="0.25">
      <c r="A2214" s="59"/>
      <c r="B2214" s="139" t="s">
        <v>14</v>
      </c>
      <c r="C2214" s="139"/>
      <c r="D2214" s="100">
        <f t="shared" ref="D2214:E2214" si="4923">D2245+D2276+D2307+D2338+D2369+D2400</f>
        <v>0</v>
      </c>
      <c r="E2214" s="224">
        <f t="shared" si="4923"/>
        <v>0</v>
      </c>
      <c r="F2214" s="111">
        <f t="shared" ref="F2214:K2214" si="4924">F2245+F2276+F2307+F2338+F2369+F2400</f>
        <v>0</v>
      </c>
      <c r="G2214" s="100">
        <f t="shared" ref="G2214:H2214" si="4925">G2245+G2276+G2307+G2338+G2369+G2400</f>
        <v>0</v>
      </c>
      <c r="H2214" s="100">
        <f t="shared" si="4925"/>
        <v>0</v>
      </c>
      <c r="I2214" s="100">
        <f t="shared" si="4924"/>
        <v>0</v>
      </c>
      <c r="J2214" s="100">
        <f t="shared" si="4924"/>
        <v>0</v>
      </c>
      <c r="K2214" s="111">
        <f t="shared" si="4924"/>
        <v>0</v>
      </c>
      <c r="L2214" s="121"/>
    </row>
    <row r="2215" spans="1:12" ht="15.6" hidden="1" customHeight="1" x14ac:dyDescent="0.25">
      <c r="A2215" s="59"/>
      <c r="B2215" s="140" t="s">
        <v>8</v>
      </c>
      <c r="C2215" s="140"/>
      <c r="D2215" s="19">
        <f t="shared" ref="D2215:E2215" si="4926">D2246+D2277+D2308+D2339+D2370+D2401</f>
        <v>0</v>
      </c>
      <c r="E2215" s="225">
        <f t="shared" si="4926"/>
        <v>0</v>
      </c>
      <c r="F2215" s="20">
        <f t="shared" ref="F2215:K2215" si="4927">F2246+F2277+F2308+F2339+F2370+F2401</f>
        <v>0</v>
      </c>
      <c r="G2215" s="19">
        <f t="shared" ref="G2215:H2215" si="4928">G2246+G2277+G2308+G2339+G2370+G2401</f>
        <v>0</v>
      </c>
      <c r="H2215" s="19">
        <f t="shared" si="4928"/>
        <v>0</v>
      </c>
      <c r="I2215" s="19">
        <f t="shared" si="4927"/>
        <v>0</v>
      </c>
      <c r="J2215" s="19">
        <f t="shared" si="4927"/>
        <v>0</v>
      </c>
      <c r="K2215" s="20">
        <f t="shared" si="4927"/>
        <v>0</v>
      </c>
      <c r="L2215" s="122"/>
    </row>
    <row r="2216" spans="1:12" ht="15.6" hidden="1" customHeight="1" x14ac:dyDescent="0.25">
      <c r="A2216" s="59"/>
      <c r="B2216" s="140" t="s">
        <v>10</v>
      </c>
      <c r="C2216" s="140"/>
      <c r="D2216" s="19">
        <f t="shared" ref="D2216:E2216" si="4929">D2247+D2278+D2309+D2340+D2371+D2402</f>
        <v>0</v>
      </c>
      <c r="E2216" s="225">
        <f t="shared" si="4929"/>
        <v>0</v>
      </c>
      <c r="F2216" s="20">
        <f t="shared" ref="F2216:K2216" si="4930">F2247+F2278+F2309+F2340+F2371+F2402</f>
        <v>0</v>
      </c>
      <c r="G2216" s="19">
        <f t="shared" ref="G2216:H2216" si="4931">G2247+G2278+G2309+G2340+G2371+G2402</f>
        <v>0</v>
      </c>
      <c r="H2216" s="19">
        <f t="shared" si="4931"/>
        <v>0</v>
      </c>
      <c r="I2216" s="19">
        <f t="shared" si="4930"/>
        <v>0</v>
      </c>
      <c r="J2216" s="19">
        <f t="shared" si="4930"/>
        <v>0</v>
      </c>
      <c r="K2216" s="20">
        <f t="shared" si="4930"/>
        <v>0</v>
      </c>
      <c r="L2216" s="122"/>
    </row>
    <row r="2217" spans="1:12" ht="15.6" hidden="1" customHeight="1" x14ac:dyDescent="0.25">
      <c r="A2217" s="59"/>
      <c r="B2217" s="139" t="s">
        <v>15</v>
      </c>
      <c r="C2217" s="139"/>
      <c r="D2217" s="100">
        <f t="shared" ref="D2217:E2217" si="4932">D2248+D2279+D2310+D2341+D2372+D2403</f>
        <v>0</v>
      </c>
      <c r="E2217" s="224">
        <f t="shared" si="4932"/>
        <v>0</v>
      </c>
      <c r="F2217" s="111">
        <f t="shared" ref="F2217:K2217" si="4933">F2248+F2279+F2310+F2341+F2372+F2403</f>
        <v>0</v>
      </c>
      <c r="G2217" s="100">
        <f t="shared" ref="G2217:H2217" si="4934">G2248+G2279+G2310+G2341+G2372+G2403</f>
        <v>0</v>
      </c>
      <c r="H2217" s="100">
        <f t="shared" si="4934"/>
        <v>0</v>
      </c>
      <c r="I2217" s="100">
        <f t="shared" si="4933"/>
        <v>0</v>
      </c>
      <c r="J2217" s="100">
        <f t="shared" si="4933"/>
        <v>0</v>
      </c>
      <c r="K2217" s="111">
        <f t="shared" si="4933"/>
        <v>0</v>
      </c>
      <c r="L2217" s="121"/>
    </row>
    <row r="2218" spans="1:12" ht="15.6" hidden="1" customHeight="1" x14ac:dyDescent="0.25">
      <c r="A2218" s="59"/>
      <c r="B2218" s="91" t="s">
        <v>8</v>
      </c>
      <c r="C2218" s="91"/>
      <c r="D2218" s="19">
        <f t="shared" ref="D2218:E2218" si="4935">D2249+D2280+D2311+D2342+D2373+D2404</f>
        <v>0</v>
      </c>
      <c r="E2218" s="225">
        <f t="shared" si="4935"/>
        <v>0</v>
      </c>
      <c r="F2218" s="20">
        <f t="shared" ref="F2218:K2218" si="4936">F2249+F2280+F2311+F2342+F2373+F2404</f>
        <v>0</v>
      </c>
      <c r="G2218" s="19">
        <f t="shared" ref="G2218:H2218" si="4937">G2249+G2280+G2311+G2342+G2373+G2404</f>
        <v>0</v>
      </c>
      <c r="H2218" s="19">
        <f t="shared" si="4937"/>
        <v>0</v>
      </c>
      <c r="I2218" s="19">
        <f t="shared" si="4936"/>
        <v>0</v>
      </c>
      <c r="J2218" s="19">
        <f t="shared" si="4936"/>
        <v>0</v>
      </c>
      <c r="K2218" s="20">
        <f t="shared" si="4936"/>
        <v>0</v>
      </c>
      <c r="L2218" s="122"/>
    </row>
    <row r="2219" spans="1:12" ht="15.6" hidden="1" customHeight="1" x14ac:dyDescent="0.25">
      <c r="A2219" s="59"/>
      <c r="B2219" s="91" t="s">
        <v>10</v>
      </c>
      <c r="C2219" s="91"/>
      <c r="D2219" s="19">
        <f t="shared" ref="D2219:E2219" si="4938">D2250+D2281+D2312+D2343+D2374+D2405</f>
        <v>0</v>
      </c>
      <c r="E2219" s="225">
        <f t="shared" si="4938"/>
        <v>0</v>
      </c>
      <c r="F2219" s="20">
        <f t="shared" ref="F2219:K2219" si="4939">F2250+F2281+F2312+F2343+F2374+F2405</f>
        <v>0</v>
      </c>
      <c r="G2219" s="19">
        <f t="shared" ref="G2219:H2219" si="4940">G2250+G2281+G2312+G2343+G2374+G2405</f>
        <v>0</v>
      </c>
      <c r="H2219" s="19">
        <f t="shared" si="4940"/>
        <v>0</v>
      </c>
      <c r="I2219" s="19">
        <f t="shared" si="4939"/>
        <v>0</v>
      </c>
      <c r="J2219" s="19">
        <f t="shared" si="4939"/>
        <v>0</v>
      </c>
      <c r="K2219" s="20">
        <f t="shared" si="4939"/>
        <v>0</v>
      </c>
      <c r="L2219" s="122"/>
    </row>
    <row r="2220" spans="1:12" ht="15.6" hidden="1" customHeight="1" x14ac:dyDescent="0.25">
      <c r="A2220" s="59"/>
      <c r="B2220" s="141" t="s">
        <v>16</v>
      </c>
      <c r="C2220" s="141"/>
      <c r="D2220" s="100">
        <f t="shared" ref="D2220:E2220" si="4941">D2251+D2282+D2313+D2344+D2375+D2406</f>
        <v>0</v>
      </c>
      <c r="E2220" s="224">
        <f t="shared" si="4941"/>
        <v>0</v>
      </c>
      <c r="F2220" s="111">
        <f t="shared" ref="F2220:K2220" si="4942">F2251+F2282+F2313+F2344+F2375+F2406</f>
        <v>0</v>
      </c>
      <c r="G2220" s="100">
        <f t="shared" ref="G2220:H2220" si="4943">G2251+G2282+G2313+G2344+G2375+G2406</f>
        <v>0</v>
      </c>
      <c r="H2220" s="100">
        <f t="shared" si="4943"/>
        <v>0</v>
      </c>
      <c r="I2220" s="100">
        <f t="shared" si="4942"/>
        <v>0</v>
      </c>
      <c r="J2220" s="100">
        <f t="shared" si="4942"/>
        <v>0</v>
      </c>
      <c r="K2220" s="111">
        <f t="shared" si="4942"/>
        <v>0</v>
      </c>
      <c r="L2220" s="121"/>
    </row>
    <row r="2221" spans="1:12" ht="15.6" hidden="1" customHeight="1" x14ac:dyDescent="0.25">
      <c r="A2221" s="59"/>
      <c r="B2221" s="91" t="s">
        <v>8</v>
      </c>
      <c r="C2221" s="91"/>
      <c r="D2221" s="19">
        <f t="shared" ref="D2221:E2221" si="4944">D2252+D2283+D2314+D2345+D2376+D2407</f>
        <v>0</v>
      </c>
      <c r="E2221" s="225">
        <f t="shared" si="4944"/>
        <v>0</v>
      </c>
      <c r="F2221" s="20">
        <f t="shared" ref="F2221:K2221" si="4945">F2252+F2283+F2314+F2345+F2376+F2407</f>
        <v>0</v>
      </c>
      <c r="G2221" s="19">
        <f t="shared" ref="G2221:H2221" si="4946">G2252+G2283+G2314+G2345+G2376+G2407</f>
        <v>0</v>
      </c>
      <c r="H2221" s="19">
        <f t="shared" si="4946"/>
        <v>0</v>
      </c>
      <c r="I2221" s="19">
        <f t="shared" si="4945"/>
        <v>0</v>
      </c>
      <c r="J2221" s="19">
        <f t="shared" si="4945"/>
        <v>0</v>
      </c>
      <c r="K2221" s="20">
        <f t="shared" si="4945"/>
        <v>0</v>
      </c>
      <c r="L2221" s="122"/>
    </row>
    <row r="2222" spans="1:12" ht="15.6" hidden="1" customHeight="1" x14ac:dyDescent="0.25">
      <c r="A2222" s="59"/>
      <c r="B2222" s="91" t="s">
        <v>10</v>
      </c>
      <c r="C2222" s="91"/>
      <c r="D2222" s="19">
        <f t="shared" ref="D2222:E2222" si="4947">D2253+D2284+D2315+D2346+D2377+D2408</f>
        <v>0</v>
      </c>
      <c r="E2222" s="225">
        <f t="shared" si="4947"/>
        <v>0</v>
      </c>
      <c r="F2222" s="20">
        <f t="shared" ref="F2222:K2222" si="4948">F2253+F2284+F2315+F2346+F2377+F2408</f>
        <v>0</v>
      </c>
      <c r="G2222" s="19">
        <f t="shared" ref="G2222:H2222" si="4949">G2253+G2284+G2315+G2346+G2377+G2408</f>
        <v>0</v>
      </c>
      <c r="H2222" s="19">
        <f t="shared" si="4949"/>
        <v>0</v>
      </c>
      <c r="I2222" s="19">
        <f t="shared" si="4948"/>
        <v>0</v>
      </c>
      <c r="J2222" s="19">
        <f t="shared" si="4948"/>
        <v>0</v>
      </c>
      <c r="K2222" s="20">
        <f t="shared" si="4948"/>
        <v>0</v>
      </c>
      <c r="L2222" s="122"/>
    </row>
    <row r="2223" spans="1:12" ht="15.6" hidden="1" customHeight="1" x14ac:dyDescent="0.25">
      <c r="A2223" s="59"/>
      <c r="B2223" s="141" t="s">
        <v>17</v>
      </c>
      <c r="C2223" s="141"/>
      <c r="D2223" s="100">
        <f t="shared" ref="D2223:E2223" si="4950">D2254+D2285+D2316+D2347+D2378+D2409</f>
        <v>0</v>
      </c>
      <c r="E2223" s="224">
        <f t="shared" si="4950"/>
        <v>0</v>
      </c>
      <c r="F2223" s="111">
        <f t="shared" ref="F2223:K2223" si="4951">F2254+F2285+F2316+F2347+F2378+F2409</f>
        <v>0</v>
      </c>
      <c r="G2223" s="100">
        <f t="shared" ref="G2223:H2223" si="4952">G2254+G2285+G2316+G2347+G2378+G2409</f>
        <v>0</v>
      </c>
      <c r="H2223" s="100">
        <f t="shared" si="4952"/>
        <v>0</v>
      </c>
      <c r="I2223" s="100">
        <f t="shared" si="4951"/>
        <v>0</v>
      </c>
      <c r="J2223" s="100">
        <f t="shared" si="4951"/>
        <v>0</v>
      </c>
      <c r="K2223" s="111">
        <f t="shared" si="4951"/>
        <v>0</v>
      </c>
      <c r="L2223" s="121"/>
    </row>
    <row r="2224" spans="1:12" ht="15.6" hidden="1" customHeight="1" x14ac:dyDescent="0.25">
      <c r="A2224" s="59"/>
      <c r="B2224" s="91" t="s">
        <v>8</v>
      </c>
      <c r="C2224" s="91"/>
      <c r="D2224" s="19">
        <f t="shared" ref="D2224:E2224" si="4953">D2255+D2286+D2317+D2348+D2379+D2410</f>
        <v>0</v>
      </c>
      <c r="E2224" s="225">
        <f t="shared" si="4953"/>
        <v>0</v>
      </c>
      <c r="F2224" s="20">
        <f t="shared" ref="F2224:K2224" si="4954">F2255+F2286+F2317+F2348+F2379+F2410</f>
        <v>0</v>
      </c>
      <c r="G2224" s="19">
        <f t="shared" ref="G2224:H2224" si="4955">G2255+G2286+G2317+G2348+G2379+G2410</f>
        <v>0</v>
      </c>
      <c r="H2224" s="19">
        <f t="shared" si="4955"/>
        <v>0</v>
      </c>
      <c r="I2224" s="19">
        <f t="shared" si="4954"/>
        <v>0</v>
      </c>
      <c r="J2224" s="19">
        <f t="shared" si="4954"/>
        <v>0</v>
      </c>
      <c r="K2224" s="20">
        <f t="shared" si="4954"/>
        <v>0</v>
      </c>
      <c r="L2224" s="122"/>
    </row>
    <row r="2225" spans="1:12" ht="15.6" hidden="1" customHeight="1" x14ac:dyDescent="0.25">
      <c r="A2225" s="59"/>
      <c r="B2225" s="91" t="s">
        <v>10</v>
      </c>
      <c r="C2225" s="91"/>
      <c r="D2225" s="19">
        <f t="shared" ref="D2225:E2225" si="4956">D2256+D2287+D2318+D2349+D2380+D2411</f>
        <v>0</v>
      </c>
      <c r="E2225" s="225">
        <f t="shared" si="4956"/>
        <v>0</v>
      </c>
      <c r="F2225" s="20">
        <f t="shared" ref="F2225:K2225" si="4957">F2256+F2287+F2318+F2349+F2380+F2411</f>
        <v>0</v>
      </c>
      <c r="G2225" s="19">
        <f t="shared" ref="G2225:H2225" si="4958">G2256+G2287+G2318+G2349+G2380+G2411</f>
        <v>0</v>
      </c>
      <c r="H2225" s="19">
        <f t="shared" si="4958"/>
        <v>0</v>
      </c>
      <c r="I2225" s="19">
        <f t="shared" si="4957"/>
        <v>0</v>
      </c>
      <c r="J2225" s="19">
        <f t="shared" si="4957"/>
        <v>0</v>
      </c>
      <c r="K2225" s="20">
        <f t="shared" si="4957"/>
        <v>0</v>
      </c>
      <c r="L2225" s="122"/>
    </row>
    <row r="2226" spans="1:12" ht="31.15" customHeight="1" x14ac:dyDescent="0.25">
      <c r="A2226" s="205">
        <v>1</v>
      </c>
      <c r="B2226" s="152" t="s">
        <v>178</v>
      </c>
      <c r="C2226" s="142"/>
      <c r="D2226" s="101">
        <f t="shared" ref="D2226" si="4959">D2227+D2228+D2229+D2230</f>
        <v>0</v>
      </c>
      <c r="E2226" s="226">
        <f t="shared" ref="E2226:F2226" si="4960">E2227+E2228+E2229+E2230</f>
        <v>0</v>
      </c>
      <c r="F2226" s="113">
        <f t="shared" si="4960"/>
        <v>0</v>
      </c>
      <c r="G2226" s="101">
        <f t="shared" ref="G2226" si="4961">G2227+G2228+G2229+G2230</f>
        <v>0</v>
      </c>
      <c r="H2226" s="101">
        <f t="shared" ref="H2226:I2226" si="4962">H2227+H2228+H2229+H2230</f>
        <v>0</v>
      </c>
      <c r="I2226" s="101">
        <f t="shared" si="4962"/>
        <v>0</v>
      </c>
      <c r="J2226" s="101">
        <f t="shared" ref="J2226" si="4963">J2227+J2228+J2229+J2230</f>
        <v>0</v>
      </c>
      <c r="K2226" s="113">
        <f t="shared" ref="K2226" si="4964">K2227+K2228+K2229+K2230</f>
        <v>0</v>
      </c>
      <c r="L2226" s="123"/>
    </row>
    <row r="2227" spans="1:12" ht="15.6" hidden="1" customHeight="1" x14ac:dyDescent="0.25">
      <c r="A2227" s="59"/>
      <c r="B2227" s="128" t="s">
        <v>1</v>
      </c>
      <c r="C2227" s="128"/>
      <c r="D2227" s="22"/>
      <c r="E2227" s="227"/>
      <c r="F2227" s="23"/>
      <c r="G2227" s="22"/>
      <c r="H2227" s="22"/>
      <c r="I2227" s="22"/>
      <c r="J2227" s="22"/>
      <c r="K2227" s="23"/>
      <c r="L2227" s="124"/>
    </row>
    <row r="2228" spans="1:12" ht="15.6" hidden="1" customHeight="1" x14ac:dyDescent="0.25">
      <c r="A2228" s="59"/>
      <c r="B2228" s="129" t="s">
        <v>6</v>
      </c>
      <c r="C2228" s="129"/>
      <c r="D2228" s="7">
        <v>0</v>
      </c>
      <c r="E2228" s="216">
        <v>0</v>
      </c>
      <c r="F2228" s="8">
        <v>0</v>
      </c>
      <c r="G2228" s="7">
        <v>0</v>
      </c>
      <c r="H2228" s="7">
        <v>0</v>
      </c>
      <c r="I2228" s="7">
        <v>0</v>
      </c>
      <c r="J2228" s="7">
        <v>0</v>
      </c>
      <c r="K2228" s="8">
        <v>0</v>
      </c>
      <c r="L2228" s="57"/>
    </row>
    <row r="2229" spans="1:12" ht="15.6" hidden="1" customHeight="1" x14ac:dyDescent="0.25">
      <c r="A2229" s="59"/>
      <c r="B2229" s="129" t="s">
        <v>7</v>
      </c>
      <c r="C2229" s="129"/>
      <c r="D2229" s="7">
        <v>0</v>
      </c>
      <c r="E2229" s="216">
        <v>0</v>
      </c>
      <c r="F2229" s="8">
        <v>0</v>
      </c>
      <c r="G2229" s="7">
        <v>0</v>
      </c>
      <c r="H2229" s="7">
        <v>0</v>
      </c>
      <c r="I2229" s="7">
        <v>0</v>
      </c>
      <c r="J2229" s="7">
        <v>0</v>
      </c>
      <c r="K2229" s="8">
        <v>0</v>
      </c>
      <c r="L2229" s="57"/>
    </row>
    <row r="2230" spans="1:12" ht="15.6" customHeight="1" x14ac:dyDescent="0.25">
      <c r="A2230" s="205">
        <v>1</v>
      </c>
      <c r="B2230" s="128" t="s">
        <v>18</v>
      </c>
      <c r="C2230" s="130"/>
      <c r="D2230" s="7">
        <f t="shared" ref="D2230" si="4965">D2231+D2232+D2233</f>
        <v>0</v>
      </c>
      <c r="E2230" s="216">
        <f t="shared" ref="E2230:F2230" si="4966">E2231+E2232+E2233</f>
        <v>0</v>
      </c>
      <c r="F2230" s="8">
        <f t="shared" si="4966"/>
        <v>0</v>
      </c>
      <c r="G2230" s="7">
        <f t="shared" ref="G2230" si="4967">G2231+G2232+G2233</f>
        <v>0</v>
      </c>
      <c r="H2230" s="7">
        <f t="shared" ref="H2230:I2230" si="4968">H2231+H2232+H2233</f>
        <v>0</v>
      </c>
      <c r="I2230" s="7">
        <f t="shared" si="4968"/>
        <v>0</v>
      </c>
      <c r="J2230" s="7">
        <f t="shared" ref="J2230" si="4969">J2231+J2232+J2233</f>
        <v>0</v>
      </c>
      <c r="K2230" s="8">
        <f t="shared" ref="K2230" si="4970">K2231+K2232+K2233</f>
        <v>0</v>
      </c>
      <c r="L2230" s="57"/>
    </row>
    <row r="2231" spans="1:12" ht="15.6" customHeight="1" x14ac:dyDescent="0.25">
      <c r="A2231" s="205">
        <v>1</v>
      </c>
      <c r="B2231" s="149" t="s">
        <v>8</v>
      </c>
      <c r="C2231" s="81"/>
      <c r="D2231" s="11">
        <f t="shared" ref="D2231:E2231" si="4971">D2236+D2239+D2242+D2246+D2249+D2252+D2255</f>
        <v>0</v>
      </c>
      <c r="E2231" s="217">
        <f t="shared" si="4971"/>
        <v>0</v>
      </c>
      <c r="F2231" s="12">
        <f t="shared" ref="F2231:J2231" si="4972">F2236+F2239+F2242+F2246+F2249+F2252+F2255</f>
        <v>0</v>
      </c>
      <c r="G2231" s="11">
        <f t="shared" ref="G2231:H2231" si="4973">G2236+G2239+G2242+G2246+G2249+G2252+G2255</f>
        <v>0</v>
      </c>
      <c r="H2231" s="11">
        <f t="shared" si="4973"/>
        <v>0</v>
      </c>
      <c r="I2231" s="11">
        <f t="shared" si="4972"/>
        <v>0</v>
      </c>
      <c r="J2231" s="11">
        <f t="shared" si="4972"/>
        <v>0</v>
      </c>
      <c r="K2231" s="12">
        <f t="shared" ref="K2231" si="4974">K2236+K2239+K2242+K2246+K2249+K2252+K2255</f>
        <v>0</v>
      </c>
      <c r="L2231" s="58"/>
    </row>
    <row r="2232" spans="1:12" ht="15.6" customHeight="1" x14ac:dyDescent="0.25">
      <c r="A2232" s="205">
        <v>1</v>
      </c>
      <c r="B2232" s="149" t="s">
        <v>9</v>
      </c>
      <c r="C2232" s="81"/>
      <c r="D2232" s="11">
        <f t="shared" ref="D2232:E2232" si="4975">D2243</f>
        <v>0</v>
      </c>
      <c r="E2232" s="217">
        <f t="shared" si="4975"/>
        <v>0</v>
      </c>
      <c r="F2232" s="12">
        <f t="shared" ref="F2232:J2232" si="4976">F2243</f>
        <v>0</v>
      </c>
      <c r="G2232" s="11">
        <f t="shared" ref="G2232:H2232" si="4977">G2243</f>
        <v>0</v>
      </c>
      <c r="H2232" s="11">
        <f t="shared" si="4977"/>
        <v>0</v>
      </c>
      <c r="I2232" s="11">
        <f t="shared" si="4976"/>
        <v>0</v>
      </c>
      <c r="J2232" s="11">
        <f t="shared" si="4976"/>
        <v>0</v>
      </c>
      <c r="K2232" s="12">
        <f t="shared" ref="K2232" si="4978">K2243</f>
        <v>0</v>
      </c>
      <c r="L2232" s="58"/>
    </row>
    <row r="2233" spans="1:12" ht="15.6" customHeight="1" x14ac:dyDescent="0.25">
      <c r="A2233" s="205">
        <v>1</v>
      </c>
      <c r="B2233" s="149" t="s">
        <v>10</v>
      </c>
      <c r="C2233" s="81"/>
      <c r="D2233" s="11">
        <f t="shared" ref="D2233:E2233" si="4979">D2237+D2240+D2244+D2247+D2250+D2253+D2256</f>
        <v>0</v>
      </c>
      <c r="E2233" s="217">
        <f t="shared" si="4979"/>
        <v>0</v>
      </c>
      <c r="F2233" s="12">
        <f t="shared" ref="F2233:J2233" si="4980">F2237+F2240+F2244+F2247+F2250+F2253+F2256</f>
        <v>0</v>
      </c>
      <c r="G2233" s="11">
        <f t="shared" ref="G2233:H2233" si="4981">G2237+G2240+G2244+G2247+G2250+G2253+G2256</f>
        <v>0</v>
      </c>
      <c r="H2233" s="11">
        <f t="shared" si="4981"/>
        <v>0</v>
      </c>
      <c r="I2233" s="11">
        <f t="shared" si="4980"/>
        <v>0</v>
      </c>
      <c r="J2233" s="11">
        <f t="shared" si="4980"/>
        <v>0</v>
      </c>
      <c r="K2233" s="12">
        <f t="shared" ref="K2233" si="4982">K2237+K2240+K2244+K2247+K2250+K2253+K2256</f>
        <v>0</v>
      </c>
      <c r="L2233" s="58"/>
    </row>
    <row r="2234" spans="1:12" ht="15.6" customHeight="1" x14ac:dyDescent="0.25">
      <c r="A2234" s="205">
        <v>1</v>
      </c>
      <c r="B2234" s="131" t="s">
        <v>19</v>
      </c>
      <c r="C2234" s="78"/>
      <c r="D2234" s="96" t="s">
        <v>2</v>
      </c>
      <c r="E2234" s="218" t="s">
        <v>2</v>
      </c>
      <c r="F2234" s="105" t="s">
        <v>2</v>
      </c>
      <c r="G2234" s="96" t="s">
        <v>2</v>
      </c>
      <c r="H2234" s="96" t="s">
        <v>2</v>
      </c>
      <c r="I2234" s="96" t="s">
        <v>2</v>
      </c>
      <c r="J2234" s="96" t="s">
        <v>2</v>
      </c>
      <c r="K2234" s="105" t="s">
        <v>2</v>
      </c>
      <c r="L2234" s="115"/>
    </row>
    <row r="2235" spans="1:12" ht="15.6" hidden="1" customHeight="1" x14ac:dyDescent="0.25">
      <c r="A2235" s="59"/>
      <c r="B2235" s="131" t="s">
        <v>11</v>
      </c>
      <c r="C2235" s="131"/>
      <c r="D2235" s="96">
        <f t="shared" ref="D2235" si="4983">D2236+D2237</f>
        <v>0</v>
      </c>
      <c r="E2235" s="218">
        <f t="shared" ref="E2235:F2235" si="4984">E2236+E2237</f>
        <v>0</v>
      </c>
      <c r="F2235" s="105">
        <f t="shared" si="4984"/>
        <v>0</v>
      </c>
      <c r="G2235" s="96">
        <f t="shared" ref="G2235" si="4985">G2236+G2237</f>
        <v>0</v>
      </c>
      <c r="H2235" s="96">
        <f t="shared" ref="H2235:I2235" si="4986">H2236+H2237</f>
        <v>0</v>
      </c>
      <c r="I2235" s="96">
        <f t="shared" si="4986"/>
        <v>0</v>
      </c>
      <c r="J2235" s="96">
        <f t="shared" ref="J2235" si="4987">J2236+J2237</f>
        <v>0</v>
      </c>
      <c r="K2235" s="105">
        <f t="shared" ref="K2235" si="4988">K2236+K2237</f>
        <v>0</v>
      </c>
      <c r="L2235" s="115"/>
    </row>
    <row r="2236" spans="1:12" ht="15.6" hidden="1" customHeight="1" x14ac:dyDescent="0.25">
      <c r="A2236" s="59"/>
      <c r="B2236" s="93" t="s">
        <v>8</v>
      </c>
      <c r="C2236" s="93"/>
      <c r="D2236" s="25"/>
      <c r="E2236" s="228"/>
      <c r="F2236" s="26"/>
      <c r="G2236" s="25"/>
      <c r="H2236" s="25"/>
      <c r="I2236" s="25"/>
      <c r="J2236" s="25"/>
      <c r="K2236" s="26"/>
      <c r="L2236" s="125"/>
    </row>
    <row r="2237" spans="1:12" ht="15.6" hidden="1" customHeight="1" x14ac:dyDescent="0.25">
      <c r="A2237" s="59"/>
      <c r="B2237" s="93" t="s">
        <v>10</v>
      </c>
      <c r="C2237" s="93"/>
      <c r="D2237" s="25"/>
      <c r="E2237" s="228"/>
      <c r="F2237" s="26"/>
      <c r="G2237" s="25"/>
      <c r="H2237" s="25"/>
      <c r="I2237" s="25"/>
      <c r="J2237" s="25"/>
      <c r="K2237" s="26"/>
      <c r="L2237" s="125"/>
    </row>
    <row r="2238" spans="1:12" ht="15.6" hidden="1" customHeight="1" x14ac:dyDescent="0.25">
      <c r="A2238" s="59"/>
      <c r="B2238" s="131" t="s">
        <v>12</v>
      </c>
      <c r="C2238" s="131"/>
      <c r="D2238" s="96">
        <f t="shared" ref="D2238" si="4989">D2239+D2240</f>
        <v>0</v>
      </c>
      <c r="E2238" s="218">
        <f t="shared" ref="E2238:F2238" si="4990">E2239+E2240</f>
        <v>0</v>
      </c>
      <c r="F2238" s="105">
        <f t="shared" si="4990"/>
        <v>0</v>
      </c>
      <c r="G2238" s="96">
        <f t="shared" ref="G2238" si="4991">G2239+G2240</f>
        <v>0</v>
      </c>
      <c r="H2238" s="96">
        <f t="shared" ref="H2238:I2238" si="4992">H2239+H2240</f>
        <v>0</v>
      </c>
      <c r="I2238" s="96">
        <f t="shared" si="4992"/>
        <v>0</v>
      </c>
      <c r="J2238" s="96">
        <f t="shared" ref="J2238" si="4993">J2239+J2240</f>
        <v>0</v>
      </c>
      <c r="K2238" s="105">
        <f t="shared" ref="K2238" si="4994">K2239+K2240</f>
        <v>0</v>
      </c>
      <c r="L2238" s="115"/>
    </row>
    <row r="2239" spans="1:12" ht="15.6" hidden="1" customHeight="1" x14ac:dyDescent="0.25">
      <c r="A2239" s="59"/>
      <c r="B2239" s="93" t="s">
        <v>8</v>
      </c>
      <c r="C2239" s="93"/>
      <c r="D2239" s="25"/>
      <c r="E2239" s="228"/>
      <c r="F2239" s="26"/>
      <c r="G2239" s="25"/>
      <c r="H2239" s="25"/>
      <c r="I2239" s="25"/>
      <c r="J2239" s="25"/>
      <c r="K2239" s="26"/>
      <c r="L2239" s="125"/>
    </row>
    <row r="2240" spans="1:12" ht="15.6" hidden="1" customHeight="1" x14ac:dyDescent="0.25">
      <c r="A2240" s="59"/>
      <c r="B2240" s="93" t="s">
        <v>10</v>
      </c>
      <c r="C2240" s="93"/>
      <c r="D2240" s="25"/>
      <c r="E2240" s="228"/>
      <c r="F2240" s="26"/>
      <c r="G2240" s="25"/>
      <c r="H2240" s="25"/>
      <c r="I2240" s="25"/>
      <c r="J2240" s="25"/>
      <c r="K2240" s="26"/>
      <c r="L2240" s="125"/>
    </row>
    <row r="2241" spans="1:12" ht="15.6" customHeight="1" x14ac:dyDescent="0.25">
      <c r="A2241" s="205">
        <v>1</v>
      </c>
      <c r="B2241" s="131" t="s">
        <v>13</v>
      </c>
      <c r="C2241" s="267" t="s">
        <v>95</v>
      </c>
      <c r="D2241" s="96">
        <f t="shared" ref="D2241" si="4995">D2242+D2243+D2244</f>
        <v>0</v>
      </c>
      <c r="E2241" s="218">
        <f t="shared" ref="E2241:F2241" si="4996">E2242+E2243+E2244</f>
        <v>0</v>
      </c>
      <c r="F2241" s="105">
        <f t="shared" si="4996"/>
        <v>0</v>
      </c>
      <c r="G2241" s="96">
        <f t="shared" ref="G2241" si="4997">G2242+G2243+G2244</f>
        <v>0</v>
      </c>
      <c r="H2241" s="96">
        <f t="shared" ref="H2241:I2241" si="4998">H2242+H2243+H2244</f>
        <v>0</v>
      </c>
      <c r="I2241" s="96">
        <f t="shared" si="4998"/>
        <v>0</v>
      </c>
      <c r="J2241" s="96">
        <f t="shared" ref="J2241" si="4999">J2242+J2243+J2244</f>
        <v>0</v>
      </c>
      <c r="K2241" s="105">
        <f t="shared" ref="K2241" si="5000">K2242+K2243+K2244</f>
        <v>0</v>
      </c>
      <c r="L2241" s="115"/>
    </row>
    <row r="2242" spans="1:12" ht="15.6" customHeight="1" x14ac:dyDescent="0.25">
      <c r="A2242" s="205">
        <v>1</v>
      </c>
      <c r="B2242" s="93" t="s">
        <v>8</v>
      </c>
      <c r="C2242" s="267"/>
      <c r="D2242" s="25"/>
      <c r="E2242" s="228"/>
      <c r="F2242" s="26"/>
      <c r="G2242" s="25"/>
      <c r="H2242" s="25"/>
      <c r="I2242" s="25"/>
      <c r="J2242" s="25"/>
      <c r="K2242" s="26"/>
      <c r="L2242" s="125"/>
    </row>
    <row r="2243" spans="1:12" ht="15.6" customHeight="1" x14ac:dyDescent="0.25">
      <c r="A2243" s="205">
        <v>1</v>
      </c>
      <c r="B2243" s="93" t="s">
        <v>9</v>
      </c>
      <c r="C2243" s="267"/>
      <c r="D2243" s="25"/>
      <c r="E2243" s="228"/>
      <c r="F2243" s="26"/>
      <c r="G2243" s="25"/>
      <c r="H2243" s="25"/>
      <c r="I2243" s="25"/>
      <c r="J2243" s="25"/>
      <c r="K2243" s="26"/>
      <c r="L2243" s="125"/>
    </row>
    <row r="2244" spans="1:12" ht="15.6" customHeight="1" x14ac:dyDescent="0.25">
      <c r="A2244" s="205">
        <v>1</v>
      </c>
      <c r="B2244" s="93" t="s">
        <v>10</v>
      </c>
      <c r="C2244" s="267"/>
      <c r="D2244" s="25"/>
      <c r="E2244" s="228"/>
      <c r="F2244" s="26"/>
      <c r="G2244" s="25"/>
      <c r="H2244" s="25"/>
      <c r="I2244" s="25"/>
      <c r="J2244" s="25"/>
      <c r="K2244" s="26"/>
      <c r="L2244" s="125"/>
    </row>
    <row r="2245" spans="1:12" ht="15.6" hidden="1" customHeight="1" x14ac:dyDescent="0.25">
      <c r="A2245" s="59"/>
      <c r="B2245" s="131" t="s">
        <v>14</v>
      </c>
      <c r="C2245" s="131"/>
      <c r="D2245" s="96">
        <f t="shared" ref="D2245" si="5001">D2246+D2247</f>
        <v>0</v>
      </c>
      <c r="E2245" s="218">
        <f t="shared" ref="E2245:F2245" si="5002">E2246+E2247</f>
        <v>0</v>
      </c>
      <c r="F2245" s="105">
        <f t="shared" si="5002"/>
        <v>0</v>
      </c>
      <c r="G2245" s="96">
        <f t="shared" ref="G2245" si="5003">G2246+G2247</f>
        <v>0</v>
      </c>
      <c r="H2245" s="96">
        <f t="shared" ref="H2245:I2245" si="5004">H2246+H2247</f>
        <v>0</v>
      </c>
      <c r="I2245" s="96">
        <f t="shared" si="5004"/>
        <v>0</v>
      </c>
      <c r="J2245" s="96">
        <f t="shared" ref="J2245" si="5005">J2246+J2247</f>
        <v>0</v>
      </c>
      <c r="K2245" s="105">
        <f t="shared" ref="K2245" si="5006">K2246+K2247</f>
        <v>0</v>
      </c>
      <c r="L2245" s="115"/>
    </row>
    <row r="2246" spans="1:12" ht="15.6" hidden="1" customHeight="1" x14ac:dyDescent="0.25">
      <c r="A2246" s="59"/>
      <c r="B2246" s="132" t="s">
        <v>8</v>
      </c>
      <c r="C2246" s="132"/>
      <c r="D2246" s="25"/>
      <c r="E2246" s="228"/>
      <c r="F2246" s="26"/>
      <c r="G2246" s="25"/>
      <c r="H2246" s="25"/>
      <c r="I2246" s="25"/>
      <c r="J2246" s="25"/>
      <c r="K2246" s="26"/>
      <c r="L2246" s="125"/>
    </row>
    <row r="2247" spans="1:12" ht="15.6" hidden="1" customHeight="1" x14ac:dyDescent="0.25">
      <c r="A2247" s="59"/>
      <c r="B2247" s="132" t="s">
        <v>10</v>
      </c>
      <c r="C2247" s="132"/>
      <c r="D2247" s="25"/>
      <c r="E2247" s="228"/>
      <c r="F2247" s="26"/>
      <c r="G2247" s="25"/>
      <c r="H2247" s="25"/>
      <c r="I2247" s="25"/>
      <c r="J2247" s="25"/>
      <c r="K2247" s="26"/>
      <c r="L2247" s="125"/>
    </row>
    <row r="2248" spans="1:12" ht="15.6" hidden="1" customHeight="1" x14ac:dyDescent="0.25">
      <c r="A2248" s="59"/>
      <c r="B2248" s="131" t="s">
        <v>15</v>
      </c>
      <c r="C2248" s="131"/>
      <c r="D2248" s="96">
        <f t="shared" ref="D2248" si="5007">D2249+D2250</f>
        <v>0</v>
      </c>
      <c r="E2248" s="218">
        <f t="shared" ref="E2248:F2248" si="5008">E2249+E2250</f>
        <v>0</v>
      </c>
      <c r="F2248" s="105">
        <f t="shared" si="5008"/>
        <v>0</v>
      </c>
      <c r="G2248" s="96">
        <f t="shared" ref="G2248" si="5009">G2249+G2250</f>
        <v>0</v>
      </c>
      <c r="H2248" s="96">
        <f t="shared" ref="H2248:I2248" si="5010">H2249+H2250</f>
        <v>0</v>
      </c>
      <c r="I2248" s="96">
        <f t="shared" si="5010"/>
        <v>0</v>
      </c>
      <c r="J2248" s="96">
        <f t="shared" ref="J2248" si="5011">J2249+J2250</f>
        <v>0</v>
      </c>
      <c r="K2248" s="105">
        <f t="shared" ref="K2248" si="5012">K2249+K2250</f>
        <v>0</v>
      </c>
      <c r="L2248" s="115"/>
    </row>
    <row r="2249" spans="1:12" ht="15.6" hidden="1" customHeight="1" x14ac:dyDescent="0.25">
      <c r="A2249" s="59"/>
      <c r="B2249" s="93" t="s">
        <v>8</v>
      </c>
      <c r="C2249" s="93"/>
      <c r="D2249" s="25"/>
      <c r="E2249" s="228"/>
      <c r="F2249" s="26"/>
      <c r="G2249" s="25"/>
      <c r="H2249" s="25"/>
      <c r="I2249" s="25"/>
      <c r="J2249" s="25"/>
      <c r="K2249" s="26"/>
      <c r="L2249" s="125"/>
    </row>
    <row r="2250" spans="1:12" ht="15.6" hidden="1" customHeight="1" x14ac:dyDescent="0.25">
      <c r="A2250" s="59"/>
      <c r="B2250" s="93" t="s">
        <v>10</v>
      </c>
      <c r="C2250" s="93"/>
      <c r="D2250" s="25"/>
      <c r="E2250" s="228"/>
      <c r="F2250" s="26"/>
      <c r="G2250" s="25"/>
      <c r="H2250" s="25"/>
      <c r="I2250" s="25"/>
      <c r="J2250" s="25"/>
      <c r="K2250" s="26"/>
      <c r="L2250" s="125"/>
    </row>
    <row r="2251" spans="1:12" ht="15.6" hidden="1" customHeight="1" x14ac:dyDescent="0.25">
      <c r="A2251" s="59"/>
      <c r="B2251" s="133" t="s">
        <v>16</v>
      </c>
      <c r="C2251" s="133"/>
      <c r="D2251" s="96">
        <f t="shared" ref="D2251" si="5013">D2252+D2253</f>
        <v>0</v>
      </c>
      <c r="E2251" s="218">
        <f t="shared" ref="E2251:F2251" si="5014">E2252+E2253</f>
        <v>0</v>
      </c>
      <c r="F2251" s="105">
        <f t="shared" si="5014"/>
        <v>0</v>
      </c>
      <c r="G2251" s="96">
        <f t="shared" ref="G2251" si="5015">G2252+G2253</f>
        <v>0</v>
      </c>
      <c r="H2251" s="96">
        <f t="shared" ref="H2251:I2251" si="5016">H2252+H2253</f>
        <v>0</v>
      </c>
      <c r="I2251" s="96">
        <f t="shared" si="5016"/>
        <v>0</v>
      </c>
      <c r="J2251" s="96">
        <f t="shared" ref="J2251" si="5017">J2252+J2253</f>
        <v>0</v>
      </c>
      <c r="K2251" s="105">
        <f t="shared" ref="K2251" si="5018">K2252+K2253</f>
        <v>0</v>
      </c>
      <c r="L2251" s="115"/>
    </row>
    <row r="2252" spans="1:12" ht="15.6" hidden="1" customHeight="1" x14ac:dyDescent="0.25">
      <c r="A2252" s="59"/>
      <c r="B2252" s="93" t="s">
        <v>8</v>
      </c>
      <c r="C2252" s="93"/>
      <c r="D2252" s="25"/>
      <c r="E2252" s="228"/>
      <c r="F2252" s="26"/>
      <c r="G2252" s="25"/>
      <c r="H2252" s="25"/>
      <c r="I2252" s="25"/>
      <c r="J2252" s="25"/>
      <c r="K2252" s="26"/>
      <c r="L2252" s="125"/>
    </row>
    <row r="2253" spans="1:12" ht="15.6" hidden="1" customHeight="1" x14ac:dyDescent="0.25">
      <c r="A2253" s="59"/>
      <c r="B2253" s="93" t="s">
        <v>10</v>
      </c>
      <c r="C2253" s="93"/>
      <c r="D2253" s="25"/>
      <c r="E2253" s="228"/>
      <c r="F2253" s="26"/>
      <c r="G2253" s="25"/>
      <c r="H2253" s="25"/>
      <c r="I2253" s="25"/>
      <c r="J2253" s="25"/>
      <c r="K2253" s="26"/>
      <c r="L2253" s="125"/>
    </row>
    <row r="2254" spans="1:12" ht="15.6" hidden="1" customHeight="1" x14ac:dyDescent="0.25">
      <c r="A2254" s="59"/>
      <c r="B2254" s="133" t="s">
        <v>17</v>
      </c>
      <c r="C2254" s="133"/>
      <c r="D2254" s="96">
        <f t="shared" ref="D2254" si="5019">D2255+D2256</f>
        <v>0</v>
      </c>
      <c r="E2254" s="218">
        <f t="shared" ref="E2254:F2254" si="5020">E2255+E2256</f>
        <v>0</v>
      </c>
      <c r="F2254" s="105">
        <f t="shared" si="5020"/>
        <v>0</v>
      </c>
      <c r="G2254" s="96">
        <f t="shared" ref="G2254" si="5021">G2255+G2256</f>
        <v>0</v>
      </c>
      <c r="H2254" s="96">
        <f t="shared" ref="H2254:I2254" si="5022">H2255+H2256</f>
        <v>0</v>
      </c>
      <c r="I2254" s="96">
        <f t="shared" si="5022"/>
        <v>0</v>
      </c>
      <c r="J2254" s="96">
        <f t="shared" ref="J2254" si="5023">J2255+J2256</f>
        <v>0</v>
      </c>
      <c r="K2254" s="105">
        <f t="shared" ref="K2254" si="5024">K2255+K2256</f>
        <v>0</v>
      </c>
      <c r="L2254" s="115"/>
    </row>
    <row r="2255" spans="1:12" ht="15.6" hidden="1" customHeight="1" x14ac:dyDescent="0.25">
      <c r="A2255" s="59"/>
      <c r="B2255" s="93" t="s">
        <v>8</v>
      </c>
      <c r="C2255" s="93"/>
      <c r="D2255" s="25"/>
      <c r="E2255" s="228"/>
      <c r="F2255" s="26"/>
      <c r="G2255" s="25"/>
      <c r="H2255" s="25"/>
      <c r="I2255" s="25"/>
      <c r="J2255" s="25"/>
      <c r="K2255" s="26"/>
      <c r="L2255" s="125"/>
    </row>
    <row r="2256" spans="1:12" ht="15.6" hidden="1" customHeight="1" x14ac:dyDescent="0.25">
      <c r="A2256" s="59"/>
      <c r="B2256" s="93" t="s">
        <v>10</v>
      </c>
      <c r="C2256" s="93"/>
      <c r="D2256" s="25"/>
      <c r="E2256" s="228"/>
      <c r="F2256" s="26"/>
      <c r="G2256" s="25"/>
      <c r="H2256" s="25"/>
      <c r="I2256" s="25"/>
      <c r="J2256" s="25"/>
      <c r="K2256" s="26"/>
      <c r="L2256" s="125"/>
    </row>
    <row r="2257" spans="1:12" ht="40.9" customHeight="1" x14ac:dyDescent="0.25">
      <c r="A2257" s="205">
        <v>1</v>
      </c>
      <c r="B2257" s="152" t="s">
        <v>179</v>
      </c>
      <c r="C2257" s="142"/>
      <c r="D2257" s="101">
        <f t="shared" ref="D2257" si="5025">D2258+D2259+D2260+D2261</f>
        <v>0</v>
      </c>
      <c r="E2257" s="226">
        <f t="shared" ref="E2257:F2257" si="5026">E2258+E2259+E2260+E2261</f>
        <v>0</v>
      </c>
      <c r="F2257" s="113">
        <f t="shared" si="5026"/>
        <v>0</v>
      </c>
      <c r="G2257" s="101">
        <f t="shared" ref="G2257" si="5027">G2258+G2259+G2260+G2261</f>
        <v>0</v>
      </c>
      <c r="H2257" s="101">
        <f t="shared" ref="H2257:I2257" si="5028">H2258+H2259+H2260+H2261</f>
        <v>0</v>
      </c>
      <c r="I2257" s="101">
        <f t="shared" si="5028"/>
        <v>0</v>
      </c>
      <c r="J2257" s="101">
        <f t="shared" ref="J2257" si="5029">J2258+J2259+J2260+J2261</f>
        <v>0</v>
      </c>
      <c r="K2257" s="113">
        <f t="shared" ref="K2257" si="5030">K2258+K2259+K2260+K2261</f>
        <v>0</v>
      </c>
      <c r="L2257" s="123"/>
    </row>
    <row r="2258" spans="1:12" ht="15.6" hidden="1" customHeight="1" x14ac:dyDescent="0.25">
      <c r="A2258" s="59"/>
      <c r="B2258" s="128" t="s">
        <v>1</v>
      </c>
      <c r="C2258" s="128"/>
      <c r="D2258" s="22"/>
      <c r="E2258" s="227"/>
      <c r="F2258" s="23"/>
      <c r="G2258" s="22"/>
      <c r="H2258" s="22"/>
      <c r="I2258" s="22"/>
      <c r="J2258" s="22"/>
      <c r="K2258" s="23"/>
      <c r="L2258" s="124"/>
    </row>
    <row r="2259" spans="1:12" ht="15.6" hidden="1" customHeight="1" x14ac:dyDescent="0.25">
      <c r="A2259" s="59"/>
      <c r="B2259" s="129" t="s">
        <v>6</v>
      </c>
      <c r="C2259" s="129"/>
      <c r="D2259" s="7">
        <v>0</v>
      </c>
      <c r="E2259" s="216">
        <v>0</v>
      </c>
      <c r="F2259" s="8">
        <v>0</v>
      </c>
      <c r="G2259" s="7">
        <v>0</v>
      </c>
      <c r="H2259" s="7">
        <v>0</v>
      </c>
      <c r="I2259" s="7">
        <v>0</v>
      </c>
      <c r="J2259" s="7">
        <v>0</v>
      </c>
      <c r="K2259" s="8">
        <v>0</v>
      </c>
      <c r="L2259" s="57"/>
    </row>
    <row r="2260" spans="1:12" ht="15.6" hidden="1" customHeight="1" x14ac:dyDescent="0.25">
      <c r="A2260" s="59"/>
      <c r="B2260" s="129" t="s">
        <v>7</v>
      </c>
      <c r="C2260" s="129"/>
      <c r="D2260" s="7">
        <v>0</v>
      </c>
      <c r="E2260" s="216">
        <v>0</v>
      </c>
      <c r="F2260" s="8">
        <v>0</v>
      </c>
      <c r="G2260" s="7">
        <v>0</v>
      </c>
      <c r="H2260" s="7">
        <v>0</v>
      </c>
      <c r="I2260" s="7">
        <v>0</v>
      </c>
      <c r="J2260" s="7">
        <v>0</v>
      </c>
      <c r="K2260" s="8">
        <v>0</v>
      </c>
      <c r="L2260" s="57"/>
    </row>
    <row r="2261" spans="1:12" ht="15.6" customHeight="1" x14ac:dyDescent="0.25">
      <c r="A2261" s="205">
        <v>1</v>
      </c>
      <c r="B2261" s="128" t="s">
        <v>18</v>
      </c>
      <c r="C2261" s="130"/>
      <c r="D2261" s="7">
        <f t="shared" ref="D2261" si="5031">D2262+D2263+D2264</f>
        <v>0</v>
      </c>
      <c r="E2261" s="216">
        <f t="shared" ref="E2261:F2261" si="5032">E2262+E2263+E2264</f>
        <v>0</v>
      </c>
      <c r="F2261" s="8">
        <f t="shared" si="5032"/>
        <v>0</v>
      </c>
      <c r="G2261" s="7">
        <f t="shared" ref="G2261" si="5033">G2262+G2263+G2264</f>
        <v>0</v>
      </c>
      <c r="H2261" s="7">
        <f t="shared" ref="H2261:I2261" si="5034">H2262+H2263+H2264</f>
        <v>0</v>
      </c>
      <c r="I2261" s="7">
        <f t="shared" si="5034"/>
        <v>0</v>
      </c>
      <c r="J2261" s="7">
        <f t="shared" ref="J2261" si="5035">J2262+J2263+J2264</f>
        <v>0</v>
      </c>
      <c r="K2261" s="8">
        <f t="shared" ref="K2261" si="5036">K2262+K2263+K2264</f>
        <v>0</v>
      </c>
      <c r="L2261" s="57"/>
    </row>
    <row r="2262" spans="1:12" ht="15.6" customHeight="1" x14ac:dyDescent="0.25">
      <c r="A2262" s="205">
        <v>1</v>
      </c>
      <c r="B2262" s="149" t="s">
        <v>8</v>
      </c>
      <c r="C2262" s="81"/>
      <c r="D2262" s="11">
        <f t="shared" ref="D2262:E2262" si="5037">D2267+D2270+D2273+D2277+D2280+D2283+D2286</f>
        <v>0</v>
      </c>
      <c r="E2262" s="217">
        <f t="shared" si="5037"/>
        <v>0</v>
      </c>
      <c r="F2262" s="12">
        <f t="shared" ref="F2262:J2262" si="5038">F2267+F2270+F2273+F2277+F2280+F2283+F2286</f>
        <v>0</v>
      </c>
      <c r="G2262" s="11">
        <f t="shared" ref="G2262:H2262" si="5039">G2267+G2270+G2273+G2277+G2280+G2283+G2286</f>
        <v>0</v>
      </c>
      <c r="H2262" s="11">
        <f t="shared" si="5039"/>
        <v>0</v>
      </c>
      <c r="I2262" s="11">
        <f t="shared" si="5038"/>
        <v>0</v>
      </c>
      <c r="J2262" s="11">
        <f t="shared" si="5038"/>
        <v>0</v>
      </c>
      <c r="K2262" s="12">
        <f t="shared" ref="K2262" si="5040">K2267+K2270+K2273+K2277+K2280+K2283+K2286</f>
        <v>0</v>
      </c>
      <c r="L2262" s="58"/>
    </row>
    <row r="2263" spans="1:12" ht="15.6" customHeight="1" x14ac:dyDescent="0.25">
      <c r="A2263" s="205">
        <v>1</v>
      </c>
      <c r="B2263" s="149" t="s">
        <v>9</v>
      </c>
      <c r="C2263" s="81"/>
      <c r="D2263" s="11">
        <f t="shared" ref="D2263:E2263" si="5041">D2274</f>
        <v>0</v>
      </c>
      <c r="E2263" s="217">
        <f t="shared" si="5041"/>
        <v>0</v>
      </c>
      <c r="F2263" s="12">
        <f t="shared" ref="F2263:J2263" si="5042">F2274</f>
        <v>0</v>
      </c>
      <c r="G2263" s="11">
        <f t="shared" ref="G2263:H2263" si="5043">G2274</f>
        <v>0</v>
      </c>
      <c r="H2263" s="11">
        <f t="shared" si="5043"/>
        <v>0</v>
      </c>
      <c r="I2263" s="11">
        <f t="shared" si="5042"/>
        <v>0</v>
      </c>
      <c r="J2263" s="11">
        <f t="shared" si="5042"/>
        <v>0</v>
      </c>
      <c r="K2263" s="12">
        <f t="shared" ref="K2263" si="5044">K2274</f>
        <v>0</v>
      </c>
      <c r="L2263" s="58"/>
    </row>
    <row r="2264" spans="1:12" ht="15.6" customHeight="1" x14ac:dyDescent="0.25">
      <c r="A2264" s="205">
        <v>1</v>
      </c>
      <c r="B2264" s="149" t="s">
        <v>10</v>
      </c>
      <c r="C2264" s="81"/>
      <c r="D2264" s="11">
        <f t="shared" ref="D2264:E2264" si="5045">D2268+D2271+D2275+D2278+D2281+D2284+D2287</f>
        <v>0</v>
      </c>
      <c r="E2264" s="217">
        <f t="shared" si="5045"/>
        <v>0</v>
      </c>
      <c r="F2264" s="12">
        <f t="shared" ref="F2264:J2264" si="5046">F2268+F2271+F2275+F2278+F2281+F2284+F2287</f>
        <v>0</v>
      </c>
      <c r="G2264" s="11">
        <f t="shared" ref="G2264:H2264" si="5047">G2268+G2271+G2275+G2278+G2281+G2284+G2287</f>
        <v>0</v>
      </c>
      <c r="H2264" s="11">
        <f t="shared" si="5047"/>
        <v>0</v>
      </c>
      <c r="I2264" s="11">
        <f t="shared" si="5046"/>
        <v>0</v>
      </c>
      <c r="J2264" s="11">
        <f t="shared" si="5046"/>
        <v>0</v>
      </c>
      <c r="K2264" s="12">
        <f t="shared" ref="K2264" si="5048">K2268+K2271+K2275+K2278+K2281+K2284+K2287</f>
        <v>0</v>
      </c>
      <c r="L2264" s="58"/>
    </row>
    <row r="2265" spans="1:12" ht="15.6" customHeight="1" x14ac:dyDescent="0.25">
      <c r="A2265" s="205">
        <v>1</v>
      </c>
      <c r="B2265" s="131" t="s">
        <v>19</v>
      </c>
      <c r="C2265" s="78"/>
      <c r="D2265" s="96" t="s">
        <v>2</v>
      </c>
      <c r="E2265" s="218" t="s">
        <v>2</v>
      </c>
      <c r="F2265" s="105" t="s">
        <v>2</v>
      </c>
      <c r="G2265" s="96" t="s">
        <v>2</v>
      </c>
      <c r="H2265" s="96" t="s">
        <v>2</v>
      </c>
      <c r="I2265" s="96" t="s">
        <v>2</v>
      </c>
      <c r="J2265" s="96" t="s">
        <v>2</v>
      </c>
      <c r="K2265" s="105" t="s">
        <v>2</v>
      </c>
      <c r="L2265" s="115"/>
    </row>
    <row r="2266" spans="1:12" ht="15.6" hidden="1" customHeight="1" x14ac:dyDescent="0.25">
      <c r="A2266" s="59"/>
      <c r="B2266" s="131" t="s">
        <v>11</v>
      </c>
      <c r="C2266" s="131"/>
      <c r="D2266" s="96">
        <f t="shared" ref="D2266" si="5049">D2267+D2268</f>
        <v>0</v>
      </c>
      <c r="E2266" s="218">
        <f t="shared" ref="E2266:F2266" si="5050">E2267+E2268</f>
        <v>0</v>
      </c>
      <c r="F2266" s="105">
        <f t="shared" si="5050"/>
        <v>0</v>
      </c>
      <c r="G2266" s="96">
        <f t="shared" ref="G2266" si="5051">G2267+G2268</f>
        <v>0</v>
      </c>
      <c r="H2266" s="96">
        <f t="shared" ref="H2266:I2266" si="5052">H2267+H2268</f>
        <v>0</v>
      </c>
      <c r="I2266" s="96">
        <f t="shared" si="5052"/>
        <v>0</v>
      </c>
      <c r="J2266" s="96">
        <f t="shared" ref="J2266" si="5053">J2267+J2268</f>
        <v>0</v>
      </c>
      <c r="K2266" s="105">
        <f t="shared" ref="K2266" si="5054">K2267+K2268</f>
        <v>0</v>
      </c>
      <c r="L2266" s="115"/>
    </row>
    <row r="2267" spans="1:12" ht="15.6" hidden="1" customHeight="1" x14ac:dyDescent="0.25">
      <c r="A2267" s="59"/>
      <c r="B2267" s="93" t="s">
        <v>8</v>
      </c>
      <c r="C2267" s="93"/>
      <c r="D2267" s="25"/>
      <c r="E2267" s="228"/>
      <c r="F2267" s="26"/>
      <c r="G2267" s="25"/>
      <c r="H2267" s="25"/>
      <c r="I2267" s="25"/>
      <c r="J2267" s="25"/>
      <c r="K2267" s="26"/>
      <c r="L2267" s="125"/>
    </row>
    <row r="2268" spans="1:12" ht="15.6" hidden="1" customHeight="1" x14ac:dyDescent="0.25">
      <c r="A2268" s="59"/>
      <c r="B2268" s="93" t="s">
        <v>10</v>
      </c>
      <c r="C2268" s="93"/>
      <c r="D2268" s="25"/>
      <c r="E2268" s="228"/>
      <c r="F2268" s="26"/>
      <c r="G2268" s="25"/>
      <c r="H2268" s="25"/>
      <c r="I2268" s="25"/>
      <c r="J2268" s="25"/>
      <c r="K2268" s="26"/>
      <c r="L2268" s="125"/>
    </row>
    <row r="2269" spans="1:12" ht="15.6" hidden="1" customHeight="1" x14ac:dyDescent="0.25">
      <c r="A2269" s="59"/>
      <c r="B2269" s="131" t="s">
        <v>12</v>
      </c>
      <c r="C2269" s="131"/>
      <c r="D2269" s="96">
        <f t="shared" ref="D2269" si="5055">D2270+D2271</f>
        <v>0</v>
      </c>
      <c r="E2269" s="218">
        <f t="shared" ref="E2269:F2269" si="5056">E2270+E2271</f>
        <v>0</v>
      </c>
      <c r="F2269" s="105">
        <f t="shared" si="5056"/>
        <v>0</v>
      </c>
      <c r="G2269" s="96">
        <f t="shared" ref="G2269" si="5057">G2270+G2271</f>
        <v>0</v>
      </c>
      <c r="H2269" s="96">
        <f t="shared" ref="H2269:I2269" si="5058">H2270+H2271</f>
        <v>0</v>
      </c>
      <c r="I2269" s="96">
        <f t="shared" si="5058"/>
        <v>0</v>
      </c>
      <c r="J2269" s="96">
        <f t="shared" ref="J2269" si="5059">J2270+J2271</f>
        <v>0</v>
      </c>
      <c r="K2269" s="105">
        <f t="shared" ref="K2269" si="5060">K2270+K2271</f>
        <v>0</v>
      </c>
      <c r="L2269" s="115"/>
    </row>
    <row r="2270" spans="1:12" ht="15.6" hidden="1" customHeight="1" x14ac:dyDescent="0.25">
      <c r="A2270" s="59"/>
      <c r="B2270" s="93" t="s">
        <v>8</v>
      </c>
      <c r="C2270" s="93"/>
      <c r="D2270" s="25"/>
      <c r="E2270" s="228"/>
      <c r="F2270" s="26"/>
      <c r="G2270" s="25"/>
      <c r="H2270" s="25"/>
      <c r="I2270" s="25"/>
      <c r="J2270" s="25"/>
      <c r="K2270" s="26"/>
      <c r="L2270" s="125"/>
    </row>
    <row r="2271" spans="1:12" ht="15.6" hidden="1" customHeight="1" x14ac:dyDescent="0.25">
      <c r="A2271" s="59"/>
      <c r="B2271" s="93" t="s">
        <v>10</v>
      </c>
      <c r="C2271" s="93"/>
      <c r="D2271" s="25"/>
      <c r="E2271" s="228"/>
      <c r="F2271" s="26"/>
      <c r="G2271" s="25"/>
      <c r="H2271" s="25"/>
      <c r="I2271" s="25"/>
      <c r="J2271" s="25"/>
      <c r="K2271" s="26"/>
      <c r="L2271" s="125"/>
    </row>
    <row r="2272" spans="1:12" ht="15.6" customHeight="1" x14ac:dyDescent="0.25">
      <c r="A2272" s="205">
        <v>1</v>
      </c>
      <c r="B2272" s="131" t="s">
        <v>13</v>
      </c>
      <c r="C2272" s="267" t="s">
        <v>95</v>
      </c>
      <c r="D2272" s="96">
        <f t="shared" ref="D2272" si="5061">D2273+D2274+D2275</f>
        <v>0</v>
      </c>
      <c r="E2272" s="218">
        <f t="shared" ref="E2272:F2272" si="5062">E2273+E2274+E2275</f>
        <v>0</v>
      </c>
      <c r="F2272" s="105">
        <f t="shared" si="5062"/>
        <v>0</v>
      </c>
      <c r="G2272" s="96">
        <f t="shared" ref="G2272" si="5063">G2273+G2274+G2275</f>
        <v>0</v>
      </c>
      <c r="H2272" s="96">
        <f t="shared" ref="H2272:I2272" si="5064">H2273+H2274+H2275</f>
        <v>0</v>
      </c>
      <c r="I2272" s="96">
        <f t="shared" si="5064"/>
        <v>0</v>
      </c>
      <c r="J2272" s="96">
        <f t="shared" ref="J2272" si="5065">J2273+J2274+J2275</f>
        <v>0</v>
      </c>
      <c r="K2272" s="105">
        <f t="shared" ref="K2272" si="5066">K2273+K2274+K2275</f>
        <v>0</v>
      </c>
      <c r="L2272" s="115"/>
    </row>
    <row r="2273" spans="1:12" ht="15.6" customHeight="1" x14ac:dyDescent="0.25">
      <c r="A2273" s="205">
        <v>1</v>
      </c>
      <c r="B2273" s="93" t="s">
        <v>8</v>
      </c>
      <c r="C2273" s="267"/>
      <c r="D2273" s="25"/>
      <c r="E2273" s="228"/>
      <c r="F2273" s="26"/>
      <c r="G2273" s="25"/>
      <c r="H2273" s="25"/>
      <c r="I2273" s="25"/>
      <c r="J2273" s="25"/>
      <c r="K2273" s="26"/>
      <c r="L2273" s="125"/>
    </row>
    <row r="2274" spans="1:12" ht="15.6" customHeight="1" x14ac:dyDescent="0.25">
      <c r="A2274" s="205">
        <v>1</v>
      </c>
      <c r="B2274" s="93" t="s">
        <v>9</v>
      </c>
      <c r="C2274" s="267"/>
      <c r="D2274" s="25"/>
      <c r="E2274" s="228"/>
      <c r="F2274" s="26"/>
      <c r="G2274" s="25"/>
      <c r="H2274" s="25"/>
      <c r="I2274" s="25"/>
      <c r="J2274" s="25"/>
      <c r="K2274" s="26"/>
      <c r="L2274" s="125"/>
    </row>
    <row r="2275" spans="1:12" ht="15.6" customHeight="1" x14ac:dyDescent="0.25">
      <c r="A2275" s="205">
        <v>1</v>
      </c>
      <c r="B2275" s="93" t="s">
        <v>10</v>
      </c>
      <c r="C2275" s="267"/>
      <c r="D2275" s="25"/>
      <c r="E2275" s="228"/>
      <c r="F2275" s="26"/>
      <c r="G2275" s="25"/>
      <c r="H2275" s="25"/>
      <c r="I2275" s="25"/>
      <c r="J2275" s="25"/>
      <c r="K2275" s="26"/>
      <c r="L2275" s="125"/>
    </row>
    <row r="2276" spans="1:12" ht="15.6" hidden="1" customHeight="1" x14ac:dyDescent="0.25">
      <c r="A2276" s="59"/>
      <c r="B2276" s="131" t="s">
        <v>14</v>
      </c>
      <c r="C2276" s="131"/>
      <c r="D2276" s="96">
        <f t="shared" ref="D2276" si="5067">D2277+D2278</f>
        <v>0</v>
      </c>
      <c r="E2276" s="218">
        <f t="shared" ref="E2276:F2276" si="5068">E2277+E2278</f>
        <v>0</v>
      </c>
      <c r="F2276" s="105">
        <f t="shared" si="5068"/>
        <v>0</v>
      </c>
      <c r="G2276" s="96">
        <f t="shared" ref="G2276" si="5069">G2277+G2278</f>
        <v>0</v>
      </c>
      <c r="H2276" s="96">
        <f t="shared" ref="H2276:I2276" si="5070">H2277+H2278</f>
        <v>0</v>
      </c>
      <c r="I2276" s="96">
        <f t="shared" si="5070"/>
        <v>0</v>
      </c>
      <c r="J2276" s="96">
        <f t="shared" ref="J2276" si="5071">J2277+J2278</f>
        <v>0</v>
      </c>
      <c r="K2276" s="105">
        <f t="shared" ref="K2276" si="5072">K2277+K2278</f>
        <v>0</v>
      </c>
      <c r="L2276" s="115"/>
    </row>
    <row r="2277" spans="1:12" ht="15.6" hidden="1" customHeight="1" x14ac:dyDescent="0.25">
      <c r="A2277" s="59"/>
      <c r="B2277" s="132" t="s">
        <v>8</v>
      </c>
      <c r="C2277" s="132"/>
      <c r="D2277" s="25"/>
      <c r="E2277" s="228"/>
      <c r="F2277" s="26"/>
      <c r="G2277" s="25"/>
      <c r="H2277" s="25"/>
      <c r="I2277" s="25"/>
      <c r="J2277" s="25"/>
      <c r="K2277" s="26"/>
      <c r="L2277" s="125"/>
    </row>
    <row r="2278" spans="1:12" ht="15.6" hidden="1" customHeight="1" x14ac:dyDescent="0.25">
      <c r="A2278" s="59"/>
      <c r="B2278" s="132" t="s">
        <v>10</v>
      </c>
      <c r="C2278" s="132"/>
      <c r="D2278" s="25"/>
      <c r="E2278" s="228"/>
      <c r="F2278" s="26"/>
      <c r="G2278" s="25"/>
      <c r="H2278" s="25"/>
      <c r="I2278" s="25"/>
      <c r="J2278" s="25"/>
      <c r="K2278" s="26"/>
      <c r="L2278" s="125"/>
    </row>
    <row r="2279" spans="1:12" ht="15.6" hidden="1" customHeight="1" x14ac:dyDescent="0.25">
      <c r="A2279" s="59"/>
      <c r="B2279" s="131" t="s">
        <v>15</v>
      </c>
      <c r="C2279" s="131"/>
      <c r="D2279" s="96">
        <f t="shared" ref="D2279" si="5073">D2280+D2281</f>
        <v>0</v>
      </c>
      <c r="E2279" s="218">
        <f t="shared" ref="E2279:F2279" si="5074">E2280+E2281</f>
        <v>0</v>
      </c>
      <c r="F2279" s="105">
        <f t="shared" si="5074"/>
        <v>0</v>
      </c>
      <c r="G2279" s="96">
        <f t="shared" ref="G2279" si="5075">G2280+G2281</f>
        <v>0</v>
      </c>
      <c r="H2279" s="96">
        <f t="shared" ref="H2279:I2279" si="5076">H2280+H2281</f>
        <v>0</v>
      </c>
      <c r="I2279" s="96">
        <f t="shared" si="5076"/>
        <v>0</v>
      </c>
      <c r="J2279" s="96">
        <f t="shared" ref="J2279" si="5077">J2280+J2281</f>
        <v>0</v>
      </c>
      <c r="K2279" s="105">
        <f t="shared" ref="K2279" si="5078">K2280+K2281</f>
        <v>0</v>
      </c>
      <c r="L2279" s="115"/>
    </row>
    <row r="2280" spans="1:12" ht="15.6" hidden="1" customHeight="1" x14ac:dyDescent="0.25">
      <c r="A2280" s="59"/>
      <c r="B2280" s="93" t="s">
        <v>8</v>
      </c>
      <c r="C2280" s="93"/>
      <c r="D2280" s="25"/>
      <c r="E2280" s="228"/>
      <c r="F2280" s="26"/>
      <c r="G2280" s="25"/>
      <c r="H2280" s="25"/>
      <c r="I2280" s="25"/>
      <c r="J2280" s="25"/>
      <c r="K2280" s="26"/>
      <c r="L2280" s="125"/>
    </row>
    <row r="2281" spans="1:12" ht="15.6" hidden="1" customHeight="1" x14ac:dyDescent="0.25">
      <c r="A2281" s="59"/>
      <c r="B2281" s="93" t="s">
        <v>10</v>
      </c>
      <c r="C2281" s="93"/>
      <c r="D2281" s="25"/>
      <c r="E2281" s="228"/>
      <c r="F2281" s="26"/>
      <c r="G2281" s="25"/>
      <c r="H2281" s="25"/>
      <c r="I2281" s="25"/>
      <c r="J2281" s="25"/>
      <c r="K2281" s="26"/>
      <c r="L2281" s="125"/>
    </row>
    <row r="2282" spans="1:12" ht="15.6" hidden="1" customHeight="1" x14ac:dyDescent="0.25">
      <c r="A2282" s="59"/>
      <c r="B2282" s="133" t="s">
        <v>16</v>
      </c>
      <c r="C2282" s="133"/>
      <c r="D2282" s="96">
        <f t="shared" ref="D2282" si="5079">D2283+D2284</f>
        <v>0</v>
      </c>
      <c r="E2282" s="218">
        <f t="shared" ref="E2282:F2282" si="5080">E2283+E2284</f>
        <v>0</v>
      </c>
      <c r="F2282" s="105">
        <f t="shared" si="5080"/>
        <v>0</v>
      </c>
      <c r="G2282" s="96">
        <f t="shared" ref="G2282" si="5081">G2283+G2284</f>
        <v>0</v>
      </c>
      <c r="H2282" s="96">
        <f t="shared" ref="H2282:I2282" si="5082">H2283+H2284</f>
        <v>0</v>
      </c>
      <c r="I2282" s="96">
        <f t="shared" si="5082"/>
        <v>0</v>
      </c>
      <c r="J2282" s="96">
        <f t="shared" ref="J2282" si="5083">J2283+J2284</f>
        <v>0</v>
      </c>
      <c r="K2282" s="105">
        <f t="shared" ref="K2282" si="5084">K2283+K2284</f>
        <v>0</v>
      </c>
      <c r="L2282" s="115"/>
    </row>
    <row r="2283" spans="1:12" ht="15.6" hidden="1" customHeight="1" x14ac:dyDescent="0.25">
      <c r="A2283" s="59"/>
      <c r="B2283" s="93" t="s">
        <v>8</v>
      </c>
      <c r="C2283" s="93"/>
      <c r="D2283" s="25"/>
      <c r="E2283" s="228"/>
      <c r="F2283" s="26"/>
      <c r="G2283" s="25"/>
      <c r="H2283" s="25"/>
      <c r="I2283" s="25"/>
      <c r="J2283" s="25"/>
      <c r="K2283" s="26"/>
      <c r="L2283" s="125"/>
    </row>
    <row r="2284" spans="1:12" ht="15.6" hidden="1" customHeight="1" x14ac:dyDescent="0.25">
      <c r="A2284" s="59"/>
      <c r="B2284" s="93" t="s">
        <v>10</v>
      </c>
      <c r="C2284" s="93"/>
      <c r="D2284" s="25"/>
      <c r="E2284" s="228"/>
      <c r="F2284" s="26"/>
      <c r="G2284" s="25"/>
      <c r="H2284" s="25"/>
      <c r="I2284" s="25"/>
      <c r="J2284" s="25"/>
      <c r="K2284" s="26"/>
      <c r="L2284" s="125"/>
    </row>
    <row r="2285" spans="1:12" ht="15.6" hidden="1" customHeight="1" x14ac:dyDescent="0.25">
      <c r="A2285" s="59"/>
      <c r="B2285" s="133" t="s">
        <v>17</v>
      </c>
      <c r="C2285" s="133"/>
      <c r="D2285" s="96">
        <f t="shared" ref="D2285" si="5085">D2286+D2287</f>
        <v>0</v>
      </c>
      <c r="E2285" s="218">
        <f t="shared" ref="E2285:F2285" si="5086">E2286+E2287</f>
        <v>0</v>
      </c>
      <c r="F2285" s="105">
        <f t="shared" si="5086"/>
        <v>0</v>
      </c>
      <c r="G2285" s="96">
        <f t="shared" ref="G2285" si="5087">G2286+G2287</f>
        <v>0</v>
      </c>
      <c r="H2285" s="96">
        <f t="shared" ref="H2285:I2285" si="5088">H2286+H2287</f>
        <v>0</v>
      </c>
      <c r="I2285" s="96">
        <f t="shared" si="5088"/>
        <v>0</v>
      </c>
      <c r="J2285" s="96">
        <f t="shared" ref="J2285" si="5089">J2286+J2287</f>
        <v>0</v>
      </c>
      <c r="K2285" s="105">
        <f t="shared" ref="K2285" si="5090">K2286+K2287</f>
        <v>0</v>
      </c>
      <c r="L2285" s="115"/>
    </row>
    <row r="2286" spans="1:12" ht="15.6" hidden="1" customHeight="1" x14ac:dyDescent="0.25">
      <c r="A2286" s="59"/>
      <c r="B2286" s="93" t="s">
        <v>8</v>
      </c>
      <c r="C2286" s="93"/>
      <c r="D2286" s="25"/>
      <c r="E2286" s="228"/>
      <c r="F2286" s="26"/>
      <c r="G2286" s="25"/>
      <c r="H2286" s="25"/>
      <c r="I2286" s="25"/>
      <c r="J2286" s="25"/>
      <c r="K2286" s="26"/>
      <c r="L2286" s="125"/>
    </row>
    <row r="2287" spans="1:12" ht="15.6" hidden="1" customHeight="1" x14ac:dyDescent="0.25">
      <c r="A2287" s="59"/>
      <c r="B2287" s="93" t="s">
        <v>10</v>
      </c>
      <c r="C2287" s="93"/>
      <c r="D2287" s="25"/>
      <c r="E2287" s="228"/>
      <c r="F2287" s="26"/>
      <c r="G2287" s="25"/>
      <c r="H2287" s="25"/>
      <c r="I2287" s="25"/>
      <c r="J2287" s="25"/>
      <c r="K2287" s="26"/>
      <c r="L2287" s="125"/>
    </row>
    <row r="2288" spans="1:12" ht="27.6" customHeight="1" x14ac:dyDescent="0.25">
      <c r="A2288" s="205">
        <v>1</v>
      </c>
      <c r="B2288" s="152" t="s">
        <v>180</v>
      </c>
      <c r="C2288" s="142"/>
      <c r="D2288" s="101">
        <f t="shared" ref="D2288" si="5091">D2289+D2290+D2291+D2292</f>
        <v>0</v>
      </c>
      <c r="E2288" s="226">
        <f t="shared" ref="E2288:F2288" si="5092">E2289+E2290+E2291+E2292</f>
        <v>0</v>
      </c>
      <c r="F2288" s="113">
        <f t="shared" si="5092"/>
        <v>0</v>
      </c>
      <c r="G2288" s="101">
        <f t="shared" ref="G2288" si="5093">G2289+G2290+G2291+G2292</f>
        <v>0</v>
      </c>
      <c r="H2288" s="101">
        <f t="shared" ref="H2288:I2288" si="5094">H2289+H2290+H2291+H2292</f>
        <v>0</v>
      </c>
      <c r="I2288" s="101">
        <f t="shared" si="5094"/>
        <v>0</v>
      </c>
      <c r="J2288" s="101">
        <f t="shared" ref="J2288" si="5095">J2289+J2290+J2291+J2292</f>
        <v>0</v>
      </c>
      <c r="K2288" s="113">
        <f t="shared" ref="K2288" si="5096">K2289+K2290+K2291+K2292</f>
        <v>0</v>
      </c>
      <c r="L2288" s="123"/>
    </row>
    <row r="2289" spans="1:12" ht="15.6" hidden="1" customHeight="1" x14ac:dyDescent="0.25">
      <c r="A2289" s="59"/>
      <c r="B2289" s="128" t="s">
        <v>1</v>
      </c>
      <c r="C2289" s="128"/>
      <c r="D2289" s="22"/>
      <c r="E2289" s="227"/>
      <c r="F2289" s="23"/>
      <c r="G2289" s="22"/>
      <c r="H2289" s="22"/>
      <c r="I2289" s="22"/>
      <c r="J2289" s="22"/>
      <c r="K2289" s="23"/>
      <c r="L2289" s="124"/>
    </row>
    <row r="2290" spans="1:12" ht="15.6" hidden="1" customHeight="1" x14ac:dyDescent="0.25">
      <c r="A2290" s="59"/>
      <c r="B2290" s="129" t="s">
        <v>6</v>
      </c>
      <c r="C2290" s="129"/>
      <c r="D2290" s="7">
        <v>0</v>
      </c>
      <c r="E2290" s="216">
        <v>0</v>
      </c>
      <c r="F2290" s="8">
        <v>0</v>
      </c>
      <c r="G2290" s="7">
        <v>0</v>
      </c>
      <c r="H2290" s="7">
        <v>0</v>
      </c>
      <c r="I2290" s="7">
        <v>0</v>
      </c>
      <c r="J2290" s="7">
        <v>0</v>
      </c>
      <c r="K2290" s="8">
        <v>0</v>
      </c>
      <c r="L2290" s="57"/>
    </row>
    <row r="2291" spans="1:12" ht="15.6" hidden="1" customHeight="1" x14ac:dyDescent="0.25">
      <c r="A2291" s="59"/>
      <c r="B2291" s="129" t="s">
        <v>7</v>
      </c>
      <c r="C2291" s="129"/>
      <c r="D2291" s="7">
        <v>0</v>
      </c>
      <c r="E2291" s="216">
        <v>0</v>
      </c>
      <c r="F2291" s="8">
        <v>0</v>
      </c>
      <c r="G2291" s="7">
        <v>0</v>
      </c>
      <c r="H2291" s="7">
        <v>0</v>
      </c>
      <c r="I2291" s="7">
        <v>0</v>
      </c>
      <c r="J2291" s="7">
        <v>0</v>
      </c>
      <c r="K2291" s="8">
        <v>0</v>
      </c>
      <c r="L2291" s="57"/>
    </row>
    <row r="2292" spans="1:12" ht="15.6" customHeight="1" x14ac:dyDescent="0.25">
      <c r="A2292" s="205">
        <v>1</v>
      </c>
      <c r="B2292" s="128" t="s">
        <v>18</v>
      </c>
      <c r="C2292" s="130"/>
      <c r="D2292" s="7">
        <f t="shared" ref="D2292" si="5097">D2293+D2294+D2295</f>
        <v>0</v>
      </c>
      <c r="E2292" s="216">
        <f t="shared" ref="E2292:F2292" si="5098">E2293+E2294+E2295</f>
        <v>0</v>
      </c>
      <c r="F2292" s="8">
        <f t="shared" si="5098"/>
        <v>0</v>
      </c>
      <c r="G2292" s="7">
        <f t="shared" ref="G2292" si="5099">G2293+G2294+G2295</f>
        <v>0</v>
      </c>
      <c r="H2292" s="7">
        <f t="shared" ref="H2292:I2292" si="5100">H2293+H2294+H2295</f>
        <v>0</v>
      </c>
      <c r="I2292" s="7">
        <f t="shared" si="5100"/>
        <v>0</v>
      </c>
      <c r="J2292" s="7">
        <f t="shared" ref="J2292" si="5101">J2293+J2294+J2295</f>
        <v>0</v>
      </c>
      <c r="K2292" s="8">
        <f t="shared" ref="K2292" si="5102">K2293+K2294+K2295</f>
        <v>0</v>
      </c>
      <c r="L2292" s="57"/>
    </row>
    <row r="2293" spans="1:12" ht="15.6" customHeight="1" x14ac:dyDescent="0.25">
      <c r="A2293" s="205">
        <v>1</v>
      </c>
      <c r="B2293" s="149" t="s">
        <v>8</v>
      </c>
      <c r="C2293" s="81"/>
      <c r="D2293" s="11">
        <f t="shared" ref="D2293:E2293" si="5103">D2298+D2301+D2304+D2308+D2311+D2314+D2317</f>
        <v>0</v>
      </c>
      <c r="E2293" s="217">
        <f t="shared" si="5103"/>
        <v>0</v>
      </c>
      <c r="F2293" s="12">
        <f t="shared" ref="F2293:J2293" si="5104">F2298+F2301+F2304+F2308+F2311+F2314+F2317</f>
        <v>0</v>
      </c>
      <c r="G2293" s="11">
        <f t="shared" ref="G2293:H2293" si="5105">G2298+G2301+G2304+G2308+G2311+G2314+G2317</f>
        <v>0</v>
      </c>
      <c r="H2293" s="11">
        <f t="shared" si="5105"/>
        <v>0</v>
      </c>
      <c r="I2293" s="11">
        <f t="shared" si="5104"/>
        <v>0</v>
      </c>
      <c r="J2293" s="11">
        <f t="shared" si="5104"/>
        <v>0</v>
      </c>
      <c r="K2293" s="12">
        <f t="shared" ref="K2293" si="5106">K2298+K2301+K2304+K2308+K2311+K2314+K2317</f>
        <v>0</v>
      </c>
      <c r="L2293" s="58"/>
    </row>
    <row r="2294" spans="1:12" ht="15.6" customHeight="1" x14ac:dyDescent="0.25">
      <c r="A2294" s="205">
        <v>1</v>
      </c>
      <c r="B2294" s="149" t="s">
        <v>9</v>
      </c>
      <c r="C2294" s="81"/>
      <c r="D2294" s="11">
        <f t="shared" ref="D2294:E2294" si="5107">D2305</f>
        <v>0</v>
      </c>
      <c r="E2294" s="217">
        <f t="shared" si="5107"/>
        <v>0</v>
      </c>
      <c r="F2294" s="12">
        <f t="shared" ref="F2294:J2294" si="5108">F2305</f>
        <v>0</v>
      </c>
      <c r="G2294" s="11">
        <f t="shared" ref="G2294:H2294" si="5109">G2305</f>
        <v>0</v>
      </c>
      <c r="H2294" s="11">
        <f t="shared" si="5109"/>
        <v>0</v>
      </c>
      <c r="I2294" s="11">
        <f t="shared" si="5108"/>
        <v>0</v>
      </c>
      <c r="J2294" s="11">
        <f t="shared" si="5108"/>
        <v>0</v>
      </c>
      <c r="K2294" s="12">
        <f t="shared" ref="K2294" si="5110">K2305</f>
        <v>0</v>
      </c>
      <c r="L2294" s="58"/>
    </row>
    <row r="2295" spans="1:12" ht="15.6" customHeight="1" x14ac:dyDescent="0.25">
      <c r="A2295" s="205">
        <v>1</v>
      </c>
      <c r="B2295" s="149" t="s">
        <v>10</v>
      </c>
      <c r="C2295" s="81"/>
      <c r="D2295" s="11">
        <f t="shared" ref="D2295:E2295" si="5111">D2299+D2302+D2306+D2309+D2312+D2315+D2318</f>
        <v>0</v>
      </c>
      <c r="E2295" s="217">
        <f t="shared" si="5111"/>
        <v>0</v>
      </c>
      <c r="F2295" s="12">
        <f t="shared" ref="F2295:J2295" si="5112">F2299+F2302+F2306+F2309+F2312+F2315+F2318</f>
        <v>0</v>
      </c>
      <c r="G2295" s="11">
        <f t="shared" ref="G2295:H2295" si="5113">G2299+G2302+G2306+G2309+G2312+G2315+G2318</f>
        <v>0</v>
      </c>
      <c r="H2295" s="11">
        <f t="shared" si="5113"/>
        <v>0</v>
      </c>
      <c r="I2295" s="11">
        <f t="shared" si="5112"/>
        <v>0</v>
      </c>
      <c r="J2295" s="11">
        <f t="shared" si="5112"/>
        <v>0</v>
      </c>
      <c r="K2295" s="12">
        <f t="shared" ref="K2295" si="5114">K2299+K2302+K2306+K2309+K2312+K2315+K2318</f>
        <v>0</v>
      </c>
      <c r="L2295" s="58"/>
    </row>
    <row r="2296" spans="1:12" ht="15.6" customHeight="1" x14ac:dyDescent="0.25">
      <c r="A2296" s="205">
        <v>1</v>
      </c>
      <c r="B2296" s="131" t="s">
        <v>19</v>
      </c>
      <c r="C2296" s="78"/>
      <c r="D2296" s="96" t="s">
        <v>2</v>
      </c>
      <c r="E2296" s="218" t="s">
        <v>2</v>
      </c>
      <c r="F2296" s="105" t="s">
        <v>2</v>
      </c>
      <c r="G2296" s="96" t="s">
        <v>2</v>
      </c>
      <c r="H2296" s="96" t="s">
        <v>2</v>
      </c>
      <c r="I2296" s="96" t="s">
        <v>2</v>
      </c>
      <c r="J2296" s="96" t="s">
        <v>2</v>
      </c>
      <c r="K2296" s="105" t="s">
        <v>2</v>
      </c>
      <c r="L2296" s="115"/>
    </row>
    <row r="2297" spans="1:12" ht="15.6" hidden="1" customHeight="1" x14ac:dyDescent="0.25">
      <c r="A2297" s="59"/>
      <c r="B2297" s="131" t="s">
        <v>11</v>
      </c>
      <c r="C2297" s="131"/>
      <c r="D2297" s="96">
        <f t="shared" ref="D2297" si="5115">D2298+D2299</f>
        <v>0</v>
      </c>
      <c r="E2297" s="218">
        <f t="shared" ref="E2297:F2297" si="5116">E2298+E2299</f>
        <v>0</v>
      </c>
      <c r="F2297" s="105">
        <f t="shared" si="5116"/>
        <v>0</v>
      </c>
      <c r="G2297" s="96">
        <f t="shared" ref="G2297" si="5117">G2298+G2299</f>
        <v>0</v>
      </c>
      <c r="H2297" s="96">
        <f t="shared" ref="H2297:I2297" si="5118">H2298+H2299</f>
        <v>0</v>
      </c>
      <c r="I2297" s="96">
        <f t="shared" si="5118"/>
        <v>0</v>
      </c>
      <c r="J2297" s="96">
        <f t="shared" ref="J2297" si="5119">J2298+J2299</f>
        <v>0</v>
      </c>
      <c r="K2297" s="105">
        <f t="shared" ref="K2297" si="5120">K2298+K2299</f>
        <v>0</v>
      </c>
      <c r="L2297" s="115"/>
    </row>
    <row r="2298" spans="1:12" ht="15.6" hidden="1" customHeight="1" x14ac:dyDescent="0.25">
      <c r="A2298" s="59"/>
      <c r="B2298" s="93" t="s">
        <v>8</v>
      </c>
      <c r="C2298" s="93"/>
      <c r="D2298" s="25"/>
      <c r="E2298" s="228"/>
      <c r="F2298" s="26"/>
      <c r="G2298" s="25"/>
      <c r="H2298" s="25"/>
      <c r="I2298" s="25"/>
      <c r="J2298" s="25"/>
      <c r="K2298" s="26"/>
      <c r="L2298" s="125"/>
    </row>
    <row r="2299" spans="1:12" ht="15.6" hidden="1" customHeight="1" x14ac:dyDescent="0.25">
      <c r="A2299" s="59"/>
      <c r="B2299" s="93" t="s">
        <v>10</v>
      </c>
      <c r="C2299" s="93"/>
      <c r="D2299" s="25"/>
      <c r="E2299" s="228"/>
      <c r="F2299" s="26"/>
      <c r="G2299" s="25"/>
      <c r="H2299" s="25"/>
      <c r="I2299" s="25"/>
      <c r="J2299" s="25"/>
      <c r="K2299" s="26"/>
      <c r="L2299" s="125"/>
    </row>
    <row r="2300" spans="1:12" ht="15.6" hidden="1" customHeight="1" x14ac:dyDescent="0.25">
      <c r="A2300" s="59"/>
      <c r="B2300" s="131" t="s">
        <v>12</v>
      </c>
      <c r="C2300" s="131"/>
      <c r="D2300" s="96">
        <f t="shared" ref="D2300" si="5121">D2301+D2302</f>
        <v>0</v>
      </c>
      <c r="E2300" s="218">
        <f t="shared" ref="E2300:F2300" si="5122">E2301+E2302</f>
        <v>0</v>
      </c>
      <c r="F2300" s="105">
        <f t="shared" si="5122"/>
        <v>0</v>
      </c>
      <c r="G2300" s="96">
        <f t="shared" ref="G2300" si="5123">G2301+G2302</f>
        <v>0</v>
      </c>
      <c r="H2300" s="96">
        <f t="shared" ref="H2300:I2300" si="5124">H2301+H2302</f>
        <v>0</v>
      </c>
      <c r="I2300" s="96">
        <f t="shared" si="5124"/>
        <v>0</v>
      </c>
      <c r="J2300" s="96">
        <f t="shared" ref="J2300" si="5125">J2301+J2302</f>
        <v>0</v>
      </c>
      <c r="K2300" s="105">
        <f t="shared" ref="K2300" si="5126">K2301+K2302</f>
        <v>0</v>
      </c>
      <c r="L2300" s="115"/>
    </row>
    <row r="2301" spans="1:12" ht="15.6" hidden="1" customHeight="1" x14ac:dyDescent="0.25">
      <c r="A2301" s="59"/>
      <c r="B2301" s="93" t="s">
        <v>8</v>
      </c>
      <c r="C2301" s="93"/>
      <c r="D2301" s="25"/>
      <c r="E2301" s="228"/>
      <c r="F2301" s="26"/>
      <c r="G2301" s="25"/>
      <c r="H2301" s="25"/>
      <c r="I2301" s="25"/>
      <c r="J2301" s="25"/>
      <c r="K2301" s="26"/>
      <c r="L2301" s="125"/>
    </row>
    <row r="2302" spans="1:12" ht="15.6" hidden="1" customHeight="1" x14ac:dyDescent="0.25">
      <c r="A2302" s="59"/>
      <c r="B2302" s="93" t="s">
        <v>10</v>
      </c>
      <c r="C2302" s="93"/>
      <c r="D2302" s="25"/>
      <c r="E2302" s="228"/>
      <c r="F2302" s="26"/>
      <c r="G2302" s="25"/>
      <c r="H2302" s="25"/>
      <c r="I2302" s="25"/>
      <c r="J2302" s="25"/>
      <c r="K2302" s="26"/>
      <c r="L2302" s="125"/>
    </row>
    <row r="2303" spans="1:12" ht="15.6" customHeight="1" x14ac:dyDescent="0.25">
      <c r="A2303" s="205">
        <v>1</v>
      </c>
      <c r="B2303" s="131" t="s">
        <v>13</v>
      </c>
      <c r="C2303" s="267" t="s">
        <v>95</v>
      </c>
      <c r="D2303" s="96">
        <f t="shared" ref="D2303" si="5127">D2304+D2305+D2306</f>
        <v>0</v>
      </c>
      <c r="E2303" s="218">
        <f t="shared" ref="E2303:F2303" si="5128">E2304+E2305+E2306</f>
        <v>0</v>
      </c>
      <c r="F2303" s="105">
        <f t="shared" si="5128"/>
        <v>0</v>
      </c>
      <c r="G2303" s="96">
        <f t="shared" ref="G2303" si="5129">G2304+G2305+G2306</f>
        <v>0</v>
      </c>
      <c r="H2303" s="96">
        <f t="shared" ref="H2303:I2303" si="5130">H2304+H2305+H2306</f>
        <v>0</v>
      </c>
      <c r="I2303" s="96">
        <f t="shared" si="5130"/>
        <v>0</v>
      </c>
      <c r="J2303" s="96">
        <f t="shared" ref="J2303" si="5131">J2304+J2305+J2306</f>
        <v>0</v>
      </c>
      <c r="K2303" s="105">
        <f t="shared" ref="K2303" si="5132">K2304+K2305+K2306</f>
        <v>0</v>
      </c>
      <c r="L2303" s="115"/>
    </row>
    <row r="2304" spans="1:12" ht="15.6" customHeight="1" x14ac:dyDescent="0.25">
      <c r="A2304" s="205">
        <v>1</v>
      </c>
      <c r="B2304" s="93" t="s">
        <v>8</v>
      </c>
      <c r="C2304" s="267"/>
      <c r="D2304" s="25"/>
      <c r="E2304" s="228"/>
      <c r="F2304" s="26"/>
      <c r="G2304" s="25"/>
      <c r="H2304" s="25"/>
      <c r="I2304" s="25"/>
      <c r="J2304" s="25"/>
      <c r="K2304" s="26"/>
      <c r="L2304" s="125"/>
    </row>
    <row r="2305" spans="1:12" ht="15.6" customHeight="1" x14ac:dyDescent="0.25">
      <c r="A2305" s="205">
        <v>1</v>
      </c>
      <c r="B2305" s="93" t="s">
        <v>9</v>
      </c>
      <c r="C2305" s="267"/>
      <c r="D2305" s="25"/>
      <c r="E2305" s="228"/>
      <c r="F2305" s="26"/>
      <c r="G2305" s="25"/>
      <c r="H2305" s="25"/>
      <c r="I2305" s="25"/>
      <c r="J2305" s="25"/>
      <c r="K2305" s="26"/>
      <c r="L2305" s="125"/>
    </row>
    <row r="2306" spans="1:12" ht="15.6" customHeight="1" x14ac:dyDescent="0.25">
      <c r="A2306" s="205">
        <v>1</v>
      </c>
      <c r="B2306" s="93" t="s">
        <v>10</v>
      </c>
      <c r="C2306" s="267"/>
      <c r="D2306" s="25"/>
      <c r="E2306" s="228"/>
      <c r="F2306" s="26"/>
      <c r="G2306" s="25"/>
      <c r="H2306" s="25"/>
      <c r="I2306" s="25"/>
      <c r="J2306" s="25"/>
      <c r="K2306" s="26"/>
      <c r="L2306" s="125"/>
    </row>
    <row r="2307" spans="1:12" ht="15.6" hidden="1" customHeight="1" x14ac:dyDescent="0.25">
      <c r="A2307" s="59"/>
      <c r="B2307" s="131" t="s">
        <v>14</v>
      </c>
      <c r="C2307" s="131"/>
      <c r="D2307" s="96">
        <f t="shared" ref="D2307" si="5133">D2308+D2309</f>
        <v>0</v>
      </c>
      <c r="E2307" s="218">
        <f t="shared" ref="E2307:F2307" si="5134">E2308+E2309</f>
        <v>0</v>
      </c>
      <c r="F2307" s="105">
        <f t="shared" si="5134"/>
        <v>0</v>
      </c>
      <c r="G2307" s="96">
        <f t="shared" ref="G2307" si="5135">G2308+G2309</f>
        <v>0</v>
      </c>
      <c r="H2307" s="96">
        <f t="shared" ref="H2307:I2307" si="5136">H2308+H2309</f>
        <v>0</v>
      </c>
      <c r="I2307" s="96">
        <f t="shared" si="5136"/>
        <v>0</v>
      </c>
      <c r="J2307" s="96">
        <f t="shared" ref="J2307" si="5137">J2308+J2309</f>
        <v>0</v>
      </c>
      <c r="K2307" s="105">
        <f t="shared" ref="K2307" si="5138">K2308+K2309</f>
        <v>0</v>
      </c>
      <c r="L2307" s="115"/>
    </row>
    <row r="2308" spans="1:12" ht="15.6" hidden="1" customHeight="1" x14ac:dyDescent="0.25">
      <c r="A2308" s="59"/>
      <c r="B2308" s="132" t="s">
        <v>8</v>
      </c>
      <c r="C2308" s="132"/>
      <c r="D2308" s="25"/>
      <c r="E2308" s="228"/>
      <c r="F2308" s="26"/>
      <c r="G2308" s="25"/>
      <c r="H2308" s="25"/>
      <c r="I2308" s="25"/>
      <c r="J2308" s="25"/>
      <c r="K2308" s="26"/>
      <c r="L2308" s="125"/>
    </row>
    <row r="2309" spans="1:12" ht="15.6" hidden="1" customHeight="1" x14ac:dyDescent="0.25">
      <c r="A2309" s="59"/>
      <c r="B2309" s="132" t="s">
        <v>10</v>
      </c>
      <c r="C2309" s="132"/>
      <c r="D2309" s="25"/>
      <c r="E2309" s="228"/>
      <c r="F2309" s="26"/>
      <c r="G2309" s="25"/>
      <c r="H2309" s="25"/>
      <c r="I2309" s="25"/>
      <c r="J2309" s="25"/>
      <c r="K2309" s="26"/>
      <c r="L2309" s="125"/>
    </row>
    <row r="2310" spans="1:12" ht="15.6" hidden="1" customHeight="1" x14ac:dyDescent="0.25">
      <c r="A2310" s="59"/>
      <c r="B2310" s="131" t="s">
        <v>15</v>
      </c>
      <c r="C2310" s="131"/>
      <c r="D2310" s="96">
        <f t="shared" ref="D2310" si="5139">D2311+D2312</f>
        <v>0</v>
      </c>
      <c r="E2310" s="218">
        <f t="shared" ref="E2310:F2310" si="5140">E2311+E2312</f>
        <v>0</v>
      </c>
      <c r="F2310" s="105">
        <f t="shared" si="5140"/>
        <v>0</v>
      </c>
      <c r="G2310" s="96">
        <f t="shared" ref="G2310" si="5141">G2311+G2312</f>
        <v>0</v>
      </c>
      <c r="H2310" s="96">
        <f t="shared" ref="H2310:I2310" si="5142">H2311+H2312</f>
        <v>0</v>
      </c>
      <c r="I2310" s="96">
        <f t="shared" si="5142"/>
        <v>0</v>
      </c>
      <c r="J2310" s="96">
        <f t="shared" ref="J2310" si="5143">J2311+J2312</f>
        <v>0</v>
      </c>
      <c r="K2310" s="105">
        <f t="shared" ref="K2310" si="5144">K2311+K2312</f>
        <v>0</v>
      </c>
      <c r="L2310" s="115"/>
    </row>
    <row r="2311" spans="1:12" ht="15.6" hidden="1" customHeight="1" x14ac:dyDescent="0.25">
      <c r="A2311" s="59"/>
      <c r="B2311" s="93" t="s">
        <v>8</v>
      </c>
      <c r="C2311" s="93"/>
      <c r="D2311" s="25"/>
      <c r="E2311" s="228"/>
      <c r="F2311" s="26"/>
      <c r="G2311" s="25"/>
      <c r="H2311" s="25"/>
      <c r="I2311" s="25"/>
      <c r="J2311" s="25"/>
      <c r="K2311" s="26"/>
      <c r="L2311" s="125"/>
    </row>
    <row r="2312" spans="1:12" ht="15.6" hidden="1" customHeight="1" x14ac:dyDescent="0.25">
      <c r="A2312" s="59"/>
      <c r="B2312" s="93" t="s">
        <v>10</v>
      </c>
      <c r="C2312" s="93"/>
      <c r="D2312" s="25"/>
      <c r="E2312" s="228"/>
      <c r="F2312" s="26"/>
      <c r="G2312" s="25"/>
      <c r="H2312" s="25"/>
      <c r="I2312" s="25"/>
      <c r="J2312" s="25"/>
      <c r="K2312" s="26"/>
      <c r="L2312" s="125"/>
    </row>
    <row r="2313" spans="1:12" ht="15.6" hidden="1" customHeight="1" x14ac:dyDescent="0.25">
      <c r="A2313" s="59"/>
      <c r="B2313" s="133" t="s">
        <v>16</v>
      </c>
      <c r="C2313" s="133"/>
      <c r="D2313" s="96">
        <f t="shared" ref="D2313" si="5145">D2314+D2315</f>
        <v>0</v>
      </c>
      <c r="E2313" s="218">
        <f t="shared" ref="E2313:F2313" si="5146">E2314+E2315</f>
        <v>0</v>
      </c>
      <c r="F2313" s="105">
        <f t="shared" si="5146"/>
        <v>0</v>
      </c>
      <c r="G2313" s="96">
        <f t="shared" ref="G2313" si="5147">G2314+G2315</f>
        <v>0</v>
      </c>
      <c r="H2313" s="96">
        <f t="shared" ref="H2313:I2313" si="5148">H2314+H2315</f>
        <v>0</v>
      </c>
      <c r="I2313" s="96">
        <f t="shared" si="5148"/>
        <v>0</v>
      </c>
      <c r="J2313" s="96">
        <f t="shared" ref="J2313" si="5149">J2314+J2315</f>
        <v>0</v>
      </c>
      <c r="K2313" s="105">
        <f t="shared" ref="K2313" si="5150">K2314+K2315</f>
        <v>0</v>
      </c>
      <c r="L2313" s="115"/>
    </row>
    <row r="2314" spans="1:12" ht="15.6" hidden="1" customHeight="1" x14ac:dyDescent="0.25">
      <c r="A2314" s="59"/>
      <c r="B2314" s="93" t="s">
        <v>8</v>
      </c>
      <c r="C2314" s="93"/>
      <c r="D2314" s="25"/>
      <c r="E2314" s="228"/>
      <c r="F2314" s="26"/>
      <c r="G2314" s="25"/>
      <c r="H2314" s="25"/>
      <c r="I2314" s="25"/>
      <c r="J2314" s="25"/>
      <c r="K2314" s="26"/>
      <c r="L2314" s="125"/>
    </row>
    <row r="2315" spans="1:12" ht="15.6" hidden="1" customHeight="1" x14ac:dyDescent="0.25">
      <c r="A2315" s="59"/>
      <c r="B2315" s="93" t="s">
        <v>10</v>
      </c>
      <c r="C2315" s="93"/>
      <c r="D2315" s="25"/>
      <c r="E2315" s="228"/>
      <c r="F2315" s="26"/>
      <c r="G2315" s="25"/>
      <c r="H2315" s="25"/>
      <c r="I2315" s="25"/>
      <c r="J2315" s="25"/>
      <c r="K2315" s="26"/>
      <c r="L2315" s="125"/>
    </row>
    <row r="2316" spans="1:12" ht="15.6" hidden="1" customHeight="1" x14ac:dyDescent="0.25">
      <c r="A2316" s="59"/>
      <c r="B2316" s="133" t="s">
        <v>17</v>
      </c>
      <c r="C2316" s="133"/>
      <c r="D2316" s="96">
        <f t="shared" ref="D2316" si="5151">D2317+D2318</f>
        <v>0</v>
      </c>
      <c r="E2316" s="218">
        <f t="shared" ref="E2316:F2316" si="5152">E2317+E2318</f>
        <v>0</v>
      </c>
      <c r="F2316" s="105">
        <f t="shared" si="5152"/>
        <v>0</v>
      </c>
      <c r="G2316" s="96">
        <f t="shared" ref="G2316" si="5153">G2317+G2318</f>
        <v>0</v>
      </c>
      <c r="H2316" s="96">
        <f t="shared" ref="H2316:I2316" si="5154">H2317+H2318</f>
        <v>0</v>
      </c>
      <c r="I2316" s="96">
        <f t="shared" si="5154"/>
        <v>0</v>
      </c>
      <c r="J2316" s="96">
        <f t="shared" ref="J2316" si="5155">J2317+J2318</f>
        <v>0</v>
      </c>
      <c r="K2316" s="105">
        <f t="shared" ref="K2316" si="5156">K2317+K2318</f>
        <v>0</v>
      </c>
      <c r="L2316" s="115"/>
    </row>
    <row r="2317" spans="1:12" ht="15.6" hidden="1" customHeight="1" x14ac:dyDescent="0.25">
      <c r="A2317" s="59"/>
      <c r="B2317" s="93" t="s">
        <v>8</v>
      </c>
      <c r="C2317" s="93"/>
      <c r="D2317" s="25"/>
      <c r="E2317" s="228"/>
      <c r="F2317" s="26"/>
      <c r="G2317" s="25"/>
      <c r="H2317" s="25"/>
      <c r="I2317" s="25"/>
      <c r="J2317" s="25"/>
      <c r="K2317" s="26"/>
      <c r="L2317" s="125"/>
    </row>
    <row r="2318" spans="1:12" ht="15.6" hidden="1" customHeight="1" x14ac:dyDescent="0.25">
      <c r="A2318" s="59"/>
      <c r="B2318" s="93" t="s">
        <v>10</v>
      </c>
      <c r="C2318" s="93"/>
      <c r="D2318" s="25"/>
      <c r="E2318" s="228"/>
      <c r="F2318" s="26"/>
      <c r="G2318" s="25"/>
      <c r="H2318" s="25"/>
      <c r="I2318" s="25"/>
      <c r="J2318" s="25"/>
      <c r="K2318" s="26"/>
      <c r="L2318" s="125"/>
    </row>
    <row r="2319" spans="1:12" ht="37.15" customHeight="1" x14ac:dyDescent="0.25">
      <c r="A2319" s="205">
        <v>1</v>
      </c>
      <c r="B2319" s="152" t="s">
        <v>181</v>
      </c>
      <c r="C2319" s="142"/>
      <c r="D2319" s="101">
        <f t="shared" ref="D2319" si="5157">D2320+D2321+D2322+D2323</f>
        <v>0</v>
      </c>
      <c r="E2319" s="226">
        <f t="shared" ref="E2319:F2319" si="5158">E2320+E2321+E2322+E2323</f>
        <v>0</v>
      </c>
      <c r="F2319" s="113">
        <f t="shared" si="5158"/>
        <v>0</v>
      </c>
      <c r="G2319" s="101">
        <f t="shared" ref="G2319" si="5159">G2320+G2321+G2322+G2323</f>
        <v>0</v>
      </c>
      <c r="H2319" s="101">
        <f t="shared" ref="H2319:I2319" si="5160">H2320+H2321+H2322+H2323</f>
        <v>0</v>
      </c>
      <c r="I2319" s="101">
        <f t="shared" si="5160"/>
        <v>0</v>
      </c>
      <c r="J2319" s="101">
        <f t="shared" ref="J2319" si="5161">J2320+J2321+J2322+J2323</f>
        <v>0</v>
      </c>
      <c r="K2319" s="113">
        <f t="shared" ref="K2319" si="5162">K2320+K2321+K2322+K2323</f>
        <v>0</v>
      </c>
      <c r="L2319" s="123"/>
    </row>
    <row r="2320" spans="1:12" ht="15.6" hidden="1" customHeight="1" x14ac:dyDescent="0.25">
      <c r="A2320" s="59"/>
      <c r="B2320" s="128" t="s">
        <v>1</v>
      </c>
      <c r="C2320" s="128"/>
      <c r="D2320" s="22"/>
      <c r="E2320" s="227"/>
      <c r="F2320" s="23"/>
      <c r="G2320" s="22"/>
      <c r="H2320" s="22"/>
      <c r="I2320" s="22"/>
      <c r="J2320" s="22"/>
      <c r="K2320" s="23"/>
      <c r="L2320" s="124"/>
    </row>
    <row r="2321" spans="1:12" ht="15.6" hidden="1" customHeight="1" x14ac:dyDescent="0.25">
      <c r="A2321" s="59"/>
      <c r="B2321" s="129" t="s">
        <v>6</v>
      </c>
      <c r="C2321" s="129"/>
      <c r="D2321" s="7">
        <v>0</v>
      </c>
      <c r="E2321" s="216">
        <v>0</v>
      </c>
      <c r="F2321" s="8">
        <v>0</v>
      </c>
      <c r="G2321" s="7">
        <v>0</v>
      </c>
      <c r="H2321" s="7">
        <v>0</v>
      </c>
      <c r="I2321" s="7">
        <v>0</v>
      </c>
      <c r="J2321" s="7">
        <v>0</v>
      </c>
      <c r="K2321" s="8">
        <v>0</v>
      </c>
      <c r="L2321" s="57"/>
    </row>
    <row r="2322" spans="1:12" ht="15.6" hidden="1" customHeight="1" x14ac:dyDescent="0.25">
      <c r="A2322" s="59"/>
      <c r="B2322" s="129" t="s">
        <v>7</v>
      </c>
      <c r="C2322" s="129"/>
      <c r="D2322" s="7">
        <v>0</v>
      </c>
      <c r="E2322" s="216">
        <v>0</v>
      </c>
      <c r="F2322" s="8">
        <v>0</v>
      </c>
      <c r="G2322" s="7">
        <v>0</v>
      </c>
      <c r="H2322" s="7">
        <v>0</v>
      </c>
      <c r="I2322" s="7">
        <v>0</v>
      </c>
      <c r="J2322" s="7">
        <v>0</v>
      </c>
      <c r="K2322" s="8">
        <v>0</v>
      </c>
      <c r="L2322" s="57"/>
    </row>
    <row r="2323" spans="1:12" ht="15.6" customHeight="1" x14ac:dyDescent="0.25">
      <c r="A2323" s="205">
        <v>1</v>
      </c>
      <c r="B2323" s="128" t="s">
        <v>18</v>
      </c>
      <c r="C2323" s="130"/>
      <c r="D2323" s="7">
        <f t="shared" ref="D2323" si="5163">D2324+D2325+D2326</f>
        <v>0</v>
      </c>
      <c r="E2323" s="216">
        <f t="shared" ref="E2323:F2323" si="5164">E2324+E2325+E2326</f>
        <v>0</v>
      </c>
      <c r="F2323" s="8">
        <f t="shared" si="5164"/>
        <v>0</v>
      </c>
      <c r="G2323" s="7">
        <f t="shared" ref="G2323" si="5165">G2324+G2325+G2326</f>
        <v>0</v>
      </c>
      <c r="H2323" s="7">
        <f t="shared" ref="H2323:I2323" si="5166">H2324+H2325+H2326</f>
        <v>0</v>
      </c>
      <c r="I2323" s="7">
        <f t="shared" si="5166"/>
        <v>0</v>
      </c>
      <c r="J2323" s="7">
        <f t="shared" ref="J2323" si="5167">J2324+J2325+J2326</f>
        <v>0</v>
      </c>
      <c r="K2323" s="8">
        <f t="shared" ref="K2323" si="5168">K2324+K2325+K2326</f>
        <v>0</v>
      </c>
      <c r="L2323" s="57"/>
    </row>
    <row r="2324" spans="1:12" ht="15.6" customHeight="1" x14ac:dyDescent="0.25">
      <c r="A2324" s="205">
        <v>1</v>
      </c>
      <c r="B2324" s="149" t="s">
        <v>8</v>
      </c>
      <c r="C2324" s="81"/>
      <c r="D2324" s="11">
        <f t="shared" ref="D2324:E2324" si="5169">D2329+D2332+D2335+D2339+D2342+D2345+D2348</f>
        <v>0</v>
      </c>
      <c r="E2324" s="217">
        <f t="shared" si="5169"/>
        <v>0</v>
      </c>
      <c r="F2324" s="12">
        <f t="shared" ref="F2324:J2324" si="5170">F2329+F2332+F2335+F2339+F2342+F2345+F2348</f>
        <v>0</v>
      </c>
      <c r="G2324" s="11">
        <f t="shared" ref="G2324:H2324" si="5171">G2329+G2332+G2335+G2339+G2342+G2345+G2348</f>
        <v>0</v>
      </c>
      <c r="H2324" s="11">
        <f t="shared" si="5171"/>
        <v>0</v>
      </c>
      <c r="I2324" s="11">
        <f t="shared" si="5170"/>
        <v>0</v>
      </c>
      <c r="J2324" s="11">
        <f t="shared" si="5170"/>
        <v>0</v>
      </c>
      <c r="K2324" s="12">
        <f t="shared" ref="K2324" si="5172">K2329+K2332+K2335+K2339+K2342+K2345+K2348</f>
        <v>0</v>
      </c>
      <c r="L2324" s="58"/>
    </row>
    <row r="2325" spans="1:12" ht="15.6" customHeight="1" x14ac:dyDescent="0.25">
      <c r="A2325" s="205">
        <v>1</v>
      </c>
      <c r="B2325" s="149" t="s">
        <v>9</v>
      </c>
      <c r="C2325" s="81"/>
      <c r="D2325" s="11">
        <f t="shared" ref="D2325:E2325" si="5173">D2336</f>
        <v>0</v>
      </c>
      <c r="E2325" s="217">
        <f t="shared" si="5173"/>
        <v>0</v>
      </c>
      <c r="F2325" s="12">
        <f t="shared" ref="F2325:J2325" si="5174">F2336</f>
        <v>0</v>
      </c>
      <c r="G2325" s="11">
        <f t="shared" ref="G2325:H2325" si="5175">G2336</f>
        <v>0</v>
      </c>
      <c r="H2325" s="11">
        <f t="shared" si="5175"/>
        <v>0</v>
      </c>
      <c r="I2325" s="11">
        <f t="shared" si="5174"/>
        <v>0</v>
      </c>
      <c r="J2325" s="11">
        <f t="shared" si="5174"/>
        <v>0</v>
      </c>
      <c r="K2325" s="12">
        <f t="shared" ref="K2325" si="5176">K2336</f>
        <v>0</v>
      </c>
      <c r="L2325" s="58"/>
    </row>
    <row r="2326" spans="1:12" ht="15.6" customHeight="1" x14ac:dyDescent="0.25">
      <c r="A2326" s="205">
        <v>1</v>
      </c>
      <c r="B2326" s="149" t="s">
        <v>10</v>
      </c>
      <c r="C2326" s="81"/>
      <c r="D2326" s="11">
        <f t="shared" ref="D2326:E2326" si="5177">D2330+D2333+D2337+D2340+D2343+D2346+D2349</f>
        <v>0</v>
      </c>
      <c r="E2326" s="217">
        <f t="shared" si="5177"/>
        <v>0</v>
      </c>
      <c r="F2326" s="12">
        <f t="shared" ref="F2326:J2326" si="5178">F2330+F2333+F2337+F2340+F2343+F2346+F2349</f>
        <v>0</v>
      </c>
      <c r="G2326" s="11">
        <f t="shared" ref="G2326:H2326" si="5179">G2330+G2333+G2337+G2340+G2343+G2346+G2349</f>
        <v>0</v>
      </c>
      <c r="H2326" s="11">
        <f t="shared" si="5179"/>
        <v>0</v>
      </c>
      <c r="I2326" s="11">
        <f t="shared" si="5178"/>
        <v>0</v>
      </c>
      <c r="J2326" s="11">
        <f t="shared" si="5178"/>
        <v>0</v>
      </c>
      <c r="K2326" s="12">
        <f t="shared" ref="K2326" si="5180">K2330+K2333+K2337+K2340+K2343+K2346+K2349</f>
        <v>0</v>
      </c>
      <c r="L2326" s="58"/>
    </row>
    <row r="2327" spans="1:12" ht="15.6" customHeight="1" x14ac:dyDescent="0.25">
      <c r="A2327" s="205">
        <v>1</v>
      </c>
      <c r="B2327" s="131" t="s">
        <v>19</v>
      </c>
      <c r="C2327" s="78"/>
      <c r="D2327" s="96" t="s">
        <v>2</v>
      </c>
      <c r="E2327" s="218" t="s">
        <v>2</v>
      </c>
      <c r="F2327" s="105" t="s">
        <v>2</v>
      </c>
      <c r="G2327" s="96" t="s">
        <v>2</v>
      </c>
      <c r="H2327" s="96" t="s">
        <v>2</v>
      </c>
      <c r="I2327" s="96" t="s">
        <v>2</v>
      </c>
      <c r="J2327" s="96" t="s">
        <v>2</v>
      </c>
      <c r="K2327" s="105" t="s">
        <v>2</v>
      </c>
      <c r="L2327" s="115"/>
    </row>
    <row r="2328" spans="1:12" ht="15.6" hidden="1" customHeight="1" x14ac:dyDescent="0.25">
      <c r="A2328" s="59"/>
      <c r="B2328" s="131" t="s">
        <v>11</v>
      </c>
      <c r="C2328" s="131"/>
      <c r="D2328" s="96">
        <f t="shared" ref="D2328" si="5181">D2329+D2330</f>
        <v>0</v>
      </c>
      <c r="E2328" s="218">
        <f t="shared" ref="E2328:F2328" si="5182">E2329+E2330</f>
        <v>0</v>
      </c>
      <c r="F2328" s="105">
        <f t="shared" si="5182"/>
        <v>0</v>
      </c>
      <c r="G2328" s="96">
        <f t="shared" ref="G2328" si="5183">G2329+G2330</f>
        <v>0</v>
      </c>
      <c r="H2328" s="96">
        <f t="shared" ref="H2328:I2328" si="5184">H2329+H2330</f>
        <v>0</v>
      </c>
      <c r="I2328" s="96">
        <f t="shared" si="5184"/>
        <v>0</v>
      </c>
      <c r="J2328" s="96">
        <f t="shared" ref="J2328" si="5185">J2329+J2330</f>
        <v>0</v>
      </c>
      <c r="K2328" s="105">
        <f t="shared" ref="K2328" si="5186">K2329+K2330</f>
        <v>0</v>
      </c>
      <c r="L2328" s="115"/>
    </row>
    <row r="2329" spans="1:12" ht="15.6" hidden="1" customHeight="1" x14ac:dyDescent="0.25">
      <c r="A2329" s="59"/>
      <c r="B2329" s="93" t="s">
        <v>8</v>
      </c>
      <c r="C2329" s="93"/>
      <c r="D2329" s="25"/>
      <c r="E2329" s="228"/>
      <c r="F2329" s="26"/>
      <c r="G2329" s="25"/>
      <c r="H2329" s="25"/>
      <c r="I2329" s="25"/>
      <c r="J2329" s="25"/>
      <c r="K2329" s="26"/>
      <c r="L2329" s="125"/>
    </row>
    <row r="2330" spans="1:12" ht="15.6" hidden="1" customHeight="1" x14ac:dyDescent="0.25">
      <c r="A2330" s="59"/>
      <c r="B2330" s="93" t="s">
        <v>10</v>
      </c>
      <c r="C2330" s="93"/>
      <c r="D2330" s="25"/>
      <c r="E2330" s="228"/>
      <c r="F2330" s="26"/>
      <c r="G2330" s="25"/>
      <c r="H2330" s="25"/>
      <c r="I2330" s="25"/>
      <c r="J2330" s="25"/>
      <c r="K2330" s="26"/>
      <c r="L2330" s="125"/>
    </row>
    <row r="2331" spans="1:12" ht="15.6" hidden="1" customHeight="1" x14ac:dyDescent="0.25">
      <c r="A2331" s="59"/>
      <c r="B2331" s="131" t="s">
        <v>12</v>
      </c>
      <c r="C2331" s="131"/>
      <c r="D2331" s="96">
        <f t="shared" ref="D2331" si="5187">D2332+D2333</f>
        <v>0</v>
      </c>
      <c r="E2331" s="218">
        <f t="shared" ref="E2331:F2331" si="5188">E2332+E2333</f>
        <v>0</v>
      </c>
      <c r="F2331" s="105">
        <f t="shared" si="5188"/>
        <v>0</v>
      </c>
      <c r="G2331" s="96">
        <f t="shared" ref="G2331" si="5189">G2332+G2333</f>
        <v>0</v>
      </c>
      <c r="H2331" s="96">
        <f t="shared" ref="H2331:I2331" si="5190">H2332+H2333</f>
        <v>0</v>
      </c>
      <c r="I2331" s="96">
        <f t="shared" si="5190"/>
        <v>0</v>
      </c>
      <c r="J2331" s="96">
        <f t="shared" ref="J2331" si="5191">J2332+J2333</f>
        <v>0</v>
      </c>
      <c r="K2331" s="105">
        <f t="shared" ref="K2331" si="5192">K2332+K2333</f>
        <v>0</v>
      </c>
      <c r="L2331" s="115"/>
    </row>
    <row r="2332" spans="1:12" ht="15.6" hidden="1" customHeight="1" x14ac:dyDescent="0.25">
      <c r="A2332" s="59"/>
      <c r="B2332" s="93" t="s">
        <v>8</v>
      </c>
      <c r="C2332" s="93"/>
      <c r="D2332" s="25"/>
      <c r="E2332" s="228"/>
      <c r="F2332" s="26"/>
      <c r="G2332" s="25"/>
      <c r="H2332" s="25"/>
      <c r="I2332" s="25"/>
      <c r="J2332" s="25"/>
      <c r="K2332" s="26"/>
      <c r="L2332" s="125"/>
    </row>
    <row r="2333" spans="1:12" ht="15.6" hidden="1" customHeight="1" x14ac:dyDescent="0.25">
      <c r="A2333" s="59"/>
      <c r="B2333" s="93" t="s">
        <v>10</v>
      </c>
      <c r="C2333" s="93"/>
      <c r="D2333" s="25"/>
      <c r="E2333" s="228"/>
      <c r="F2333" s="26"/>
      <c r="G2333" s="25"/>
      <c r="H2333" s="25"/>
      <c r="I2333" s="25"/>
      <c r="J2333" s="25"/>
      <c r="K2333" s="26"/>
      <c r="L2333" s="125"/>
    </row>
    <row r="2334" spans="1:12" ht="15.6" customHeight="1" x14ac:dyDescent="0.25">
      <c r="A2334" s="205">
        <v>1</v>
      </c>
      <c r="B2334" s="131" t="s">
        <v>13</v>
      </c>
      <c r="C2334" s="267" t="s">
        <v>95</v>
      </c>
      <c r="D2334" s="96">
        <f t="shared" ref="D2334" si="5193">D2335+D2336+D2337</f>
        <v>0</v>
      </c>
      <c r="E2334" s="218">
        <f t="shared" ref="E2334:F2334" si="5194">E2335+E2336+E2337</f>
        <v>0</v>
      </c>
      <c r="F2334" s="105">
        <f t="shared" si="5194"/>
        <v>0</v>
      </c>
      <c r="G2334" s="96">
        <f t="shared" ref="G2334" si="5195">G2335+G2336+G2337</f>
        <v>0</v>
      </c>
      <c r="H2334" s="96">
        <f t="shared" ref="H2334:I2334" si="5196">H2335+H2336+H2337</f>
        <v>0</v>
      </c>
      <c r="I2334" s="96">
        <f t="shared" si="5196"/>
        <v>0</v>
      </c>
      <c r="J2334" s="96">
        <f t="shared" ref="J2334" si="5197">J2335+J2336+J2337</f>
        <v>0</v>
      </c>
      <c r="K2334" s="105">
        <f t="shared" ref="K2334" si="5198">K2335+K2336+K2337</f>
        <v>0</v>
      </c>
      <c r="L2334" s="115"/>
    </row>
    <row r="2335" spans="1:12" ht="15.6" customHeight="1" x14ac:dyDescent="0.25">
      <c r="A2335" s="205">
        <v>1</v>
      </c>
      <c r="B2335" s="93" t="s">
        <v>8</v>
      </c>
      <c r="C2335" s="267"/>
      <c r="D2335" s="25"/>
      <c r="E2335" s="228"/>
      <c r="F2335" s="26"/>
      <c r="G2335" s="25"/>
      <c r="H2335" s="25"/>
      <c r="I2335" s="25"/>
      <c r="J2335" s="25"/>
      <c r="K2335" s="26"/>
      <c r="L2335" s="125"/>
    </row>
    <row r="2336" spans="1:12" ht="15.6" customHeight="1" x14ac:dyDescent="0.25">
      <c r="A2336" s="205">
        <v>1</v>
      </c>
      <c r="B2336" s="93" t="s">
        <v>9</v>
      </c>
      <c r="C2336" s="267"/>
      <c r="D2336" s="25"/>
      <c r="E2336" s="228"/>
      <c r="F2336" s="26"/>
      <c r="G2336" s="25"/>
      <c r="H2336" s="25"/>
      <c r="I2336" s="25"/>
      <c r="J2336" s="25"/>
      <c r="K2336" s="26"/>
      <c r="L2336" s="125"/>
    </row>
    <row r="2337" spans="1:12" ht="15.6" customHeight="1" x14ac:dyDescent="0.25">
      <c r="A2337" s="205">
        <v>1</v>
      </c>
      <c r="B2337" s="93" t="s">
        <v>10</v>
      </c>
      <c r="C2337" s="267"/>
      <c r="D2337" s="25"/>
      <c r="E2337" s="228"/>
      <c r="F2337" s="26"/>
      <c r="G2337" s="25"/>
      <c r="H2337" s="25"/>
      <c r="I2337" s="25"/>
      <c r="J2337" s="25"/>
      <c r="K2337" s="26"/>
      <c r="L2337" s="125"/>
    </row>
    <row r="2338" spans="1:12" ht="15.6" hidden="1" customHeight="1" x14ac:dyDescent="0.25">
      <c r="A2338" s="59"/>
      <c r="B2338" s="131" t="s">
        <v>14</v>
      </c>
      <c r="C2338" s="131"/>
      <c r="D2338" s="96">
        <f t="shared" ref="D2338" si="5199">D2339+D2340</f>
        <v>0</v>
      </c>
      <c r="E2338" s="218">
        <f t="shared" ref="E2338:F2338" si="5200">E2339+E2340</f>
        <v>0</v>
      </c>
      <c r="F2338" s="105">
        <f t="shared" si="5200"/>
        <v>0</v>
      </c>
      <c r="G2338" s="96">
        <f t="shared" ref="G2338" si="5201">G2339+G2340</f>
        <v>0</v>
      </c>
      <c r="H2338" s="96">
        <f t="shared" ref="H2338:I2338" si="5202">H2339+H2340</f>
        <v>0</v>
      </c>
      <c r="I2338" s="96">
        <f t="shared" si="5202"/>
        <v>0</v>
      </c>
      <c r="J2338" s="96">
        <f t="shared" ref="J2338" si="5203">J2339+J2340</f>
        <v>0</v>
      </c>
      <c r="K2338" s="105">
        <f t="shared" ref="K2338" si="5204">K2339+K2340</f>
        <v>0</v>
      </c>
      <c r="L2338" s="115"/>
    </row>
    <row r="2339" spans="1:12" ht="15.6" hidden="1" customHeight="1" x14ac:dyDescent="0.25">
      <c r="A2339" s="59"/>
      <c r="B2339" s="132" t="s">
        <v>8</v>
      </c>
      <c r="C2339" s="132"/>
      <c r="D2339" s="25"/>
      <c r="E2339" s="228"/>
      <c r="F2339" s="26"/>
      <c r="G2339" s="25"/>
      <c r="H2339" s="25"/>
      <c r="I2339" s="25"/>
      <c r="J2339" s="25"/>
      <c r="K2339" s="26"/>
      <c r="L2339" s="125"/>
    </row>
    <row r="2340" spans="1:12" ht="15.6" hidden="1" customHeight="1" x14ac:dyDescent="0.25">
      <c r="A2340" s="59"/>
      <c r="B2340" s="132" t="s">
        <v>10</v>
      </c>
      <c r="C2340" s="132"/>
      <c r="D2340" s="25"/>
      <c r="E2340" s="228"/>
      <c r="F2340" s="26"/>
      <c r="G2340" s="25"/>
      <c r="H2340" s="25"/>
      <c r="I2340" s="25"/>
      <c r="J2340" s="25"/>
      <c r="K2340" s="26"/>
      <c r="L2340" s="125"/>
    </row>
    <row r="2341" spans="1:12" ht="15.6" hidden="1" customHeight="1" x14ac:dyDescent="0.25">
      <c r="A2341" s="59"/>
      <c r="B2341" s="131" t="s">
        <v>15</v>
      </c>
      <c r="C2341" s="131"/>
      <c r="D2341" s="96">
        <f t="shared" ref="D2341" si="5205">D2342+D2343</f>
        <v>0</v>
      </c>
      <c r="E2341" s="218">
        <f t="shared" ref="E2341:F2341" si="5206">E2342+E2343</f>
        <v>0</v>
      </c>
      <c r="F2341" s="105">
        <f t="shared" si="5206"/>
        <v>0</v>
      </c>
      <c r="G2341" s="96">
        <f t="shared" ref="G2341" si="5207">G2342+G2343</f>
        <v>0</v>
      </c>
      <c r="H2341" s="96">
        <f t="shared" ref="H2341:I2341" si="5208">H2342+H2343</f>
        <v>0</v>
      </c>
      <c r="I2341" s="96">
        <f t="shared" si="5208"/>
        <v>0</v>
      </c>
      <c r="J2341" s="96">
        <f t="shared" ref="J2341" si="5209">J2342+J2343</f>
        <v>0</v>
      </c>
      <c r="K2341" s="105">
        <f t="shared" ref="K2341" si="5210">K2342+K2343</f>
        <v>0</v>
      </c>
      <c r="L2341" s="115"/>
    </row>
    <row r="2342" spans="1:12" ht="15.6" hidden="1" customHeight="1" x14ac:dyDescent="0.25">
      <c r="A2342" s="59"/>
      <c r="B2342" s="93" t="s">
        <v>8</v>
      </c>
      <c r="C2342" s="93"/>
      <c r="D2342" s="25"/>
      <c r="E2342" s="228"/>
      <c r="F2342" s="26"/>
      <c r="G2342" s="25"/>
      <c r="H2342" s="25"/>
      <c r="I2342" s="25"/>
      <c r="J2342" s="25"/>
      <c r="K2342" s="26"/>
      <c r="L2342" s="125"/>
    </row>
    <row r="2343" spans="1:12" ht="15.6" hidden="1" customHeight="1" x14ac:dyDescent="0.25">
      <c r="A2343" s="59"/>
      <c r="B2343" s="93" t="s">
        <v>10</v>
      </c>
      <c r="C2343" s="93"/>
      <c r="D2343" s="25"/>
      <c r="E2343" s="228"/>
      <c r="F2343" s="26"/>
      <c r="G2343" s="25"/>
      <c r="H2343" s="25"/>
      <c r="I2343" s="25"/>
      <c r="J2343" s="25"/>
      <c r="K2343" s="26"/>
      <c r="L2343" s="125"/>
    </row>
    <row r="2344" spans="1:12" ht="15.6" hidden="1" customHeight="1" x14ac:dyDescent="0.25">
      <c r="A2344" s="59"/>
      <c r="B2344" s="133" t="s">
        <v>16</v>
      </c>
      <c r="C2344" s="133"/>
      <c r="D2344" s="96">
        <f t="shared" ref="D2344" si="5211">D2345+D2346</f>
        <v>0</v>
      </c>
      <c r="E2344" s="218">
        <f t="shared" ref="E2344:F2344" si="5212">E2345+E2346</f>
        <v>0</v>
      </c>
      <c r="F2344" s="105">
        <f t="shared" si="5212"/>
        <v>0</v>
      </c>
      <c r="G2344" s="96">
        <f t="shared" ref="G2344" si="5213">G2345+G2346</f>
        <v>0</v>
      </c>
      <c r="H2344" s="96">
        <f t="shared" ref="H2344:I2344" si="5214">H2345+H2346</f>
        <v>0</v>
      </c>
      <c r="I2344" s="96">
        <f t="shared" si="5214"/>
        <v>0</v>
      </c>
      <c r="J2344" s="96">
        <f t="shared" ref="J2344" si="5215">J2345+J2346</f>
        <v>0</v>
      </c>
      <c r="K2344" s="105">
        <f t="shared" ref="K2344" si="5216">K2345+K2346</f>
        <v>0</v>
      </c>
      <c r="L2344" s="115"/>
    </row>
    <row r="2345" spans="1:12" ht="15.6" hidden="1" customHeight="1" x14ac:dyDescent="0.25">
      <c r="A2345" s="59"/>
      <c r="B2345" s="93" t="s">
        <v>8</v>
      </c>
      <c r="C2345" s="93"/>
      <c r="D2345" s="25"/>
      <c r="E2345" s="228"/>
      <c r="F2345" s="26"/>
      <c r="G2345" s="25"/>
      <c r="H2345" s="25"/>
      <c r="I2345" s="25"/>
      <c r="J2345" s="25"/>
      <c r="K2345" s="26"/>
      <c r="L2345" s="125"/>
    </row>
    <row r="2346" spans="1:12" ht="15.6" hidden="1" customHeight="1" x14ac:dyDescent="0.25">
      <c r="A2346" s="59"/>
      <c r="B2346" s="93" t="s">
        <v>10</v>
      </c>
      <c r="C2346" s="93"/>
      <c r="D2346" s="25"/>
      <c r="E2346" s="228"/>
      <c r="F2346" s="26"/>
      <c r="G2346" s="25"/>
      <c r="H2346" s="25"/>
      <c r="I2346" s="25"/>
      <c r="J2346" s="25"/>
      <c r="K2346" s="26"/>
      <c r="L2346" s="125"/>
    </row>
    <row r="2347" spans="1:12" ht="15.6" hidden="1" customHeight="1" x14ac:dyDescent="0.25">
      <c r="A2347" s="59"/>
      <c r="B2347" s="133" t="s">
        <v>17</v>
      </c>
      <c r="C2347" s="133"/>
      <c r="D2347" s="96">
        <f t="shared" ref="D2347" si="5217">D2348+D2349</f>
        <v>0</v>
      </c>
      <c r="E2347" s="218">
        <f t="shared" ref="E2347:F2347" si="5218">E2348+E2349</f>
        <v>0</v>
      </c>
      <c r="F2347" s="105">
        <f t="shared" si="5218"/>
        <v>0</v>
      </c>
      <c r="G2347" s="96">
        <f t="shared" ref="G2347" si="5219">G2348+G2349</f>
        <v>0</v>
      </c>
      <c r="H2347" s="96">
        <f t="shared" ref="H2347:I2347" si="5220">H2348+H2349</f>
        <v>0</v>
      </c>
      <c r="I2347" s="96">
        <f t="shared" si="5220"/>
        <v>0</v>
      </c>
      <c r="J2347" s="96">
        <f t="shared" ref="J2347" si="5221">J2348+J2349</f>
        <v>0</v>
      </c>
      <c r="K2347" s="105">
        <f t="shared" ref="K2347" si="5222">K2348+K2349</f>
        <v>0</v>
      </c>
      <c r="L2347" s="115"/>
    </row>
    <row r="2348" spans="1:12" ht="15.6" hidden="1" customHeight="1" x14ac:dyDescent="0.25">
      <c r="A2348" s="59"/>
      <c r="B2348" s="93" t="s">
        <v>8</v>
      </c>
      <c r="C2348" s="93"/>
      <c r="D2348" s="25"/>
      <c r="E2348" s="228"/>
      <c r="F2348" s="26"/>
      <c r="G2348" s="25"/>
      <c r="H2348" s="25"/>
      <c r="I2348" s="25"/>
      <c r="J2348" s="25"/>
      <c r="K2348" s="26"/>
      <c r="L2348" s="125"/>
    </row>
    <row r="2349" spans="1:12" ht="15.6" hidden="1" customHeight="1" x14ac:dyDescent="0.25">
      <c r="A2349" s="59"/>
      <c r="B2349" s="93" t="s">
        <v>10</v>
      </c>
      <c r="C2349" s="93"/>
      <c r="D2349" s="25"/>
      <c r="E2349" s="228"/>
      <c r="F2349" s="26"/>
      <c r="G2349" s="25"/>
      <c r="H2349" s="25"/>
      <c r="I2349" s="25"/>
      <c r="J2349" s="25"/>
      <c r="K2349" s="26"/>
      <c r="L2349" s="125"/>
    </row>
    <row r="2350" spans="1:12" ht="25.9" hidden="1" customHeight="1" x14ac:dyDescent="0.25">
      <c r="A2350" s="59"/>
      <c r="B2350" s="152"/>
      <c r="C2350" s="142"/>
      <c r="D2350" s="101">
        <f t="shared" ref="D2350" si="5223">D2351+D2352+D2353+D2354</f>
        <v>0</v>
      </c>
      <c r="E2350" s="226">
        <f t="shared" ref="E2350:F2350" si="5224">E2351+E2352+E2353+E2354</f>
        <v>0</v>
      </c>
      <c r="F2350" s="113">
        <f t="shared" si="5224"/>
        <v>0</v>
      </c>
      <c r="G2350" s="101">
        <f t="shared" ref="G2350" si="5225">G2351+G2352+G2353+G2354</f>
        <v>0</v>
      </c>
      <c r="H2350" s="101">
        <f t="shared" ref="H2350:I2350" si="5226">H2351+H2352+H2353+H2354</f>
        <v>0</v>
      </c>
      <c r="I2350" s="101">
        <f t="shared" si="5226"/>
        <v>0</v>
      </c>
      <c r="J2350" s="101">
        <f t="shared" ref="J2350" si="5227">J2351+J2352+J2353+J2354</f>
        <v>0</v>
      </c>
      <c r="K2350" s="113">
        <f t="shared" ref="K2350" si="5228">K2351+K2352+K2353+K2354</f>
        <v>0</v>
      </c>
      <c r="L2350" s="123"/>
    </row>
    <row r="2351" spans="1:12" ht="15.6" hidden="1" customHeight="1" x14ac:dyDescent="0.25">
      <c r="A2351" s="59"/>
      <c r="B2351" s="128" t="s">
        <v>1</v>
      </c>
      <c r="C2351" s="128"/>
      <c r="D2351" s="22"/>
      <c r="E2351" s="227"/>
      <c r="F2351" s="23"/>
      <c r="G2351" s="22"/>
      <c r="H2351" s="22"/>
      <c r="I2351" s="22"/>
      <c r="J2351" s="22"/>
      <c r="K2351" s="23"/>
      <c r="L2351" s="124"/>
    </row>
    <row r="2352" spans="1:12" ht="15.6" hidden="1" customHeight="1" x14ac:dyDescent="0.25">
      <c r="A2352" s="59"/>
      <c r="B2352" s="129" t="s">
        <v>6</v>
      </c>
      <c r="C2352" s="129"/>
      <c r="D2352" s="7">
        <v>0</v>
      </c>
      <c r="E2352" s="216">
        <v>0</v>
      </c>
      <c r="F2352" s="8">
        <v>0</v>
      </c>
      <c r="G2352" s="7">
        <v>0</v>
      </c>
      <c r="H2352" s="7">
        <v>0</v>
      </c>
      <c r="I2352" s="7">
        <v>0</v>
      </c>
      <c r="J2352" s="7">
        <v>0</v>
      </c>
      <c r="K2352" s="8">
        <v>0</v>
      </c>
      <c r="L2352" s="57"/>
    </row>
    <row r="2353" spans="1:12" ht="15.6" hidden="1" customHeight="1" x14ac:dyDescent="0.25">
      <c r="A2353" s="59"/>
      <c r="B2353" s="129" t="s">
        <v>7</v>
      </c>
      <c r="C2353" s="129"/>
      <c r="D2353" s="7">
        <v>0</v>
      </c>
      <c r="E2353" s="216">
        <v>0</v>
      </c>
      <c r="F2353" s="8">
        <v>0</v>
      </c>
      <c r="G2353" s="7">
        <v>0</v>
      </c>
      <c r="H2353" s="7">
        <v>0</v>
      </c>
      <c r="I2353" s="7">
        <v>0</v>
      </c>
      <c r="J2353" s="7">
        <v>0</v>
      </c>
      <c r="K2353" s="8">
        <v>0</v>
      </c>
      <c r="L2353" s="57"/>
    </row>
    <row r="2354" spans="1:12" ht="15.6" hidden="1" customHeight="1" x14ac:dyDescent="0.25">
      <c r="A2354" s="59"/>
      <c r="B2354" s="128" t="s">
        <v>18</v>
      </c>
      <c r="C2354" s="130"/>
      <c r="D2354" s="7">
        <f t="shared" ref="D2354" si="5229">D2355+D2356+D2357</f>
        <v>0</v>
      </c>
      <c r="E2354" s="216">
        <f t="shared" ref="E2354:F2354" si="5230">E2355+E2356+E2357</f>
        <v>0</v>
      </c>
      <c r="F2354" s="8">
        <f t="shared" si="5230"/>
        <v>0</v>
      </c>
      <c r="G2354" s="7">
        <f t="shared" ref="G2354" si="5231">G2355+G2356+G2357</f>
        <v>0</v>
      </c>
      <c r="H2354" s="7">
        <f t="shared" ref="H2354:I2354" si="5232">H2355+H2356+H2357</f>
        <v>0</v>
      </c>
      <c r="I2354" s="7">
        <f t="shared" si="5232"/>
        <v>0</v>
      </c>
      <c r="J2354" s="7">
        <f t="shared" ref="J2354" si="5233">J2355+J2356+J2357</f>
        <v>0</v>
      </c>
      <c r="K2354" s="8">
        <f t="shared" ref="K2354" si="5234">K2355+K2356+K2357</f>
        <v>0</v>
      </c>
      <c r="L2354" s="57"/>
    </row>
    <row r="2355" spans="1:12" ht="15.6" hidden="1" customHeight="1" x14ac:dyDescent="0.25">
      <c r="A2355" s="59"/>
      <c r="B2355" s="149" t="s">
        <v>8</v>
      </c>
      <c r="C2355" s="81"/>
      <c r="D2355" s="11">
        <f t="shared" ref="D2355:E2355" si="5235">D2360+D2363+D2366+D2370+D2373+D2376+D2379</f>
        <v>0</v>
      </c>
      <c r="E2355" s="217">
        <f t="shared" si="5235"/>
        <v>0</v>
      </c>
      <c r="F2355" s="12">
        <f t="shared" ref="F2355:J2355" si="5236">F2360+F2363+F2366+F2370+F2373+F2376+F2379</f>
        <v>0</v>
      </c>
      <c r="G2355" s="11">
        <f t="shared" ref="G2355:H2355" si="5237">G2360+G2363+G2366+G2370+G2373+G2376+G2379</f>
        <v>0</v>
      </c>
      <c r="H2355" s="11">
        <f t="shared" si="5237"/>
        <v>0</v>
      </c>
      <c r="I2355" s="11">
        <f t="shared" si="5236"/>
        <v>0</v>
      </c>
      <c r="J2355" s="11">
        <f t="shared" si="5236"/>
        <v>0</v>
      </c>
      <c r="K2355" s="12">
        <f t="shared" ref="K2355" si="5238">K2360+K2363+K2366+K2370+K2373+K2376+K2379</f>
        <v>0</v>
      </c>
      <c r="L2355" s="58"/>
    </row>
    <row r="2356" spans="1:12" ht="15.6" hidden="1" customHeight="1" x14ac:dyDescent="0.25">
      <c r="A2356" s="59"/>
      <c r="B2356" s="149" t="s">
        <v>9</v>
      </c>
      <c r="C2356" s="81"/>
      <c r="D2356" s="11">
        <f t="shared" ref="D2356:E2356" si="5239">D2367</f>
        <v>0</v>
      </c>
      <c r="E2356" s="217">
        <f t="shared" si="5239"/>
        <v>0</v>
      </c>
      <c r="F2356" s="12">
        <f t="shared" ref="F2356:J2356" si="5240">F2367</f>
        <v>0</v>
      </c>
      <c r="G2356" s="11">
        <f t="shared" ref="G2356:H2356" si="5241">G2367</f>
        <v>0</v>
      </c>
      <c r="H2356" s="11">
        <f t="shared" si="5241"/>
        <v>0</v>
      </c>
      <c r="I2356" s="11">
        <f t="shared" si="5240"/>
        <v>0</v>
      </c>
      <c r="J2356" s="11">
        <f t="shared" si="5240"/>
        <v>0</v>
      </c>
      <c r="K2356" s="12">
        <f t="shared" ref="K2356" si="5242">K2367</f>
        <v>0</v>
      </c>
      <c r="L2356" s="58"/>
    </row>
    <row r="2357" spans="1:12" ht="15.6" hidden="1" customHeight="1" x14ac:dyDescent="0.25">
      <c r="A2357" s="59"/>
      <c r="B2357" s="149" t="s">
        <v>10</v>
      </c>
      <c r="C2357" s="81"/>
      <c r="D2357" s="11">
        <f t="shared" ref="D2357:E2357" si="5243">D2361+D2364+D2368+D2371+D2374+D2377+D2380</f>
        <v>0</v>
      </c>
      <c r="E2357" s="217">
        <f t="shared" si="5243"/>
        <v>0</v>
      </c>
      <c r="F2357" s="12">
        <f t="shared" ref="F2357:J2357" si="5244">F2361+F2364+F2368+F2371+F2374+F2377+F2380</f>
        <v>0</v>
      </c>
      <c r="G2357" s="11">
        <f t="shared" ref="G2357:H2357" si="5245">G2361+G2364+G2368+G2371+G2374+G2377+G2380</f>
        <v>0</v>
      </c>
      <c r="H2357" s="11">
        <f t="shared" si="5245"/>
        <v>0</v>
      </c>
      <c r="I2357" s="11">
        <f t="shared" si="5244"/>
        <v>0</v>
      </c>
      <c r="J2357" s="11">
        <f t="shared" si="5244"/>
        <v>0</v>
      </c>
      <c r="K2357" s="12">
        <f t="shared" ref="K2357" si="5246">K2361+K2364+K2368+K2371+K2374+K2377+K2380</f>
        <v>0</v>
      </c>
      <c r="L2357" s="58"/>
    </row>
    <row r="2358" spans="1:12" ht="15.6" hidden="1" customHeight="1" x14ac:dyDescent="0.25">
      <c r="A2358" s="59"/>
      <c r="B2358" s="131" t="s">
        <v>19</v>
      </c>
      <c r="C2358" s="78"/>
      <c r="D2358" s="96" t="s">
        <v>2</v>
      </c>
      <c r="E2358" s="218" t="s">
        <v>2</v>
      </c>
      <c r="F2358" s="105" t="s">
        <v>2</v>
      </c>
      <c r="G2358" s="96" t="s">
        <v>2</v>
      </c>
      <c r="H2358" s="96" t="s">
        <v>2</v>
      </c>
      <c r="I2358" s="96" t="s">
        <v>2</v>
      </c>
      <c r="J2358" s="96" t="s">
        <v>2</v>
      </c>
      <c r="K2358" s="105" t="s">
        <v>2</v>
      </c>
      <c r="L2358" s="115"/>
    </row>
    <row r="2359" spans="1:12" ht="15.6" hidden="1" customHeight="1" x14ac:dyDescent="0.25">
      <c r="A2359" s="59"/>
      <c r="B2359" s="131" t="s">
        <v>11</v>
      </c>
      <c r="C2359" s="131"/>
      <c r="D2359" s="96">
        <f t="shared" ref="D2359" si="5247">D2360+D2361</f>
        <v>0</v>
      </c>
      <c r="E2359" s="218">
        <f t="shared" ref="E2359:F2359" si="5248">E2360+E2361</f>
        <v>0</v>
      </c>
      <c r="F2359" s="105">
        <f t="shared" si="5248"/>
        <v>0</v>
      </c>
      <c r="G2359" s="96">
        <f t="shared" ref="G2359" si="5249">G2360+G2361</f>
        <v>0</v>
      </c>
      <c r="H2359" s="96">
        <f t="shared" ref="H2359:I2359" si="5250">H2360+H2361</f>
        <v>0</v>
      </c>
      <c r="I2359" s="96">
        <f t="shared" si="5250"/>
        <v>0</v>
      </c>
      <c r="J2359" s="96">
        <f t="shared" ref="J2359" si="5251">J2360+J2361</f>
        <v>0</v>
      </c>
      <c r="K2359" s="105">
        <f t="shared" ref="K2359" si="5252">K2360+K2361</f>
        <v>0</v>
      </c>
      <c r="L2359" s="115"/>
    </row>
    <row r="2360" spans="1:12" ht="15.6" hidden="1" customHeight="1" x14ac:dyDescent="0.25">
      <c r="A2360" s="59"/>
      <c r="B2360" s="93" t="s">
        <v>8</v>
      </c>
      <c r="C2360" s="93"/>
      <c r="D2360" s="25"/>
      <c r="E2360" s="228"/>
      <c r="F2360" s="26"/>
      <c r="G2360" s="25"/>
      <c r="H2360" s="25"/>
      <c r="I2360" s="25"/>
      <c r="J2360" s="25"/>
      <c r="K2360" s="26"/>
      <c r="L2360" s="125"/>
    </row>
    <row r="2361" spans="1:12" ht="15.6" hidden="1" customHeight="1" x14ac:dyDescent="0.25">
      <c r="A2361" s="59"/>
      <c r="B2361" s="93" t="s">
        <v>10</v>
      </c>
      <c r="C2361" s="93"/>
      <c r="D2361" s="25"/>
      <c r="E2361" s="228"/>
      <c r="F2361" s="26"/>
      <c r="G2361" s="25"/>
      <c r="H2361" s="25"/>
      <c r="I2361" s="25"/>
      <c r="J2361" s="25"/>
      <c r="K2361" s="26"/>
      <c r="L2361" s="125"/>
    </row>
    <row r="2362" spans="1:12" ht="15.6" hidden="1" customHeight="1" x14ac:dyDescent="0.25">
      <c r="A2362" s="59"/>
      <c r="B2362" s="131" t="s">
        <v>12</v>
      </c>
      <c r="C2362" s="131"/>
      <c r="D2362" s="96">
        <f t="shared" ref="D2362" si="5253">D2363+D2364</f>
        <v>0</v>
      </c>
      <c r="E2362" s="218">
        <f t="shared" ref="E2362:F2362" si="5254">E2363+E2364</f>
        <v>0</v>
      </c>
      <c r="F2362" s="105">
        <f t="shared" si="5254"/>
        <v>0</v>
      </c>
      <c r="G2362" s="96">
        <f t="shared" ref="G2362" si="5255">G2363+G2364</f>
        <v>0</v>
      </c>
      <c r="H2362" s="96">
        <f t="shared" ref="H2362:I2362" si="5256">H2363+H2364</f>
        <v>0</v>
      </c>
      <c r="I2362" s="96">
        <f t="shared" si="5256"/>
        <v>0</v>
      </c>
      <c r="J2362" s="96">
        <f t="shared" ref="J2362" si="5257">J2363+J2364</f>
        <v>0</v>
      </c>
      <c r="K2362" s="105">
        <f t="shared" ref="K2362" si="5258">K2363+K2364</f>
        <v>0</v>
      </c>
      <c r="L2362" s="115"/>
    </row>
    <row r="2363" spans="1:12" ht="15.6" hidden="1" customHeight="1" x14ac:dyDescent="0.25">
      <c r="A2363" s="59"/>
      <c r="B2363" s="93" t="s">
        <v>8</v>
      </c>
      <c r="C2363" s="93"/>
      <c r="D2363" s="25"/>
      <c r="E2363" s="228"/>
      <c r="F2363" s="26"/>
      <c r="G2363" s="25"/>
      <c r="H2363" s="25"/>
      <c r="I2363" s="25"/>
      <c r="J2363" s="25"/>
      <c r="K2363" s="26"/>
      <c r="L2363" s="125"/>
    </row>
    <row r="2364" spans="1:12" ht="15.6" hidden="1" customHeight="1" x14ac:dyDescent="0.25">
      <c r="A2364" s="59"/>
      <c r="B2364" s="93" t="s">
        <v>10</v>
      </c>
      <c r="C2364" s="93"/>
      <c r="D2364" s="25"/>
      <c r="E2364" s="228"/>
      <c r="F2364" s="26"/>
      <c r="G2364" s="25"/>
      <c r="H2364" s="25"/>
      <c r="I2364" s="25"/>
      <c r="J2364" s="25"/>
      <c r="K2364" s="26"/>
      <c r="L2364" s="125"/>
    </row>
    <row r="2365" spans="1:12" ht="15.6" hidden="1" customHeight="1" x14ac:dyDescent="0.25">
      <c r="A2365" s="59"/>
      <c r="B2365" s="131" t="s">
        <v>13</v>
      </c>
      <c r="C2365" s="267"/>
      <c r="D2365" s="96">
        <f t="shared" ref="D2365" si="5259">D2366+D2367+D2368</f>
        <v>0</v>
      </c>
      <c r="E2365" s="218">
        <f t="shared" ref="E2365:F2365" si="5260">E2366+E2367+E2368</f>
        <v>0</v>
      </c>
      <c r="F2365" s="105">
        <f t="shared" si="5260"/>
        <v>0</v>
      </c>
      <c r="G2365" s="96">
        <f t="shared" ref="G2365" si="5261">G2366+G2367+G2368</f>
        <v>0</v>
      </c>
      <c r="H2365" s="96">
        <f t="shared" ref="H2365:I2365" si="5262">H2366+H2367+H2368</f>
        <v>0</v>
      </c>
      <c r="I2365" s="96">
        <f t="shared" si="5262"/>
        <v>0</v>
      </c>
      <c r="J2365" s="96">
        <f t="shared" ref="J2365" si="5263">J2366+J2367+J2368</f>
        <v>0</v>
      </c>
      <c r="K2365" s="105">
        <f t="shared" ref="K2365" si="5264">K2366+K2367+K2368</f>
        <v>0</v>
      </c>
      <c r="L2365" s="115"/>
    </row>
    <row r="2366" spans="1:12" ht="15.6" hidden="1" customHeight="1" x14ac:dyDescent="0.25">
      <c r="A2366" s="59"/>
      <c r="B2366" s="93" t="s">
        <v>8</v>
      </c>
      <c r="C2366" s="267"/>
      <c r="D2366" s="25"/>
      <c r="E2366" s="228"/>
      <c r="F2366" s="26"/>
      <c r="G2366" s="25"/>
      <c r="H2366" s="25"/>
      <c r="I2366" s="25"/>
      <c r="J2366" s="25"/>
      <c r="K2366" s="26"/>
      <c r="L2366" s="125"/>
    </row>
    <row r="2367" spans="1:12" ht="15.6" hidden="1" customHeight="1" x14ac:dyDescent="0.25">
      <c r="A2367" s="59"/>
      <c r="B2367" s="93" t="s">
        <v>9</v>
      </c>
      <c r="C2367" s="267"/>
      <c r="D2367" s="25"/>
      <c r="E2367" s="228"/>
      <c r="F2367" s="26"/>
      <c r="G2367" s="25"/>
      <c r="H2367" s="25"/>
      <c r="I2367" s="25"/>
      <c r="J2367" s="25"/>
      <c r="K2367" s="26"/>
      <c r="L2367" s="125"/>
    </row>
    <row r="2368" spans="1:12" ht="15.6" hidden="1" customHeight="1" x14ac:dyDescent="0.25">
      <c r="A2368" s="59"/>
      <c r="B2368" s="93" t="s">
        <v>10</v>
      </c>
      <c r="C2368" s="267"/>
      <c r="D2368" s="25"/>
      <c r="E2368" s="228"/>
      <c r="F2368" s="26"/>
      <c r="G2368" s="25"/>
      <c r="H2368" s="25"/>
      <c r="I2368" s="25"/>
      <c r="J2368" s="25"/>
      <c r="K2368" s="26"/>
      <c r="L2368" s="125"/>
    </row>
    <row r="2369" spans="1:12" ht="15.6" hidden="1" customHeight="1" x14ac:dyDescent="0.25">
      <c r="A2369" s="59"/>
      <c r="B2369" s="131" t="s">
        <v>14</v>
      </c>
      <c r="C2369" s="131"/>
      <c r="D2369" s="96">
        <f t="shared" ref="D2369" si="5265">D2370+D2371</f>
        <v>0</v>
      </c>
      <c r="E2369" s="218">
        <f t="shared" ref="E2369:F2369" si="5266">E2370+E2371</f>
        <v>0</v>
      </c>
      <c r="F2369" s="105">
        <f t="shared" si="5266"/>
        <v>0</v>
      </c>
      <c r="G2369" s="96">
        <f t="shared" ref="G2369" si="5267">G2370+G2371</f>
        <v>0</v>
      </c>
      <c r="H2369" s="96">
        <f t="shared" ref="H2369:I2369" si="5268">H2370+H2371</f>
        <v>0</v>
      </c>
      <c r="I2369" s="96">
        <f t="shared" si="5268"/>
        <v>0</v>
      </c>
      <c r="J2369" s="96">
        <f t="shared" ref="J2369" si="5269">J2370+J2371</f>
        <v>0</v>
      </c>
      <c r="K2369" s="105">
        <f t="shared" ref="K2369" si="5270">K2370+K2371</f>
        <v>0</v>
      </c>
      <c r="L2369" s="115"/>
    </row>
    <row r="2370" spans="1:12" ht="15.6" hidden="1" customHeight="1" x14ac:dyDescent="0.25">
      <c r="A2370" s="59"/>
      <c r="B2370" s="132" t="s">
        <v>8</v>
      </c>
      <c r="C2370" s="132"/>
      <c r="D2370" s="25"/>
      <c r="E2370" s="228"/>
      <c r="F2370" s="26"/>
      <c r="G2370" s="25"/>
      <c r="H2370" s="25"/>
      <c r="I2370" s="25"/>
      <c r="J2370" s="25"/>
      <c r="K2370" s="26"/>
      <c r="L2370" s="125"/>
    </row>
    <row r="2371" spans="1:12" ht="15.6" hidden="1" customHeight="1" x14ac:dyDescent="0.25">
      <c r="A2371" s="59"/>
      <c r="B2371" s="132" t="s">
        <v>10</v>
      </c>
      <c r="C2371" s="132"/>
      <c r="D2371" s="25"/>
      <c r="E2371" s="228"/>
      <c r="F2371" s="26"/>
      <c r="G2371" s="25"/>
      <c r="H2371" s="25"/>
      <c r="I2371" s="25"/>
      <c r="J2371" s="25"/>
      <c r="K2371" s="26"/>
      <c r="L2371" s="125"/>
    </row>
    <row r="2372" spans="1:12" ht="15.6" hidden="1" customHeight="1" x14ac:dyDescent="0.25">
      <c r="A2372" s="59"/>
      <c r="B2372" s="131" t="s">
        <v>15</v>
      </c>
      <c r="C2372" s="131"/>
      <c r="D2372" s="96">
        <f t="shared" ref="D2372" si="5271">D2373+D2374</f>
        <v>0</v>
      </c>
      <c r="E2372" s="218">
        <f t="shared" ref="E2372:F2372" si="5272">E2373+E2374</f>
        <v>0</v>
      </c>
      <c r="F2372" s="105">
        <f t="shared" si="5272"/>
        <v>0</v>
      </c>
      <c r="G2372" s="96">
        <f t="shared" ref="G2372" si="5273">G2373+G2374</f>
        <v>0</v>
      </c>
      <c r="H2372" s="96">
        <f t="shared" ref="H2372:I2372" si="5274">H2373+H2374</f>
        <v>0</v>
      </c>
      <c r="I2372" s="96">
        <f t="shared" si="5274"/>
        <v>0</v>
      </c>
      <c r="J2372" s="96">
        <f t="shared" ref="J2372" si="5275">J2373+J2374</f>
        <v>0</v>
      </c>
      <c r="K2372" s="105">
        <f t="shared" ref="K2372" si="5276">K2373+K2374</f>
        <v>0</v>
      </c>
      <c r="L2372" s="115"/>
    </row>
    <row r="2373" spans="1:12" ht="15.6" hidden="1" customHeight="1" x14ac:dyDescent="0.25">
      <c r="A2373" s="59"/>
      <c r="B2373" s="93" t="s">
        <v>8</v>
      </c>
      <c r="C2373" s="93"/>
      <c r="D2373" s="25"/>
      <c r="E2373" s="228"/>
      <c r="F2373" s="26"/>
      <c r="G2373" s="25"/>
      <c r="H2373" s="25"/>
      <c r="I2373" s="25"/>
      <c r="J2373" s="25"/>
      <c r="K2373" s="26"/>
      <c r="L2373" s="125"/>
    </row>
    <row r="2374" spans="1:12" ht="15.6" hidden="1" customHeight="1" x14ac:dyDescent="0.25">
      <c r="A2374" s="59"/>
      <c r="B2374" s="93" t="s">
        <v>10</v>
      </c>
      <c r="C2374" s="93"/>
      <c r="D2374" s="25"/>
      <c r="E2374" s="228"/>
      <c r="F2374" s="26"/>
      <c r="G2374" s="25"/>
      <c r="H2374" s="25"/>
      <c r="I2374" s="25"/>
      <c r="J2374" s="25"/>
      <c r="K2374" s="26"/>
      <c r="L2374" s="125"/>
    </row>
    <row r="2375" spans="1:12" ht="15.6" hidden="1" customHeight="1" x14ac:dyDescent="0.25">
      <c r="A2375" s="59"/>
      <c r="B2375" s="133" t="s">
        <v>16</v>
      </c>
      <c r="C2375" s="133"/>
      <c r="D2375" s="96">
        <f t="shared" ref="D2375" si="5277">D2376+D2377</f>
        <v>0</v>
      </c>
      <c r="E2375" s="218">
        <f t="shared" ref="E2375:F2375" si="5278">E2376+E2377</f>
        <v>0</v>
      </c>
      <c r="F2375" s="105">
        <f t="shared" si="5278"/>
        <v>0</v>
      </c>
      <c r="G2375" s="96">
        <f t="shared" ref="G2375" si="5279">G2376+G2377</f>
        <v>0</v>
      </c>
      <c r="H2375" s="96">
        <f t="shared" ref="H2375:I2375" si="5280">H2376+H2377</f>
        <v>0</v>
      </c>
      <c r="I2375" s="96">
        <f t="shared" si="5280"/>
        <v>0</v>
      </c>
      <c r="J2375" s="96">
        <f t="shared" ref="J2375" si="5281">J2376+J2377</f>
        <v>0</v>
      </c>
      <c r="K2375" s="105">
        <f t="shared" ref="K2375" si="5282">K2376+K2377</f>
        <v>0</v>
      </c>
      <c r="L2375" s="115"/>
    </row>
    <row r="2376" spans="1:12" ht="15.6" hidden="1" customHeight="1" x14ac:dyDescent="0.25">
      <c r="A2376" s="59"/>
      <c r="B2376" s="93" t="s">
        <v>8</v>
      </c>
      <c r="C2376" s="93"/>
      <c r="D2376" s="25"/>
      <c r="E2376" s="228"/>
      <c r="F2376" s="26"/>
      <c r="G2376" s="25"/>
      <c r="H2376" s="25"/>
      <c r="I2376" s="25"/>
      <c r="J2376" s="25"/>
      <c r="K2376" s="26"/>
      <c r="L2376" s="125"/>
    </row>
    <row r="2377" spans="1:12" ht="15.6" hidden="1" customHeight="1" x14ac:dyDescent="0.25">
      <c r="A2377" s="59"/>
      <c r="B2377" s="93" t="s">
        <v>10</v>
      </c>
      <c r="C2377" s="93"/>
      <c r="D2377" s="25"/>
      <c r="E2377" s="228"/>
      <c r="F2377" s="26"/>
      <c r="G2377" s="25"/>
      <c r="H2377" s="25"/>
      <c r="I2377" s="25"/>
      <c r="J2377" s="25"/>
      <c r="K2377" s="26"/>
      <c r="L2377" s="125"/>
    </row>
    <row r="2378" spans="1:12" ht="15.6" hidden="1" customHeight="1" x14ac:dyDescent="0.25">
      <c r="A2378" s="59"/>
      <c r="B2378" s="133" t="s">
        <v>17</v>
      </c>
      <c r="C2378" s="133"/>
      <c r="D2378" s="96">
        <f t="shared" ref="D2378" si="5283">D2379+D2380</f>
        <v>0</v>
      </c>
      <c r="E2378" s="218">
        <f t="shared" ref="E2378:F2378" si="5284">E2379+E2380</f>
        <v>0</v>
      </c>
      <c r="F2378" s="105">
        <f t="shared" si="5284"/>
        <v>0</v>
      </c>
      <c r="G2378" s="96">
        <f t="shared" ref="G2378" si="5285">G2379+G2380</f>
        <v>0</v>
      </c>
      <c r="H2378" s="96">
        <f t="shared" ref="H2378:I2378" si="5286">H2379+H2380</f>
        <v>0</v>
      </c>
      <c r="I2378" s="96">
        <f t="shared" si="5286"/>
        <v>0</v>
      </c>
      <c r="J2378" s="96">
        <f t="shared" ref="J2378" si="5287">J2379+J2380</f>
        <v>0</v>
      </c>
      <c r="K2378" s="105">
        <f t="shared" ref="K2378" si="5288">K2379+K2380</f>
        <v>0</v>
      </c>
      <c r="L2378" s="115"/>
    </row>
    <row r="2379" spans="1:12" ht="15.6" hidden="1" customHeight="1" x14ac:dyDescent="0.25">
      <c r="A2379" s="59"/>
      <c r="B2379" s="93" t="s">
        <v>8</v>
      </c>
      <c r="C2379" s="93"/>
      <c r="D2379" s="25"/>
      <c r="E2379" s="228"/>
      <c r="F2379" s="26"/>
      <c r="G2379" s="25"/>
      <c r="H2379" s="25"/>
      <c r="I2379" s="25"/>
      <c r="J2379" s="25"/>
      <c r="K2379" s="26"/>
      <c r="L2379" s="125"/>
    </row>
    <row r="2380" spans="1:12" ht="15.6" hidden="1" customHeight="1" x14ac:dyDescent="0.25">
      <c r="A2380" s="59"/>
      <c r="B2380" s="93" t="s">
        <v>10</v>
      </c>
      <c r="C2380" s="93"/>
      <c r="D2380" s="25"/>
      <c r="E2380" s="228"/>
      <c r="F2380" s="26"/>
      <c r="G2380" s="25"/>
      <c r="H2380" s="25"/>
      <c r="I2380" s="25"/>
      <c r="J2380" s="25"/>
      <c r="K2380" s="26"/>
      <c r="L2380" s="125"/>
    </row>
    <row r="2381" spans="1:12" ht="25.9" customHeight="1" x14ac:dyDescent="0.25">
      <c r="A2381" s="205">
        <v>1</v>
      </c>
      <c r="B2381" s="152" t="s">
        <v>182</v>
      </c>
      <c r="C2381" s="142"/>
      <c r="D2381" s="101">
        <f t="shared" ref="D2381:E2381" si="5289">D2382+D2383+D2384+D2385</f>
        <v>0</v>
      </c>
      <c r="E2381" s="226">
        <f t="shared" si="5289"/>
        <v>0</v>
      </c>
      <c r="F2381" s="113">
        <f t="shared" ref="F2381:K2381" si="5290">F2382+F2383+F2384+F2385</f>
        <v>0</v>
      </c>
      <c r="G2381" s="101">
        <f t="shared" ref="G2381:H2381" si="5291">G2382+G2383+G2384+G2385</f>
        <v>0</v>
      </c>
      <c r="H2381" s="101">
        <f t="shared" si="5291"/>
        <v>0</v>
      </c>
      <c r="I2381" s="101">
        <f t="shared" si="5290"/>
        <v>0</v>
      </c>
      <c r="J2381" s="101">
        <f t="shared" si="5290"/>
        <v>0</v>
      </c>
      <c r="K2381" s="113">
        <f t="shared" si="5290"/>
        <v>0</v>
      </c>
      <c r="L2381" s="123"/>
    </row>
    <row r="2382" spans="1:12" ht="15.6" hidden="1" customHeight="1" x14ac:dyDescent="0.25">
      <c r="A2382" s="59"/>
      <c r="B2382" s="128" t="s">
        <v>1</v>
      </c>
      <c r="C2382" s="128"/>
      <c r="D2382" s="22"/>
      <c r="E2382" s="227"/>
      <c r="F2382" s="23"/>
      <c r="G2382" s="22"/>
      <c r="H2382" s="22"/>
      <c r="I2382" s="22"/>
      <c r="J2382" s="22"/>
      <c r="K2382" s="23"/>
      <c r="L2382" s="124"/>
    </row>
    <row r="2383" spans="1:12" ht="15.6" hidden="1" customHeight="1" x14ac:dyDescent="0.25">
      <c r="A2383" s="59"/>
      <c r="B2383" s="129" t="s">
        <v>6</v>
      </c>
      <c r="C2383" s="129"/>
      <c r="D2383" s="7">
        <v>0</v>
      </c>
      <c r="E2383" s="216">
        <v>0</v>
      </c>
      <c r="F2383" s="8">
        <v>0</v>
      </c>
      <c r="G2383" s="7">
        <v>0</v>
      </c>
      <c r="H2383" s="7">
        <v>0</v>
      </c>
      <c r="I2383" s="7">
        <v>0</v>
      </c>
      <c r="J2383" s="7">
        <v>0</v>
      </c>
      <c r="K2383" s="8">
        <v>0</v>
      </c>
      <c r="L2383" s="57"/>
    </row>
    <row r="2384" spans="1:12" ht="15.6" hidden="1" customHeight="1" x14ac:dyDescent="0.25">
      <c r="A2384" s="59"/>
      <c r="B2384" s="129" t="s">
        <v>7</v>
      </c>
      <c r="C2384" s="129"/>
      <c r="D2384" s="7">
        <v>0</v>
      </c>
      <c r="E2384" s="216">
        <v>0</v>
      </c>
      <c r="F2384" s="8">
        <v>0</v>
      </c>
      <c r="G2384" s="7">
        <v>0</v>
      </c>
      <c r="H2384" s="7">
        <v>0</v>
      </c>
      <c r="I2384" s="7">
        <v>0</v>
      </c>
      <c r="J2384" s="7">
        <v>0</v>
      </c>
      <c r="K2384" s="8">
        <v>0</v>
      </c>
      <c r="L2384" s="57"/>
    </row>
    <row r="2385" spans="1:12" ht="15.6" customHeight="1" x14ac:dyDescent="0.25">
      <c r="A2385" s="205">
        <v>1</v>
      </c>
      <c r="B2385" s="128" t="s">
        <v>18</v>
      </c>
      <c r="C2385" s="130"/>
      <c r="D2385" s="7">
        <f t="shared" ref="D2385:E2385" si="5292">D2386+D2387+D2388</f>
        <v>0</v>
      </c>
      <c r="E2385" s="216">
        <f t="shared" si="5292"/>
        <v>0</v>
      </c>
      <c r="F2385" s="8">
        <f t="shared" ref="F2385:K2385" si="5293">F2386+F2387+F2388</f>
        <v>0</v>
      </c>
      <c r="G2385" s="7">
        <f t="shared" ref="G2385:H2385" si="5294">G2386+G2387+G2388</f>
        <v>0</v>
      </c>
      <c r="H2385" s="7">
        <f t="shared" si="5294"/>
        <v>0</v>
      </c>
      <c r="I2385" s="7">
        <f t="shared" si="5293"/>
        <v>0</v>
      </c>
      <c r="J2385" s="7">
        <f t="shared" si="5293"/>
        <v>0</v>
      </c>
      <c r="K2385" s="8">
        <f t="shared" si="5293"/>
        <v>0</v>
      </c>
      <c r="L2385" s="57"/>
    </row>
    <row r="2386" spans="1:12" ht="15.6" customHeight="1" x14ac:dyDescent="0.25">
      <c r="A2386" s="205">
        <v>1</v>
      </c>
      <c r="B2386" s="149" t="s">
        <v>8</v>
      </c>
      <c r="C2386" s="81"/>
      <c r="D2386" s="11">
        <f t="shared" ref="D2386:E2386" si="5295">D2391+D2394+D2397+D2401+D2404+D2407+D2410</f>
        <v>0</v>
      </c>
      <c r="E2386" s="217">
        <f t="shared" si="5295"/>
        <v>0</v>
      </c>
      <c r="F2386" s="12">
        <f t="shared" ref="F2386:K2386" si="5296">F2391+F2394+F2397+F2401+F2404+F2407+F2410</f>
        <v>0</v>
      </c>
      <c r="G2386" s="11">
        <f t="shared" ref="G2386:H2386" si="5297">G2391+G2394+G2397+G2401+G2404+G2407+G2410</f>
        <v>0</v>
      </c>
      <c r="H2386" s="11">
        <f t="shared" si="5297"/>
        <v>0</v>
      </c>
      <c r="I2386" s="11">
        <f t="shared" si="5296"/>
        <v>0</v>
      </c>
      <c r="J2386" s="11">
        <f t="shared" si="5296"/>
        <v>0</v>
      </c>
      <c r="K2386" s="12">
        <f t="shared" si="5296"/>
        <v>0</v>
      </c>
      <c r="L2386" s="58"/>
    </row>
    <row r="2387" spans="1:12" ht="15.6" customHeight="1" x14ac:dyDescent="0.25">
      <c r="A2387" s="205">
        <v>1</v>
      </c>
      <c r="B2387" s="149" t="s">
        <v>9</v>
      </c>
      <c r="C2387" s="81"/>
      <c r="D2387" s="11">
        <f t="shared" ref="D2387:E2387" si="5298">D2398</f>
        <v>0</v>
      </c>
      <c r="E2387" s="217">
        <f t="shared" si="5298"/>
        <v>0</v>
      </c>
      <c r="F2387" s="12">
        <f t="shared" ref="F2387:K2387" si="5299">F2398</f>
        <v>0</v>
      </c>
      <c r="G2387" s="11">
        <f t="shared" ref="G2387:H2387" si="5300">G2398</f>
        <v>0</v>
      </c>
      <c r="H2387" s="11">
        <f t="shared" si="5300"/>
        <v>0</v>
      </c>
      <c r="I2387" s="11">
        <f t="shared" si="5299"/>
        <v>0</v>
      </c>
      <c r="J2387" s="11">
        <f t="shared" si="5299"/>
        <v>0</v>
      </c>
      <c r="K2387" s="12">
        <f t="shared" si="5299"/>
        <v>0</v>
      </c>
      <c r="L2387" s="58"/>
    </row>
    <row r="2388" spans="1:12" ht="15.6" customHeight="1" x14ac:dyDescent="0.25">
      <c r="A2388" s="205">
        <v>1</v>
      </c>
      <c r="B2388" s="149" t="s">
        <v>10</v>
      </c>
      <c r="C2388" s="81"/>
      <c r="D2388" s="11">
        <f t="shared" ref="D2388:E2388" si="5301">D2392+D2395+D2399+D2402+D2405+D2408+D2411</f>
        <v>0</v>
      </c>
      <c r="E2388" s="217">
        <f t="shared" si="5301"/>
        <v>0</v>
      </c>
      <c r="F2388" s="12">
        <f t="shared" ref="F2388:K2388" si="5302">F2392+F2395+F2399+F2402+F2405+F2408+F2411</f>
        <v>0</v>
      </c>
      <c r="G2388" s="11">
        <f t="shared" ref="G2388:H2388" si="5303">G2392+G2395+G2399+G2402+G2405+G2408+G2411</f>
        <v>0</v>
      </c>
      <c r="H2388" s="11">
        <f t="shared" si="5303"/>
        <v>0</v>
      </c>
      <c r="I2388" s="11">
        <f t="shared" si="5302"/>
        <v>0</v>
      </c>
      <c r="J2388" s="11">
        <f t="shared" si="5302"/>
        <v>0</v>
      </c>
      <c r="K2388" s="12">
        <f t="shared" si="5302"/>
        <v>0</v>
      </c>
      <c r="L2388" s="58"/>
    </row>
    <row r="2389" spans="1:12" ht="15.6" customHeight="1" x14ac:dyDescent="0.25">
      <c r="A2389" s="205">
        <v>1</v>
      </c>
      <c r="B2389" s="131" t="s">
        <v>19</v>
      </c>
      <c r="C2389" s="78"/>
      <c r="D2389" s="96" t="s">
        <v>2</v>
      </c>
      <c r="E2389" s="218" t="s">
        <v>2</v>
      </c>
      <c r="F2389" s="105" t="s">
        <v>2</v>
      </c>
      <c r="G2389" s="96" t="s">
        <v>2</v>
      </c>
      <c r="H2389" s="96" t="s">
        <v>2</v>
      </c>
      <c r="I2389" s="96" t="s">
        <v>2</v>
      </c>
      <c r="J2389" s="96" t="s">
        <v>2</v>
      </c>
      <c r="K2389" s="105" t="s">
        <v>2</v>
      </c>
      <c r="L2389" s="115"/>
    </row>
    <row r="2390" spans="1:12" ht="15.6" hidden="1" customHeight="1" x14ac:dyDescent="0.25">
      <c r="A2390" s="59"/>
      <c r="B2390" s="131" t="s">
        <v>11</v>
      </c>
      <c r="C2390" s="131"/>
      <c r="D2390" s="96">
        <f t="shared" ref="D2390:E2390" si="5304">D2391+D2392</f>
        <v>0</v>
      </c>
      <c r="E2390" s="218">
        <f t="shared" si="5304"/>
        <v>0</v>
      </c>
      <c r="F2390" s="105">
        <f t="shared" ref="F2390:K2390" si="5305">F2391+F2392</f>
        <v>0</v>
      </c>
      <c r="G2390" s="96">
        <f t="shared" ref="G2390:H2390" si="5306">G2391+G2392</f>
        <v>0</v>
      </c>
      <c r="H2390" s="96">
        <f t="shared" si="5306"/>
        <v>0</v>
      </c>
      <c r="I2390" s="96">
        <f t="shared" si="5305"/>
        <v>0</v>
      </c>
      <c r="J2390" s="96">
        <f t="shared" si="5305"/>
        <v>0</v>
      </c>
      <c r="K2390" s="105">
        <f t="shared" si="5305"/>
        <v>0</v>
      </c>
      <c r="L2390" s="115"/>
    </row>
    <row r="2391" spans="1:12" ht="15.6" hidden="1" customHeight="1" x14ac:dyDescent="0.25">
      <c r="A2391" s="59"/>
      <c r="B2391" s="93" t="s">
        <v>8</v>
      </c>
      <c r="C2391" s="93"/>
      <c r="D2391" s="25"/>
      <c r="E2391" s="228"/>
      <c r="F2391" s="26"/>
      <c r="G2391" s="25"/>
      <c r="H2391" s="25"/>
      <c r="I2391" s="25"/>
      <c r="J2391" s="25"/>
      <c r="K2391" s="26"/>
      <c r="L2391" s="125"/>
    </row>
    <row r="2392" spans="1:12" ht="15.6" hidden="1" customHeight="1" x14ac:dyDescent="0.25">
      <c r="A2392" s="59"/>
      <c r="B2392" s="93" t="s">
        <v>10</v>
      </c>
      <c r="C2392" s="93"/>
      <c r="D2392" s="25"/>
      <c r="E2392" s="228"/>
      <c r="F2392" s="26"/>
      <c r="G2392" s="25"/>
      <c r="H2392" s="25"/>
      <c r="I2392" s="25"/>
      <c r="J2392" s="25"/>
      <c r="K2392" s="26"/>
      <c r="L2392" s="125"/>
    </row>
    <row r="2393" spans="1:12" ht="15.6" hidden="1" customHeight="1" x14ac:dyDescent="0.25">
      <c r="A2393" s="59"/>
      <c r="B2393" s="131" t="s">
        <v>12</v>
      </c>
      <c r="C2393" s="131"/>
      <c r="D2393" s="96">
        <f t="shared" ref="D2393:E2393" si="5307">D2394+D2395</f>
        <v>0</v>
      </c>
      <c r="E2393" s="218">
        <f t="shared" si="5307"/>
        <v>0</v>
      </c>
      <c r="F2393" s="105">
        <f t="shared" ref="F2393:K2393" si="5308">F2394+F2395</f>
        <v>0</v>
      </c>
      <c r="G2393" s="96">
        <f t="shared" ref="G2393:H2393" si="5309">G2394+G2395</f>
        <v>0</v>
      </c>
      <c r="H2393" s="96">
        <f t="shared" si="5309"/>
        <v>0</v>
      </c>
      <c r="I2393" s="96">
        <f t="shared" si="5308"/>
        <v>0</v>
      </c>
      <c r="J2393" s="96">
        <f t="shared" si="5308"/>
        <v>0</v>
      </c>
      <c r="K2393" s="105">
        <f t="shared" si="5308"/>
        <v>0</v>
      </c>
      <c r="L2393" s="115"/>
    </row>
    <row r="2394" spans="1:12" ht="15.6" hidden="1" customHeight="1" x14ac:dyDescent="0.25">
      <c r="A2394" s="59"/>
      <c r="B2394" s="93" t="s">
        <v>8</v>
      </c>
      <c r="C2394" s="93"/>
      <c r="D2394" s="25"/>
      <c r="E2394" s="228"/>
      <c r="F2394" s="26"/>
      <c r="G2394" s="25"/>
      <c r="H2394" s="25"/>
      <c r="I2394" s="25"/>
      <c r="J2394" s="25"/>
      <c r="K2394" s="26"/>
      <c r="L2394" s="125"/>
    </row>
    <row r="2395" spans="1:12" ht="15.6" hidden="1" customHeight="1" x14ac:dyDescent="0.25">
      <c r="A2395" s="59"/>
      <c r="B2395" s="93" t="s">
        <v>10</v>
      </c>
      <c r="C2395" s="93"/>
      <c r="D2395" s="25"/>
      <c r="E2395" s="228"/>
      <c r="F2395" s="26"/>
      <c r="G2395" s="25"/>
      <c r="H2395" s="25"/>
      <c r="I2395" s="25"/>
      <c r="J2395" s="25"/>
      <c r="K2395" s="26"/>
      <c r="L2395" s="125"/>
    </row>
    <row r="2396" spans="1:12" ht="15.6" customHeight="1" x14ac:dyDescent="0.25">
      <c r="A2396" s="205">
        <v>1</v>
      </c>
      <c r="B2396" s="131" t="s">
        <v>13</v>
      </c>
      <c r="C2396" s="267" t="s">
        <v>96</v>
      </c>
      <c r="D2396" s="96">
        <f t="shared" ref="D2396:E2396" si="5310">D2397+D2398+D2399</f>
        <v>0</v>
      </c>
      <c r="E2396" s="218">
        <f t="shared" si="5310"/>
        <v>0</v>
      </c>
      <c r="F2396" s="105">
        <f t="shared" ref="F2396:K2396" si="5311">F2397+F2398+F2399</f>
        <v>0</v>
      </c>
      <c r="G2396" s="96">
        <f t="shared" ref="G2396:H2396" si="5312">G2397+G2398+G2399</f>
        <v>0</v>
      </c>
      <c r="H2396" s="96">
        <f t="shared" si="5312"/>
        <v>0</v>
      </c>
      <c r="I2396" s="96">
        <f t="shared" si="5311"/>
        <v>0</v>
      </c>
      <c r="J2396" s="96">
        <f t="shared" si="5311"/>
        <v>0</v>
      </c>
      <c r="K2396" s="105">
        <f t="shared" si="5311"/>
        <v>0</v>
      </c>
      <c r="L2396" s="115"/>
    </row>
    <row r="2397" spans="1:12" ht="15.6" customHeight="1" x14ac:dyDescent="0.25">
      <c r="A2397" s="205">
        <v>1</v>
      </c>
      <c r="B2397" s="93" t="s">
        <v>8</v>
      </c>
      <c r="C2397" s="267"/>
      <c r="D2397" s="25"/>
      <c r="E2397" s="228"/>
      <c r="F2397" s="26"/>
      <c r="G2397" s="25"/>
      <c r="H2397" s="25"/>
      <c r="I2397" s="25"/>
      <c r="J2397" s="25"/>
      <c r="K2397" s="26"/>
      <c r="L2397" s="125"/>
    </row>
    <row r="2398" spans="1:12" ht="15.6" customHeight="1" x14ac:dyDescent="0.25">
      <c r="A2398" s="205">
        <v>1</v>
      </c>
      <c r="B2398" s="93" t="s">
        <v>9</v>
      </c>
      <c r="C2398" s="267"/>
      <c r="D2398" s="25"/>
      <c r="E2398" s="228"/>
      <c r="F2398" s="26"/>
      <c r="G2398" s="25"/>
      <c r="H2398" s="25"/>
      <c r="I2398" s="25"/>
      <c r="J2398" s="25"/>
      <c r="K2398" s="26"/>
      <c r="L2398" s="125"/>
    </row>
    <row r="2399" spans="1:12" ht="15.6" customHeight="1" x14ac:dyDescent="0.25">
      <c r="A2399" s="205">
        <v>1</v>
      </c>
      <c r="B2399" s="93" t="s">
        <v>10</v>
      </c>
      <c r="C2399" s="267"/>
      <c r="D2399" s="25"/>
      <c r="E2399" s="228"/>
      <c r="F2399" s="26"/>
      <c r="G2399" s="25"/>
      <c r="H2399" s="25"/>
      <c r="I2399" s="25"/>
      <c r="J2399" s="25"/>
      <c r="K2399" s="26"/>
      <c r="L2399" s="125"/>
    </row>
    <row r="2400" spans="1:12" ht="15.6" hidden="1" customHeight="1" x14ac:dyDescent="0.25">
      <c r="A2400" s="59"/>
      <c r="B2400" s="131" t="s">
        <v>14</v>
      </c>
      <c r="C2400" s="131"/>
      <c r="D2400" s="96">
        <f t="shared" ref="D2400:E2400" si="5313">D2401+D2402</f>
        <v>0</v>
      </c>
      <c r="E2400" s="218">
        <f t="shared" si="5313"/>
        <v>0</v>
      </c>
      <c r="F2400" s="105">
        <f t="shared" ref="F2400:K2400" si="5314">F2401+F2402</f>
        <v>0</v>
      </c>
      <c r="G2400" s="96">
        <f t="shared" ref="G2400:H2400" si="5315">G2401+G2402</f>
        <v>0</v>
      </c>
      <c r="H2400" s="96">
        <f t="shared" si="5315"/>
        <v>0</v>
      </c>
      <c r="I2400" s="96">
        <f t="shared" si="5314"/>
        <v>0</v>
      </c>
      <c r="J2400" s="96">
        <f t="shared" si="5314"/>
        <v>0</v>
      </c>
      <c r="K2400" s="105">
        <f t="shared" si="5314"/>
        <v>0</v>
      </c>
      <c r="L2400" s="115"/>
    </row>
    <row r="2401" spans="1:12" ht="15.6" hidden="1" customHeight="1" x14ac:dyDescent="0.25">
      <c r="A2401" s="59"/>
      <c r="B2401" s="132" t="s">
        <v>8</v>
      </c>
      <c r="C2401" s="132"/>
      <c r="D2401" s="25"/>
      <c r="E2401" s="228"/>
      <c r="F2401" s="26"/>
      <c r="G2401" s="25"/>
      <c r="H2401" s="25"/>
      <c r="I2401" s="25"/>
      <c r="J2401" s="25"/>
      <c r="K2401" s="26"/>
      <c r="L2401" s="125"/>
    </row>
    <row r="2402" spans="1:12" ht="15.6" hidden="1" customHeight="1" x14ac:dyDescent="0.25">
      <c r="A2402" s="59"/>
      <c r="B2402" s="132" t="s">
        <v>10</v>
      </c>
      <c r="C2402" s="132"/>
      <c r="D2402" s="25"/>
      <c r="E2402" s="228"/>
      <c r="F2402" s="26"/>
      <c r="G2402" s="25"/>
      <c r="H2402" s="25"/>
      <c r="I2402" s="25"/>
      <c r="J2402" s="25"/>
      <c r="K2402" s="26"/>
      <c r="L2402" s="125"/>
    </row>
    <row r="2403" spans="1:12" ht="15.6" hidden="1" customHeight="1" x14ac:dyDescent="0.25">
      <c r="A2403" s="59"/>
      <c r="B2403" s="131" t="s">
        <v>15</v>
      </c>
      <c r="C2403" s="131"/>
      <c r="D2403" s="96">
        <f t="shared" ref="D2403:E2403" si="5316">D2404+D2405</f>
        <v>0</v>
      </c>
      <c r="E2403" s="218">
        <f t="shared" si="5316"/>
        <v>0</v>
      </c>
      <c r="F2403" s="105">
        <f t="shared" ref="F2403:K2403" si="5317">F2404+F2405</f>
        <v>0</v>
      </c>
      <c r="G2403" s="96">
        <f t="shared" ref="G2403:H2403" si="5318">G2404+G2405</f>
        <v>0</v>
      </c>
      <c r="H2403" s="96">
        <f t="shared" si="5318"/>
        <v>0</v>
      </c>
      <c r="I2403" s="96">
        <f t="shared" si="5317"/>
        <v>0</v>
      </c>
      <c r="J2403" s="96">
        <f t="shared" si="5317"/>
        <v>0</v>
      </c>
      <c r="K2403" s="105">
        <f t="shared" si="5317"/>
        <v>0</v>
      </c>
      <c r="L2403" s="115"/>
    </row>
    <row r="2404" spans="1:12" ht="15.6" hidden="1" customHeight="1" x14ac:dyDescent="0.25">
      <c r="A2404" s="59"/>
      <c r="B2404" s="93" t="s">
        <v>8</v>
      </c>
      <c r="C2404" s="93"/>
      <c r="D2404" s="25"/>
      <c r="E2404" s="228"/>
      <c r="F2404" s="26"/>
      <c r="G2404" s="25"/>
      <c r="H2404" s="25"/>
      <c r="I2404" s="25"/>
      <c r="J2404" s="25"/>
      <c r="K2404" s="26"/>
      <c r="L2404" s="125"/>
    </row>
    <row r="2405" spans="1:12" ht="15.6" hidden="1" customHeight="1" x14ac:dyDescent="0.25">
      <c r="A2405" s="59"/>
      <c r="B2405" s="93" t="s">
        <v>10</v>
      </c>
      <c r="C2405" s="93"/>
      <c r="D2405" s="25"/>
      <c r="E2405" s="228"/>
      <c r="F2405" s="26"/>
      <c r="G2405" s="25"/>
      <c r="H2405" s="25"/>
      <c r="I2405" s="25"/>
      <c r="J2405" s="25"/>
      <c r="K2405" s="26"/>
      <c r="L2405" s="125"/>
    </row>
    <row r="2406" spans="1:12" ht="15.6" hidden="1" customHeight="1" x14ac:dyDescent="0.25">
      <c r="A2406" s="59"/>
      <c r="B2406" s="133" t="s">
        <v>16</v>
      </c>
      <c r="C2406" s="133"/>
      <c r="D2406" s="96">
        <f t="shared" ref="D2406:E2406" si="5319">D2407+D2408</f>
        <v>0</v>
      </c>
      <c r="E2406" s="218">
        <f t="shared" si="5319"/>
        <v>0</v>
      </c>
      <c r="F2406" s="105">
        <f t="shared" ref="F2406:K2406" si="5320">F2407+F2408</f>
        <v>0</v>
      </c>
      <c r="G2406" s="96">
        <f t="shared" ref="G2406:H2406" si="5321">G2407+G2408</f>
        <v>0</v>
      </c>
      <c r="H2406" s="96">
        <f t="shared" si="5321"/>
        <v>0</v>
      </c>
      <c r="I2406" s="96">
        <f t="shared" si="5320"/>
        <v>0</v>
      </c>
      <c r="J2406" s="96">
        <f t="shared" si="5320"/>
        <v>0</v>
      </c>
      <c r="K2406" s="105">
        <f t="shared" si="5320"/>
        <v>0</v>
      </c>
      <c r="L2406" s="115"/>
    </row>
    <row r="2407" spans="1:12" ht="15.6" hidden="1" customHeight="1" x14ac:dyDescent="0.25">
      <c r="A2407" s="59"/>
      <c r="B2407" s="93" t="s">
        <v>8</v>
      </c>
      <c r="C2407" s="93"/>
      <c r="D2407" s="25"/>
      <c r="E2407" s="228"/>
      <c r="F2407" s="26"/>
      <c r="G2407" s="25"/>
      <c r="H2407" s="25"/>
      <c r="I2407" s="25"/>
      <c r="J2407" s="25"/>
      <c r="K2407" s="26"/>
      <c r="L2407" s="125"/>
    </row>
    <row r="2408" spans="1:12" ht="15.6" hidden="1" customHeight="1" x14ac:dyDescent="0.25">
      <c r="A2408" s="59"/>
      <c r="B2408" s="93" t="s">
        <v>10</v>
      </c>
      <c r="C2408" s="93"/>
      <c r="D2408" s="25"/>
      <c r="E2408" s="228"/>
      <c r="F2408" s="26"/>
      <c r="G2408" s="25"/>
      <c r="H2408" s="25"/>
      <c r="I2408" s="25"/>
      <c r="J2408" s="25"/>
      <c r="K2408" s="26"/>
      <c r="L2408" s="125"/>
    </row>
    <row r="2409" spans="1:12" ht="15.6" hidden="1" customHeight="1" x14ac:dyDescent="0.25">
      <c r="A2409" s="59"/>
      <c r="B2409" s="133" t="s">
        <v>17</v>
      </c>
      <c r="C2409" s="133"/>
      <c r="D2409" s="96">
        <f t="shared" ref="D2409:E2409" si="5322">D2410+D2411</f>
        <v>0</v>
      </c>
      <c r="E2409" s="218">
        <f t="shared" si="5322"/>
        <v>0</v>
      </c>
      <c r="F2409" s="105">
        <f t="shared" ref="F2409:K2409" si="5323">F2410+F2411</f>
        <v>0</v>
      </c>
      <c r="G2409" s="96">
        <f t="shared" ref="G2409:H2409" si="5324">G2410+G2411</f>
        <v>0</v>
      </c>
      <c r="H2409" s="96">
        <f t="shared" si="5324"/>
        <v>0</v>
      </c>
      <c r="I2409" s="96">
        <f t="shared" si="5323"/>
        <v>0</v>
      </c>
      <c r="J2409" s="96">
        <f t="shared" si="5323"/>
        <v>0</v>
      </c>
      <c r="K2409" s="105">
        <f t="shared" si="5323"/>
        <v>0</v>
      </c>
      <c r="L2409" s="115"/>
    </row>
    <row r="2410" spans="1:12" ht="15.6" hidden="1" customHeight="1" x14ac:dyDescent="0.25">
      <c r="A2410" s="59"/>
      <c r="B2410" s="93" t="s">
        <v>8</v>
      </c>
      <c r="C2410" s="93"/>
      <c r="D2410" s="25"/>
      <c r="E2410" s="228"/>
      <c r="F2410" s="26"/>
      <c r="G2410" s="25"/>
      <c r="H2410" s="25"/>
      <c r="I2410" s="25"/>
      <c r="J2410" s="25"/>
      <c r="K2410" s="26"/>
      <c r="L2410" s="125"/>
    </row>
    <row r="2411" spans="1:12" ht="15.6" hidden="1" customHeight="1" x14ac:dyDescent="0.25">
      <c r="A2411" s="59"/>
      <c r="B2411" s="93" t="s">
        <v>10</v>
      </c>
      <c r="C2411" s="93"/>
      <c r="D2411" s="25"/>
      <c r="E2411" s="228"/>
      <c r="F2411" s="26"/>
      <c r="G2411" s="25"/>
      <c r="H2411" s="25"/>
      <c r="I2411" s="25"/>
      <c r="J2411" s="25"/>
      <c r="K2411" s="26"/>
      <c r="L2411" s="125"/>
    </row>
    <row r="2412" spans="1:12" ht="15.6" hidden="1" customHeight="1" x14ac:dyDescent="0.25">
      <c r="A2412" s="59"/>
      <c r="B2412" s="93"/>
      <c r="C2412" s="93"/>
      <c r="D2412" s="25"/>
      <c r="E2412" s="228"/>
      <c r="F2412" s="26"/>
      <c r="G2412" s="25"/>
      <c r="H2412" s="25"/>
      <c r="I2412" s="25"/>
      <c r="J2412" s="25"/>
      <c r="K2412" s="26"/>
      <c r="L2412" s="125"/>
    </row>
    <row r="2413" spans="1:12" ht="15.6" hidden="1" customHeight="1" x14ac:dyDescent="0.25">
      <c r="A2413" s="59"/>
      <c r="B2413" s="93"/>
      <c r="C2413" s="93"/>
      <c r="D2413" s="25"/>
      <c r="E2413" s="228"/>
      <c r="F2413" s="26"/>
      <c r="G2413" s="25"/>
      <c r="H2413" s="25"/>
      <c r="I2413" s="25"/>
      <c r="J2413" s="25"/>
      <c r="K2413" s="26"/>
      <c r="L2413" s="125"/>
    </row>
    <row r="2414" spans="1:12" ht="15.6" hidden="1" customHeight="1" x14ac:dyDescent="0.25">
      <c r="A2414" s="59"/>
      <c r="B2414" s="93"/>
      <c r="C2414" s="93"/>
      <c r="D2414" s="25"/>
      <c r="E2414" s="228"/>
      <c r="F2414" s="26"/>
      <c r="G2414" s="25"/>
      <c r="H2414" s="25"/>
      <c r="I2414" s="25"/>
      <c r="J2414" s="25"/>
      <c r="K2414" s="26"/>
      <c r="L2414" s="125"/>
    </row>
    <row r="2415" spans="1:12" ht="15.6" hidden="1" customHeight="1" x14ac:dyDescent="0.25">
      <c r="A2415" s="59"/>
      <c r="B2415" s="93"/>
      <c r="C2415" s="93"/>
      <c r="D2415" s="25"/>
      <c r="E2415" s="228"/>
      <c r="F2415" s="26"/>
      <c r="G2415" s="25"/>
      <c r="H2415" s="25"/>
      <c r="I2415" s="25"/>
      <c r="J2415" s="25"/>
      <c r="K2415" s="26"/>
      <c r="L2415" s="125"/>
    </row>
    <row r="2416" spans="1:12" ht="15.6" hidden="1" customHeight="1" x14ac:dyDescent="0.25">
      <c r="A2416" s="59"/>
      <c r="B2416" s="93"/>
      <c r="C2416" s="93"/>
      <c r="D2416" s="25"/>
      <c r="E2416" s="228"/>
      <c r="F2416" s="26"/>
      <c r="G2416" s="25"/>
      <c r="H2416" s="25"/>
      <c r="I2416" s="25"/>
      <c r="J2416" s="25"/>
      <c r="K2416" s="26"/>
      <c r="L2416" s="125"/>
    </row>
    <row r="2417" spans="1:12" ht="15.6" hidden="1" customHeight="1" x14ac:dyDescent="0.25">
      <c r="A2417" s="59"/>
      <c r="B2417" s="93"/>
      <c r="C2417" s="93"/>
      <c r="D2417" s="25"/>
      <c r="E2417" s="228"/>
      <c r="F2417" s="26"/>
      <c r="G2417" s="25"/>
      <c r="H2417" s="25"/>
      <c r="I2417" s="25"/>
      <c r="J2417" s="25"/>
      <c r="K2417" s="26"/>
      <c r="L2417" s="125"/>
    </row>
    <row r="2418" spans="1:12" ht="15.6" hidden="1" customHeight="1" x14ac:dyDescent="0.25">
      <c r="A2418" s="59"/>
      <c r="B2418" s="93"/>
      <c r="C2418" s="93"/>
      <c r="D2418" s="25"/>
      <c r="E2418" s="228"/>
      <c r="F2418" s="26"/>
      <c r="G2418" s="25"/>
      <c r="H2418" s="25"/>
      <c r="I2418" s="25"/>
      <c r="J2418" s="25"/>
      <c r="K2418" s="26"/>
      <c r="L2418" s="125"/>
    </row>
    <row r="2419" spans="1:12" ht="15.6" hidden="1" customHeight="1" x14ac:dyDescent="0.25">
      <c r="A2419" s="59"/>
      <c r="B2419" s="93"/>
      <c r="C2419" s="93"/>
      <c r="D2419" s="25"/>
      <c r="E2419" s="228"/>
      <c r="F2419" s="26"/>
      <c r="G2419" s="25"/>
      <c r="H2419" s="25"/>
      <c r="I2419" s="25"/>
      <c r="J2419" s="25"/>
      <c r="K2419" s="26"/>
      <c r="L2419" s="125"/>
    </row>
    <row r="2420" spans="1:12" ht="15.6" hidden="1" customHeight="1" x14ac:dyDescent="0.25">
      <c r="A2420" s="59"/>
      <c r="B2420" s="93"/>
      <c r="C2420" s="93"/>
      <c r="D2420" s="25"/>
      <c r="E2420" s="228"/>
      <c r="F2420" s="26"/>
      <c r="G2420" s="25"/>
      <c r="H2420" s="25"/>
      <c r="I2420" s="25"/>
      <c r="J2420" s="25"/>
      <c r="K2420" s="26"/>
      <c r="L2420" s="125"/>
    </row>
    <row r="2421" spans="1:12" ht="15.6" hidden="1" customHeight="1" x14ac:dyDescent="0.25">
      <c r="A2421" s="59"/>
      <c r="B2421" s="93"/>
      <c r="C2421" s="93"/>
      <c r="D2421" s="25"/>
      <c r="E2421" s="228"/>
      <c r="F2421" s="26"/>
      <c r="G2421" s="25"/>
      <c r="H2421" s="25"/>
      <c r="I2421" s="25"/>
      <c r="J2421" s="25"/>
      <c r="K2421" s="26"/>
      <c r="L2421" s="125"/>
    </row>
    <row r="2422" spans="1:12" ht="39" customHeight="1" x14ac:dyDescent="0.25">
      <c r="A2422" s="205">
        <v>1</v>
      </c>
      <c r="B2422" s="151" t="s">
        <v>74</v>
      </c>
      <c r="C2422" s="138"/>
      <c r="D2422" s="99">
        <f t="shared" ref="D2422:E2422" si="5325">D2453+D2484+D2515+D2546+D2581</f>
        <v>257591</v>
      </c>
      <c r="E2422" s="223">
        <f t="shared" si="5325"/>
        <v>91279</v>
      </c>
      <c r="F2422" s="110">
        <f t="shared" ref="F2422:K2422" si="5326">F2453+F2484+F2515+F2546+F2581</f>
        <v>0</v>
      </c>
      <c r="G2422" s="99">
        <f t="shared" ref="G2422:H2422" si="5327">G2453+G2484+G2515+G2546+G2581</f>
        <v>740500</v>
      </c>
      <c r="H2422" s="99">
        <f t="shared" si="5327"/>
        <v>633500</v>
      </c>
      <c r="I2422" s="99">
        <f t="shared" si="5326"/>
        <v>633000</v>
      </c>
      <c r="J2422" s="99">
        <f t="shared" si="5326"/>
        <v>0</v>
      </c>
      <c r="K2422" s="110">
        <f t="shared" si="5326"/>
        <v>0</v>
      </c>
      <c r="L2422" s="120"/>
    </row>
    <row r="2423" spans="1:12" ht="15.6" customHeight="1" x14ac:dyDescent="0.25">
      <c r="A2423" s="205">
        <v>1</v>
      </c>
      <c r="B2423" s="128" t="s">
        <v>1</v>
      </c>
      <c r="C2423" s="128"/>
      <c r="D2423" s="7">
        <f t="shared" ref="D2423:E2423" si="5328">D2454+D2485+D2516+D2547+D2582</f>
        <v>0</v>
      </c>
      <c r="E2423" s="216">
        <f t="shared" si="5328"/>
        <v>0</v>
      </c>
      <c r="F2423" s="8">
        <f t="shared" ref="F2423:K2423" si="5329">F2454+F2485+F2516+F2547+F2582</f>
        <v>0</v>
      </c>
      <c r="G2423" s="7">
        <f t="shared" ref="G2423:H2423" si="5330">G2454+G2485+G2516+G2547+G2582</f>
        <v>0</v>
      </c>
      <c r="H2423" s="7">
        <f t="shared" si="5330"/>
        <v>0</v>
      </c>
      <c r="I2423" s="7">
        <f t="shared" si="5329"/>
        <v>0</v>
      </c>
      <c r="J2423" s="7">
        <f t="shared" si="5329"/>
        <v>0</v>
      </c>
      <c r="K2423" s="8">
        <f t="shared" si="5329"/>
        <v>0</v>
      </c>
      <c r="L2423" s="57"/>
    </row>
    <row r="2424" spans="1:12" ht="15.6" hidden="1" customHeight="1" x14ac:dyDescent="0.25">
      <c r="A2424" s="59"/>
      <c r="B2424" s="129" t="s">
        <v>6</v>
      </c>
      <c r="C2424" s="129"/>
      <c r="D2424" s="7">
        <f t="shared" ref="D2424:E2424" si="5331">D2455+D2486+D2517+D2548+D2583</f>
        <v>0</v>
      </c>
      <c r="E2424" s="216">
        <f t="shared" si="5331"/>
        <v>0</v>
      </c>
      <c r="F2424" s="8">
        <f t="shared" ref="F2424:K2424" si="5332">F2455+F2486+F2517+F2548+F2583</f>
        <v>0</v>
      </c>
      <c r="G2424" s="7">
        <f t="shared" ref="G2424:H2424" si="5333">G2455+G2486+G2517+G2548+G2583</f>
        <v>0</v>
      </c>
      <c r="H2424" s="7">
        <f t="shared" si="5333"/>
        <v>0</v>
      </c>
      <c r="I2424" s="7">
        <f t="shared" si="5332"/>
        <v>0</v>
      </c>
      <c r="J2424" s="7">
        <f t="shared" si="5332"/>
        <v>0</v>
      </c>
      <c r="K2424" s="8">
        <f t="shared" si="5332"/>
        <v>0</v>
      </c>
      <c r="L2424" s="57"/>
    </row>
    <row r="2425" spans="1:12" ht="15.6" hidden="1" customHeight="1" x14ac:dyDescent="0.25">
      <c r="A2425" s="59"/>
      <c r="B2425" s="129" t="s">
        <v>7</v>
      </c>
      <c r="C2425" s="129"/>
      <c r="D2425" s="7">
        <f t="shared" ref="D2425:E2425" si="5334">D2456+D2487+D2518+D2549+D2584</f>
        <v>0</v>
      </c>
      <c r="E2425" s="216">
        <f t="shared" si="5334"/>
        <v>0</v>
      </c>
      <c r="F2425" s="8">
        <f t="shared" ref="F2425:K2425" si="5335">F2456+F2487+F2518+F2549+F2584</f>
        <v>0</v>
      </c>
      <c r="G2425" s="7">
        <f t="shared" ref="G2425:H2425" si="5336">G2456+G2487+G2518+G2549+G2584</f>
        <v>0</v>
      </c>
      <c r="H2425" s="7">
        <f t="shared" si="5336"/>
        <v>0</v>
      </c>
      <c r="I2425" s="7">
        <f t="shared" si="5335"/>
        <v>0</v>
      </c>
      <c r="J2425" s="7">
        <f t="shared" si="5335"/>
        <v>0</v>
      </c>
      <c r="K2425" s="8">
        <f t="shared" si="5335"/>
        <v>0</v>
      </c>
      <c r="L2425" s="57"/>
    </row>
    <row r="2426" spans="1:12" ht="15.6" customHeight="1" x14ac:dyDescent="0.25">
      <c r="A2426" s="205">
        <v>1</v>
      </c>
      <c r="B2426" s="128" t="s">
        <v>18</v>
      </c>
      <c r="C2426" s="130"/>
      <c r="D2426" s="7">
        <f t="shared" ref="D2426:E2426" si="5337">D2457+D2488+D2519+D2550+D2585</f>
        <v>257591</v>
      </c>
      <c r="E2426" s="216">
        <f t="shared" si="5337"/>
        <v>91279</v>
      </c>
      <c r="F2426" s="8">
        <f t="shared" ref="F2426:K2426" si="5338">F2457+F2488+F2519+F2550+F2585</f>
        <v>0</v>
      </c>
      <c r="G2426" s="7">
        <f t="shared" ref="G2426:H2426" si="5339">G2457+G2488+G2519+G2550+G2585</f>
        <v>740500</v>
      </c>
      <c r="H2426" s="7">
        <f t="shared" si="5339"/>
        <v>633500</v>
      </c>
      <c r="I2426" s="7">
        <f t="shared" si="5338"/>
        <v>633000</v>
      </c>
      <c r="J2426" s="7">
        <f t="shared" si="5338"/>
        <v>0</v>
      </c>
      <c r="K2426" s="8">
        <f t="shared" si="5338"/>
        <v>0</v>
      </c>
      <c r="L2426" s="57"/>
    </row>
    <row r="2427" spans="1:12" ht="15.6" customHeight="1" x14ac:dyDescent="0.25">
      <c r="A2427" s="205">
        <v>1</v>
      </c>
      <c r="B2427" s="149" t="s">
        <v>8</v>
      </c>
      <c r="C2427" s="81"/>
      <c r="D2427" s="11">
        <f t="shared" ref="D2427:E2427" si="5340">D2458+D2489+D2520+D2551+D2586</f>
        <v>0</v>
      </c>
      <c r="E2427" s="217">
        <f t="shared" si="5340"/>
        <v>0</v>
      </c>
      <c r="F2427" s="12">
        <f t="shared" ref="F2427:K2427" si="5341">F2458+F2489+F2520+F2551+F2586</f>
        <v>0</v>
      </c>
      <c r="G2427" s="11">
        <f t="shared" ref="G2427:H2427" si="5342">G2458+G2489+G2520+G2551+G2586</f>
        <v>0</v>
      </c>
      <c r="H2427" s="11">
        <f t="shared" si="5342"/>
        <v>0</v>
      </c>
      <c r="I2427" s="11">
        <f t="shared" si="5341"/>
        <v>0</v>
      </c>
      <c r="J2427" s="11">
        <f t="shared" si="5341"/>
        <v>0</v>
      </c>
      <c r="K2427" s="12">
        <f t="shared" si="5341"/>
        <v>0</v>
      </c>
      <c r="L2427" s="58"/>
    </row>
    <row r="2428" spans="1:12" ht="15.6" customHeight="1" x14ac:dyDescent="0.25">
      <c r="A2428" s="205">
        <v>1</v>
      </c>
      <c r="B2428" s="149" t="s">
        <v>9</v>
      </c>
      <c r="C2428" s="81"/>
      <c r="D2428" s="11">
        <f t="shared" ref="D2428:E2428" si="5343">D2459+D2490+D2521+D2552+D2587</f>
        <v>0</v>
      </c>
      <c r="E2428" s="217">
        <f t="shared" si="5343"/>
        <v>0</v>
      </c>
      <c r="F2428" s="12">
        <f t="shared" ref="F2428:K2428" si="5344">F2459+F2490+F2521+F2552+F2587</f>
        <v>0</v>
      </c>
      <c r="G2428" s="11">
        <f t="shared" ref="G2428:H2428" si="5345">G2459+G2490+G2521+G2552+G2587</f>
        <v>0</v>
      </c>
      <c r="H2428" s="11">
        <f t="shared" si="5345"/>
        <v>0</v>
      </c>
      <c r="I2428" s="11">
        <f t="shared" si="5344"/>
        <v>0</v>
      </c>
      <c r="J2428" s="11">
        <f t="shared" si="5344"/>
        <v>0</v>
      </c>
      <c r="K2428" s="12">
        <f t="shared" si="5344"/>
        <v>0</v>
      </c>
      <c r="L2428" s="58"/>
    </row>
    <row r="2429" spans="1:12" ht="15.6" customHeight="1" x14ac:dyDescent="0.25">
      <c r="A2429" s="205">
        <v>1</v>
      </c>
      <c r="B2429" s="149" t="s">
        <v>10</v>
      </c>
      <c r="C2429" s="81"/>
      <c r="D2429" s="11">
        <f t="shared" ref="D2429:E2429" si="5346">D2460+D2491+D2522+D2553+D2588</f>
        <v>257591</v>
      </c>
      <c r="E2429" s="217">
        <f t="shared" si="5346"/>
        <v>91279</v>
      </c>
      <c r="F2429" s="12">
        <f t="shared" ref="F2429:K2429" si="5347">F2460+F2491+F2522+F2553+F2588</f>
        <v>0</v>
      </c>
      <c r="G2429" s="11">
        <f t="shared" ref="G2429:H2429" si="5348">G2460+G2491+G2522+G2553+G2588</f>
        <v>740500</v>
      </c>
      <c r="H2429" s="11">
        <f t="shared" si="5348"/>
        <v>633500</v>
      </c>
      <c r="I2429" s="11">
        <f t="shared" si="5347"/>
        <v>633000</v>
      </c>
      <c r="J2429" s="11">
        <f t="shared" si="5347"/>
        <v>0</v>
      </c>
      <c r="K2429" s="12">
        <f t="shared" si="5347"/>
        <v>0</v>
      </c>
      <c r="L2429" s="58"/>
    </row>
    <row r="2430" spans="1:12" ht="15.6" customHeight="1" x14ac:dyDescent="0.25">
      <c r="A2430" s="205">
        <v>1</v>
      </c>
      <c r="B2430" s="139" t="s">
        <v>19</v>
      </c>
      <c r="C2430" s="82"/>
      <c r="D2430" s="100" t="s">
        <v>2</v>
      </c>
      <c r="E2430" s="224" t="s">
        <v>2</v>
      </c>
      <c r="F2430" s="111" t="s">
        <v>2</v>
      </c>
      <c r="G2430" s="100" t="s">
        <v>2</v>
      </c>
      <c r="H2430" s="100" t="s">
        <v>2</v>
      </c>
      <c r="I2430" s="100" t="s">
        <v>2</v>
      </c>
      <c r="J2430" s="100" t="s">
        <v>2</v>
      </c>
      <c r="K2430" s="111" t="s">
        <v>2</v>
      </c>
      <c r="L2430" s="121"/>
    </row>
    <row r="2431" spans="1:12" ht="15.6" hidden="1" customHeight="1" x14ac:dyDescent="0.25">
      <c r="A2431" s="59"/>
      <c r="B2431" s="139" t="s">
        <v>11</v>
      </c>
      <c r="C2431" s="139"/>
      <c r="D2431" s="100">
        <f t="shared" ref="D2431:E2431" si="5349">D2462+D2493+D2524+D2555+D2590</f>
        <v>0</v>
      </c>
      <c r="E2431" s="224">
        <f t="shared" si="5349"/>
        <v>0</v>
      </c>
      <c r="F2431" s="111">
        <f t="shared" ref="F2431:K2431" si="5350">F2462+F2493+F2524+F2555+F2590</f>
        <v>0</v>
      </c>
      <c r="G2431" s="100">
        <f t="shared" ref="G2431:H2431" si="5351">G2462+G2493+G2524+G2555+G2590</f>
        <v>0</v>
      </c>
      <c r="H2431" s="100">
        <f t="shared" si="5351"/>
        <v>0</v>
      </c>
      <c r="I2431" s="100">
        <f t="shared" si="5350"/>
        <v>0</v>
      </c>
      <c r="J2431" s="100">
        <f t="shared" si="5350"/>
        <v>0</v>
      </c>
      <c r="K2431" s="111">
        <f t="shared" si="5350"/>
        <v>0</v>
      </c>
      <c r="L2431" s="121"/>
    </row>
    <row r="2432" spans="1:12" ht="15.6" hidden="1" customHeight="1" x14ac:dyDescent="0.25">
      <c r="A2432" s="59"/>
      <c r="B2432" s="91" t="s">
        <v>8</v>
      </c>
      <c r="C2432" s="91"/>
      <c r="D2432" s="19">
        <f t="shared" ref="D2432:E2432" si="5352">D2463+D2494+D2525+D2556+D2591</f>
        <v>0</v>
      </c>
      <c r="E2432" s="225">
        <f t="shared" si="5352"/>
        <v>0</v>
      </c>
      <c r="F2432" s="20">
        <f t="shared" ref="F2432:K2432" si="5353">F2463+F2494+F2525+F2556+F2591</f>
        <v>0</v>
      </c>
      <c r="G2432" s="19">
        <f t="shared" ref="G2432:H2432" si="5354">G2463+G2494+G2525+G2556+G2591</f>
        <v>0</v>
      </c>
      <c r="H2432" s="19">
        <f t="shared" si="5354"/>
        <v>0</v>
      </c>
      <c r="I2432" s="19">
        <f t="shared" si="5353"/>
        <v>0</v>
      </c>
      <c r="J2432" s="19">
        <f t="shared" si="5353"/>
        <v>0</v>
      </c>
      <c r="K2432" s="20">
        <f t="shared" si="5353"/>
        <v>0</v>
      </c>
      <c r="L2432" s="122"/>
    </row>
    <row r="2433" spans="1:12" ht="15.6" hidden="1" customHeight="1" x14ac:dyDescent="0.25">
      <c r="A2433" s="59"/>
      <c r="B2433" s="91" t="s">
        <v>10</v>
      </c>
      <c r="C2433" s="91"/>
      <c r="D2433" s="19">
        <f t="shared" ref="D2433:E2433" si="5355">D2464+D2495+D2526+D2557+D2592</f>
        <v>0</v>
      </c>
      <c r="E2433" s="225">
        <f t="shared" si="5355"/>
        <v>0</v>
      </c>
      <c r="F2433" s="20">
        <f t="shared" ref="F2433:K2433" si="5356">F2464+F2495+F2526+F2557+F2592</f>
        <v>0</v>
      </c>
      <c r="G2433" s="19">
        <f t="shared" ref="G2433:H2433" si="5357">G2464+G2495+G2526+G2557+G2592</f>
        <v>0</v>
      </c>
      <c r="H2433" s="19">
        <f t="shared" si="5357"/>
        <v>0</v>
      </c>
      <c r="I2433" s="19">
        <f t="shared" si="5356"/>
        <v>0</v>
      </c>
      <c r="J2433" s="19">
        <f t="shared" si="5356"/>
        <v>0</v>
      </c>
      <c r="K2433" s="20">
        <f t="shared" si="5356"/>
        <v>0</v>
      </c>
      <c r="L2433" s="122"/>
    </row>
    <row r="2434" spans="1:12" ht="15.6" hidden="1" customHeight="1" x14ac:dyDescent="0.25">
      <c r="A2434" s="59"/>
      <c r="B2434" s="139" t="s">
        <v>12</v>
      </c>
      <c r="C2434" s="139"/>
      <c r="D2434" s="100">
        <f t="shared" ref="D2434:E2434" si="5358">D2465+D2496+D2527+D2558+D2593</f>
        <v>0</v>
      </c>
      <c r="E2434" s="224">
        <f t="shared" si="5358"/>
        <v>0</v>
      </c>
      <c r="F2434" s="111">
        <f t="shared" ref="F2434:K2434" si="5359">F2465+F2496+F2527+F2558+F2593</f>
        <v>0</v>
      </c>
      <c r="G2434" s="100">
        <f t="shared" ref="G2434:H2434" si="5360">G2465+G2496+G2527+G2558+G2593</f>
        <v>0</v>
      </c>
      <c r="H2434" s="100">
        <f t="shared" si="5360"/>
        <v>0</v>
      </c>
      <c r="I2434" s="100">
        <f t="shared" si="5359"/>
        <v>0</v>
      </c>
      <c r="J2434" s="100">
        <f t="shared" si="5359"/>
        <v>0</v>
      </c>
      <c r="K2434" s="111">
        <f t="shared" si="5359"/>
        <v>0</v>
      </c>
      <c r="L2434" s="121"/>
    </row>
    <row r="2435" spans="1:12" ht="15.6" hidden="1" customHeight="1" x14ac:dyDescent="0.25">
      <c r="A2435" s="59"/>
      <c r="B2435" s="91" t="s">
        <v>8</v>
      </c>
      <c r="C2435" s="91"/>
      <c r="D2435" s="19">
        <f t="shared" ref="D2435:E2435" si="5361">D2466+D2497+D2528+D2559+D2594</f>
        <v>0</v>
      </c>
      <c r="E2435" s="225">
        <f t="shared" si="5361"/>
        <v>0</v>
      </c>
      <c r="F2435" s="20">
        <f t="shared" ref="F2435:K2435" si="5362">F2466+F2497+F2528+F2559+F2594</f>
        <v>0</v>
      </c>
      <c r="G2435" s="19">
        <f t="shared" ref="G2435:H2435" si="5363">G2466+G2497+G2528+G2559+G2594</f>
        <v>0</v>
      </c>
      <c r="H2435" s="19">
        <f t="shared" si="5363"/>
        <v>0</v>
      </c>
      <c r="I2435" s="19">
        <f t="shared" si="5362"/>
        <v>0</v>
      </c>
      <c r="J2435" s="19">
        <f t="shared" si="5362"/>
        <v>0</v>
      </c>
      <c r="K2435" s="20">
        <f t="shared" si="5362"/>
        <v>0</v>
      </c>
      <c r="L2435" s="122"/>
    </row>
    <row r="2436" spans="1:12" ht="15.6" hidden="1" customHeight="1" x14ac:dyDescent="0.25">
      <c r="A2436" s="59"/>
      <c r="B2436" s="91" t="s">
        <v>10</v>
      </c>
      <c r="C2436" s="91"/>
      <c r="D2436" s="19">
        <f t="shared" ref="D2436:E2436" si="5364">D2467+D2498+D2529+D2560+D2595</f>
        <v>0</v>
      </c>
      <c r="E2436" s="225">
        <f t="shared" si="5364"/>
        <v>0</v>
      </c>
      <c r="F2436" s="20">
        <f t="shared" ref="F2436:K2436" si="5365">F2467+F2498+F2529+F2560+F2595</f>
        <v>0</v>
      </c>
      <c r="G2436" s="19">
        <f t="shared" ref="G2436:H2436" si="5366">G2467+G2498+G2529+G2560+G2595</f>
        <v>0</v>
      </c>
      <c r="H2436" s="19">
        <f t="shared" si="5366"/>
        <v>0</v>
      </c>
      <c r="I2436" s="19">
        <f t="shared" si="5365"/>
        <v>0</v>
      </c>
      <c r="J2436" s="19">
        <f t="shared" si="5365"/>
        <v>0</v>
      </c>
      <c r="K2436" s="20">
        <f t="shared" si="5365"/>
        <v>0</v>
      </c>
      <c r="L2436" s="122"/>
    </row>
    <row r="2437" spans="1:12" ht="15.6" customHeight="1" x14ac:dyDescent="0.25">
      <c r="A2437" s="205">
        <v>1</v>
      </c>
      <c r="B2437" s="139" t="s">
        <v>13</v>
      </c>
      <c r="C2437" s="82"/>
      <c r="D2437" s="100">
        <f t="shared" ref="D2437:E2437" si="5367">D2468+D2499+D2530+D2565+D2596</f>
        <v>257591</v>
      </c>
      <c r="E2437" s="224">
        <f t="shared" si="5367"/>
        <v>91279</v>
      </c>
      <c r="F2437" s="111">
        <f t="shared" ref="F2437:K2437" si="5368">F2468+F2499+F2530+F2565+F2596</f>
        <v>0</v>
      </c>
      <c r="G2437" s="100">
        <f t="shared" ref="G2437:H2437" si="5369">G2468+G2499+G2530+G2565+G2596</f>
        <v>740500</v>
      </c>
      <c r="H2437" s="100">
        <f t="shared" si="5369"/>
        <v>633500</v>
      </c>
      <c r="I2437" s="100">
        <f t="shared" si="5368"/>
        <v>633000</v>
      </c>
      <c r="J2437" s="100">
        <f t="shared" si="5368"/>
        <v>0</v>
      </c>
      <c r="K2437" s="111">
        <f t="shared" si="5368"/>
        <v>0</v>
      </c>
      <c r="L2437" s="121"/>
    </row>
    <row r="2438" spans="1:12" ht="15.6" customHeight="1" x14ac:dyDescent="0.25">
      <c r="A2438" s="205">
        <v>1</v>
      </c>
      <c r="B2438" s="91" t="s">
        <v>8</v>
      </c>
      <c r="C2438" s="82"/>
      <c r="D2438" s="19">
        <f t="shared" ref="D2438:E2438" si="5370">D2469+D2500+D2531+D2566+D2597</f>
        <v>0</v>
      </c>
      <c r="E2438" s="225">
        <f t="shared" si="5370"/>
        <v>0</v>
      </c>
      <c r="F2438" s="20">
        <f t="shared" ref="F2438:K2438" si="5371">F2469+F2500+F2531+F2566+F2597</f>
        <v>0</v>
      </c>
      <c r="G2438" s="19">
        <f t="shared" ref="G2438:H2438" si="5372">G2469+G2500+G2531+G2566+G2597</f>
        <v>0</v>
      </c>
      <c r="H2438" s="19">
        <f t="shared" si="5372"/>
        <v>0</v>
      </c>
      <c r="I2438" s="19">
        <f t="shared" si="5371"/>
        <v>0</v>
      </c>
      <c r="J2438" s="19">
        <f t="shared" si="5371"/>
        <v>0</v>
      </c>
      <c r="K2438" s="20">
        <f t="shared" si="5371"/>
        <v>0</v>
      </c>
      <c r="L2438" s="122"/>
    </row>
    <row r="2439" spans="1:12" ht="15.6" customHeight="1" x14ac:dyDescent="0.25">
      <c r="A2439" s="205">
        <v>1</v>
      </c>
      <c r="B2439" s="91" t="s">
        <v>9</v>
      </c>
      <c r="C2439" s="82"/>
      <c r="D2439" s="19">
        <f t="shared" ref="D2439:E2439" si="5373">D2470+D2501+D2532+D2567+D2598</f>
        <v>0</v>
      </c>
      <c r="E2439" s="225">
        <f t="shared" si="5373"/>
        <v>0</v>
      </c>
      <c r="F2439" s="20">
        <f t="shared" ref="F2439:K2439" si="5374">F2470+F2501+F2532+F2567+F2598</f>
        <v>0</v>
      </c>
      <c r="G2439" s="19">
        <f t="shared" ref="G2439:H2439" si="5375">G2470+G2501+G2532+G2567+G2598</f>
        <v>0</v>
      </c>
      <c r="H2439" s="19">
        <f t="shared" si="5375"/>
        <v>0</v>
      </c>
      <c r="I2439" s="19">
        <f t="shared" si="5374"/>
        <v>0</v>
      </c>
      <c r="J2439" s="19">
        <f t="shared" si="5374"/>
        <v>0</v>
      </c>
      <c r="K2439" s="20">
        <f t="shared" si="5374"/>
        <v>0</v>
      </c>
      <c r="L2439" s="122"/>
    </row>
    <row r="2440" spans="1:12" ht="15.6" customHeight="1" x14ac:dyDescent="0.25">
      <c r="A2440" s="205">
        <v>1</v>
      </c>
      <c r="B2440" s="91" t="s">
        <v>10</v>
      </c>
      <c r="C2440" s="82"/>
      <c r="D2440" s="19">
        <f t="shared" ref="D2440:E2440" si="5376">D2471+D2502+D2533+D2568+D2599</f>
        <v>257591</v>
      </c>
      <c r="E2440" s="225">
        <f t="shared" si="5376"/>
        <v>91279</v>
      </c>
      <c r="F2440" s="20">
        <f t="shared" ref="F2440:K2440" si="5377">F2471+F2502+F2533+F2568+F2599</f>
        <v>0</v>
      </c>
      <c r="G2440" s="19">
        <f t="shared" ref="G2440:H2440" si="5378">G2471+G2502+G2533+G2568+G2599</f>
        <v>740500</v>
      </c>
      <c r="H2440" s="19">
        <f t="shared" si="5378"/>
        <v>633500</v>
      </c>
      <c r="I2440" s="19">
        <f t="shared" si="5377"/>
        <v>633000</v>
      </c>
      <c r="J2440" s="19">
        <f t="shared" si="5377"/>
        <v>0</v>
      </c>
      <c r="K2440" s="20">
        <f t="shared" si="5377"/>
        <v>0</v>
      </c>
      <c r="L2440" s="122"/>
    </row>
    <row r="2441" spans="1:12" ht="15.6" hidden="1" customHeight="1" x14ac:dyDescent="0.25">
      <c r="A2441" s="59"/>
      <c r="B2441" s="139" t="s">
        <v>14</v>
      </c>
      <c r="C2441" s="139"/>
      <c r="D2441" s="100">
        <f t="shared" ref="D2441:E2441" si="5379">D2472+D2503+D2534+D2569+D2600</f>
        <v>0</v>
      </c>
      <c r="E2441" s="224">
        <f t="shared" si="5379"/>
        <v>0</v>
      </c>
      <c r="F2441" s="111">
        <f t="shared" ref="F2441:K2441" si="5380">F2472+F2503+F2534+F2569+F2600</f>
        <v>0</v>
      </c>
      <c r="G2441" s="100">
        <f t="shared" ref="G2441:H2441" si="5381">G2472+G2503+G2534+G2569+G2600</f>
        <v>0</v>
      </c>
      <c r="H2441" s="100">
        <f t="shared" si="5381"/>
        <v>0</v>
      </c>
      <c r="I2441" s="100">
        <f t="shared" si="5380"/>
        <v>0</v>
      </c>
      <c r="J2441" s="100">
        <f t="shared" si="5380"/>
        <v>0</v>
      </c>
      <c r="K2441" s="111">
        <f t="shared" si="5380"/>
        <v>0</v>
      </c>
      <c r="L2441" s="121"/>
    </row>
    <row r="2442" spans="1:12" ht="15.6" hidden="1" customHeight="1" x14ac:dyDescent="0.25">
      <c r="A2442" s="59"/>
      <c r="B2442" s="140" t="s">
        <v>8</v>
      </c>
      <c r="C2442" s="140"/>
      <c r="D2442" s="19">
        <f t="shared" ref="D2442:E2442" si="5382">D2473+D2504+D2535+D2570+D2601</f>
        <v>0</v>
      </c>
      <c r="E2442" s="225">
        <f t="shared" si="5382"/>
        <v>0</v>
      </c>
      <c r="F2442" s="20">
        <f t="shared" ref="F2442:K2442" si="5383">F2473+F2504+F2535+F2570+F2601</f>
        <v>0</v>
      </c>
      <c r="G2442" s="19">
        <f t="shared" ref="G2442:H2442" si="5384">G2473+G2504+G2535+G2570+G2601</f>
        <v>0</v>
      </c>
      <c r="H2442" s="19">
        <f t="shared" si="5384"/>
        <v>0</v>
      </c>
      <c r="I2442" s="19">
        <f t="shared" si="5383"/>
        <v>0</v>
      </c>
      <c r="J2442" s="19">
        <f t="shared" si="5383"/>
        <v>0</v>
      </c>
      <c r="K2442" s="20">
        <f t="shared" si="5383"/>
        <v>0</v>
      </c>
      <c r="L2442" s="122"/>
    </row>
    <row r="2443" spans="1:12" ht="15.6" hidden="1" customHeight="1" x14ac:dyDescent="0.25">
      <c r="A2443" s="59"/>
      <c r="B2443" s="140" t="s">
        <v>10</v>
      </c>
      <c r="C2443" s="140"/>
      <c r="D2443" s="19">
        <f t="shared" ref="D2443:E2443" si="5385">D2474+D2505+D2536+D2571+D2602</f>
        <v>0</v>
      </c>
      <c r="E2443" s="225">
        <f t="shared" si="5385"/>
        <v>0</v>
      </c>
      <c r="F2443" s="20">
        <f t="shared" ref="F2443:K2443" si="5386">F2474+F2505+F2536+F2571+F2602</f>
        <v>0</v>
      </c>
      <c r="G2443" s="19">
        <f t="shared" ref="G2443:H2443" si="5387">G2474+G2505+G2536+G2571+G2602</f>
        <v>0</v>
      </c>
      <c r="H2443" s="19">
        <f t="shared" si="5387"/>
        <v>0</v>
      </c>
      <c r="I2443" s="19">
        <f t="shared" si="5386"/>
        <v>0</v>
      </c>
      <c r="J2443" s="19">
        <f t="shared" si="5386"/>
        <v>0</v>
      </c>
      <c r="K2443" s="20">
        <f t="shared" si="5386"/>
        <v>0</v>
      </c>
      <c r="L2443" s="122"/>
    </row>
    <row r="2444" spans="1:12" ht="15.6" hidden="1" customHeight="1" x14ac:dyDescent="0.25">
      <c r="A2444" s="59"/>
      <c r="B2444" s="139" t="s">
        <v>15</v>
      </c>
      <c r="C2444" s="139"/>
      <c r="D2444" s="100">
        <f t="shared" ref="D2444:E2444" si="5388">D2475+D2506+D2537+D2572+D2603</f>
        <v>0</v>
      </c>
      <c r="E2444" s="224">
        <f t="shared" si="5388"/>
        <v>0</v>
      </c>
      <c r="F2444" s="111">
        <f t="shared" ref="F2444:K2444" si="5389">F2475+F2506+F2537+F2572+F2603</f>
        <v>0</v>
      </c>
      <c r="G2444" s="100">
        <f t="shared" ref="G2444:H2444" si="5390">G2475+G2506+G2537+G2572+G2603</f>
        <v>0</v>
      </c>
      <c r="H2444" s="100">
        <f t="shared" si="5390"/>
        <v>0</v>
      </c>
      <c r="I2444" s="100">
        <f t="shared" si="5389"/>
        <v>0</v>
      </c>
      <c r="J2444" s="100">
        <f t="shared" si="5389"/>
        <v>0</v>
      </c>
      <c r="K2444" s="111">
        <f t="shared" si="5389"/>
        <v>0</v>
      </c>
      <c r="L2444" s="121"/>
    </row>
    <row r="2445" spans="1:12" ht="15.6" hidden="1" customHeight="1" x14ac:dyDescent="0.25">
      <c r="A2445" s="59"/>
      <c r="B2445" s="91" t="s">
        <v>8</v>
      </c>
      <c r="C2445" s="91"/>
      <c r="D2445" s="19">
        <f t="shared" ref="D2445:E2445" si="5391">D2476+D2507+D2538+D2573+D2604</f>
        <v>0</v>
      </c>
      <c r="E2445" s="225">
        <f t="shared" si="5391"/>
        <v>0</v>
      </c>
      <c r="F2445" s="20">
        <f t="shared" ref="F2445:K2445" si="5392">F2476+F2507+F2538+F2573+F2604</f>
        <v>0</v>
      </c>
      <c r="G2445" s="19">
        <f t="shared" ref="G2445:H2445" si="5393">G2476+G2507+G2538+G2573+G2604</f>
        <v>0</v>
      </c>
      <c r="H2445" s="19">
        <f t="shared" si="5393"/>
        <v>0</v>
      </c>
      <c r="I2445" s="19">
        <f t="shared" si="5392"/>
        <v>0</v>
      </c>
      <c r="J2445" s="19">
        <f t="shared" si="5392"/>
        <v>0</v>
      </c>
      <c r="K2445" s="20">
        <f t="shared" si="5392"/>
        <v>0</v>
      </c>
      <c r="L2445" s="122"/>
    </row>
    <row r="2446" spans="1:12" ht="15.6" hidden="1" customHeight="1" x14ac:dyDescent="0.25">
      <c r="A2446" s="59"/>
      <c r="B2446" s="91" t="s">
        <v>10</v>
      </c>
      <c r="C2446" s="91"/>
      <c r="D2446" s="19">
        <f t="shared" ref="D2446:E2446" si="5394">D2477+D2508+D2539+D2574+D2605</f>
        <v>0</v>
      </c>
      <c r="E2446" s="225">
        <f t="shared" si="5394"/>
        <v>0</v>
      </c>
      <c r="F2446" s="20">
        <f t="shared" ref="F2446:K2446" si="5395">F2477+F2508+F2539+F2574+F2605</f>
        <v>0</v>
      </c>
      <c r="G2446" s="19">
        <f t="shared" ref="G2446:H2446" si="5396">G2477+G2508+G2539+G2574+G2605</f>
        <v>0</v>
      </c>
      <c r="H2446" s="19">
        <f t="shared" si="5396"/>
        <v>0</v>
      </c>
      <c r="I2446" s="19">
        <f t="shared" si="5395"/>
        <v>0</v>
      </c>
      <c r="J2446" s="19">
        <f t="shared" si="5395"/>
        <v>0</v>
      </c>
      <c r="K2446" s="20">
        <f t="shared" si="5395"/>
        <v>0</v>
      </c>
      <c r="L2446" s="122"/>
    </row>
    <row r="2447" spans="1:12" ht="15.6" hidden="1" customHeight="1" x14ac:dyDescent="0.25">
      <c r="A2447" s="59"/>
      <c r="B2447" s="141" t="s">
        <v>16</v>
      </c>
      <c r="C2447" s="141"/>
      <c r="D2447" s="100">
        <f t="shared" ref="D2447:E2447" si="5397">D2478+D2509+D2540+D2575+D2606</f>
        <v>0</v>
      </c>
      <c r="E2447" s="224">
        <f t="shared" si="5397"/>
        <v>0</v>
      </c>
      <c r="F2447" s="111">
        <f t="shared" ref="F2447:K2447" si="5398">F2478+F2509+F2540+F2575+F2606</f>
        <v>0</v>
      </c>
      <c r="G2447" s="100">
        <f t="shared" ref="G2447:H2447" si="5399">G2478+G2509+G2540+G2575+G2606</f>
        <v>0</v>
      </c>
      <c r="H2447" s="100">
        <f t="shared" si="5399"/>
        <v>0</v>
      </c>
      <c r="I2447" s="100">
        <f t="shared" si="5398"/>
        <v>0</v>
      </c>
      <c r="J2447" s="100">
        <f t="shared" si="5398"/>
        <v>0</v>
      </c>
      <c r="K2447" s="111">
        <f t="shared" si="5398"/>
        <v>0</v>
      </c>
      <c r="L2447" s="121"/>
    </row>
    <row r="2448" spans="1:12" ht="15.6" hidden="1" customHeight="1" x14ac:dyDescent="0.25">
      <c r="A2448" s="59"/>
      <c r="B2448" s="91" t="s">
        <v>8</v>
      </c>
      <c r="C2448" s="91"/>
      <c r="D2448" s="19">
        <f t="shared" ref="D2448:E2448" si="5400">D2479+D2510+D2541+D2576+D2607</f>
        <v>0</v>
      </c>
      <c r="E2448" s="225">
        <f t="shared" si="5400"/>
        <v>0</v>
      </c>
      <c r="F2448" s="20">
        <f t="shared" ref="F2448:K2448" si="5401">F2479+F2510+F2541+F2576+F2607</f>
        <v>0</v>
      </c>
      <c r="G2448" s="19">
        <f t="shared" ref="G2448:H2448" si="5402">G2479+G2510+G2541+G2576+G2607</f>
        <v>0</v>
      </c>
      <c r="H2448" s="19">
        <f t="shared" si="5402"/>
        <v>0</v>
      </c>
      <c r="I2448" s="19">
        <f t="shared" si="5401"/>
        <v>0</v>
      </c>
      <c r="J2448" s="19">
        <f t="shared" si="5401"/>
        <v>0</v>
      </c>
      <c r="K2448" s="20">
        <f t="shared" si="5401"/>
        <v>0</v>
      </c>
      <c r="L2448" s="122"/>
    </row>
    <row r="2449" spans="1:12" ht="15.6" hidden="1" customHeight="1" x14ac:dyDescent="0.25">
      <c r="A2449" s="59"/>
      <c r="B2449" s="91" t="s">
        <v>10</v>
      </c>
      <c r="C2449" s="91"/>
      <c r="D2449" s="19">
        <f t="shared" ref="D2449:E2449" si="5403">D2480+D2511+D2542+D2577+D2608</f>
        <v>0</v>
      </c>
      <c r="E2449" s="225">
        <f t="shared" si="5403"/>
        <v>0</v>
      </c>
      <c r="F2449" s="20">
        <f t="shared" ref="F2449:K2449" si="5404">F2480+F2511+F2542+F2577+F2608</f>
        <v>0</v>
      </c>
      <c r="G2449" s="19">
        <f t="shared" ref="G2449:H2449" si="5405">G2480+G2511+G2542+G2577+G2608</f>
        <v>0</v>
      </c>
      <c r="H2449" s="19">
        <f t="shared" si="5405"/>
        <v>0</v>
      </c>
      <c r="I2449" s="19">
        <f t="shared" si="5404"/>
        <v>0</v>
      </c>
      <c r="J2449" s="19">
        <f t="shared" si="5404"/>
        <v>0</v>
      </c>
      <c r="K2449" s="20">
        <f t="shared" si="5404"/>
        <v>0</v>
      </c>
      <c r="L2449" s="122"/>
    </row>
    <row r="2450" spans="1:12" ht="15.6" hidden="1" customHeight="1" x14ac:dyDescent="0.25">
      <c r="A2450" s="59"/>
      <c r="B2450" s="141" t="s">
        <v>17</v>
      </c>
      <c r="C2450" s="141"/>
      <c r="D2450" s="100">
        <f t="shared" ref="D2450:E2450" si="5406">D2481+D2512+D2543+D2578+D2609</f>
        <v>0</v>
      </c>
      <c r="E2450" s="224">
        <f t="shared" si="5406"/>
        <v>0</v>
      </c>
      <c r="F2450" s="111">
        <f t="shared" ref="F2450:K2450" si="5407">F2481+F2512+F2543+F2578+F2609</f>
        <v>0</v>
      </c>
      <c r="G2450" s="100">
        <f t="shared" ref="G2450:H2450" si="5408">G2481+G2512+G2543+G2578+G2609</f>
        <v>0</v>
      </c>
      <c r="H2450" s="100">
        <f t="shared" si="5408"/>
        <v>0</v>
      </c>
      <c r="I2450" s="100">
        <f t="shared" si="5407"/>
        <v>0</v>
      </c>
      <c r="J2450" s="100">
        <f t="shared" si="5407"/>
        <v>0</v>
      </c>
      <c r="K2450" s="111">
        <f t="shared" si="5407"/>
        <v>0</v>
      </c>
      <c r="L2450" s="121"/>
    </row>
    <row r="2451" spans="1:12" ht="15.6" hidden="1" customHeight="1" x14ac:dyDescent="0.25">
      <c r="A2451" s="59"/>
      <c r="B2451" s="91" t="s">
        <v>8</v>
      </c>
      <c r="C2451" s="91"/>
      <c r="D2451" s="19">
        <f t="shared" ref="D2451:E2451" si="5409">D2482+D2513+D2544+D2579+D2610</f>
        <v>0</v>
      </c>
      <c r="E2451" s="225">
        <f t="shared" si="5409"/>
        <v>0</v>
      </c>
      <c r="F2451" s="20">
        <f t="shared" ref="F2451:K2451" si="5410">F2482+F2513+F2544+F2579+F2610</f>
        <v>0</v>
      </c>
      <c r="G2451" s="19">
        <f t="shared" ref="G2451:H2451" si="5411">G2482+G2513+G2544+G2579+G2610</f>
        <v>0</v>
      </c>
      <c r="H2451" s="19">
        <f t="shared" si="5411"/>
        <v>0</v>
      </c>
      <c r="I2451" s="19">
        <f t="shared" si="5410"/>
        <v>0</v>
      </c>
      <c r="J2451" s="19">
        <f t="shared" si="5410"/>
        <v>0</v>
      </c>
      <c r="K2451" s="20">
        <f t="shared" si="5410"/>
        <v>0</v>
      </c>
      <c r="L2451" s="122"/>
    </row>
    <row r="2452" spans="1:12" ht="15.6" hidden="1" customHeight="1" x14ac:dyDescent="0.25">
      <c r="A2452" s="59"/>
      <c r="B2452" s="91" t="s">
        <v>10</v>
      </c>
      <c r="C2452" s="91"/>
      <c r="D2452" s="19">
        <f t="shared" ref="D2452:E2452" si="5412">D2483+D2514+D2545+D2580+D2611</f>
        <v>0</v>
      </c>
      <c r="E2452" s="225">
        <f t="shared" si="5412"/>
        <v>0</v>
      </c>
      <c r="F2452" s="20">
        <f t="shared" ref="F2452:K2452" si="5413">F2483+F2514+F2545+F2580+F2611</f>
        <v>0</v>
      </c>
      <c r="G2452" s="19">
        <f t="shared" ref="G2452:H2452" si="5414">G2483+G2514+G2545+G2580+G2611</f>
        <v>0</v>
      </c>
      <c r="H2452" s="19">
        <f t="shared" si="5414"/>
        <v>0</v>
      </c>
      <c r="I2452" s="19">
        <f t="shared" si="5413"/>
        <v>0</v>
      </c>
      <c r="J2452" s="19">
        <f t="shared" si="5413"/>
        <v>0</v>
      </c>
      <c r="K2452" s="20">
        <f t="shared" si="5413"/>
        <v>0</v>
      </c>
      <c r="L2452" s="122"/>
    </row>
    <row r="2453" spans="1:12" ht="24.6" customHeight="1" x14ac:dyDescent="0.25">
      <c r="A2453" s="205">
        <v>1</v>
      </c>
      <c r="B2453" s="152" t="s">
        <v>137</v>
      </c>
      <c r="C2453" s="142"/>
      <c r="D2453" s="101">
        <f t="shared" ref="D2453" si="5415">D2454+D2455+D2456+D2457</f>
        <v>0</v>
      </c>
      <c r="E2453" s="226">
        <f t="shared" ref="E2453:F2453" si="5416">E2454+E2455+E2456+E2457</f>
        <v>0</v>
      </c>
      <c r="F2453" s="113">
        <f t="shared" si="5416"/>
        <v>0</v>
      </c>
      <c r="G2453" s="101">
        <f t="shared" ref="G2453" si="5417">G2454+G2455+G2456+G2457</f>
        <v>107000</v>
      </c>
      <c r="H2453" s="101">
        <f t="shared" ref="H2453:I2453" si="5418">H2454+H2455+H2456+H2457</f>
        <v>0</v>
      </c>
      <c r="I2453" s="101">
        <f t="shared" si="5418"/>
        <v>0</v>
      </c>
      <c r="J2453" s="101">
        <f t="shared" ref="J2453" si="5419">J2454+J2455+J2456+J2457</f>
        <v>0</v>
      </c>
      <c r="K2453" s="113">
        <f t="shared" ref="K2453" si="5420">K2454+K2455+K2456+K2457</f>
        <v>0</v>
      </c>
      <c r="L2453" s="123"/>
    </row>
    <row r="2454" spans="1:12" ht="15.6" hidden="1" customHeight="1" x14ac:dyDescent="0.25">
      <c r="A2454" s="59"/>
      <c r="B2454" s="128" t="s">
        <v>1</v>
      </c>
      <c r="C2454" s="128"/>
      <c r="D2454" s="22"/>
      <c r="E2454" s="227"/>
      <c r="F2454" s="23"/>
      <c r="G2454" s="22"/>
      <c r="H2454" s="22"/>
      <c r="I2454" s="22"/>
      <c r="J2454" s="22"/>
      <c r="K2454" s="23"/>
      <c r="L2454" s="124"/>
    </row>
    <row r="2455" spans="1:12" ht="15.6" hidden="1" customHeight="1" x14ac:dyDescent="0.25">
      <c r="A2455" s="59"/>
      <c r="B2455" s="129" t="s">
        <v>6</v>
      </c>
      <c r="C2455" s="129"/>
      <c r="D2455" s="7">
        <v>0</v>
      </c>
      <c r="E2455" s="216">
        <v>0</v>
      </c>
      <c r="F2455" s="8">
        <v>0</v>
      </c>
      <c r="G2455" s="7">
        <v>0</v>
      </c>
      <c r="H2455" s="7">
        <v>0</v>
      </c>
      <c r="I2455" s="7">
        <v>0</v>
      </c>
      <c r="J2455" s="7">
        <v>0</v>
      </c>
      <c r="K2455" s="8">
        <v>0</v>
      </c>
      <c r="L2455" s="57"/>
    </row>
    <row r="2456" spans="1:12" ht="15.6" hidden="1" customHeight="1" x14ac:dyDescent="0.25">
      <c r="A2456" s="59"/>
      <c r="B2456" s="129" t="s">
        <v>7</v>
      </c>
      <c r="C2456" s="129"/>
      <c r="D2456" s="7">
        <v>0</v>
      </c>
      <c r="E2456" s="216">
        <v>0</v>
      </c>
      <c r="F2456" s="8">
        <v>0</v>
      </c>
      <c r="G2456" s="7">
        <v>0</v>
      </c>
      <c r="H2456" s="7">
        <v>0</v>
      </c>
      <c r="I2456" s="7">
        <v>0</v>
      </c>
      <c r="J2456" s="7">
        <v>0</v>
      </c>
      <c r="K2456" s="8">
        <v>0</v>
      </c>
      <c r="L2456" s="57"/>
    </row>
    <row r="2457" spans="1:12" ht="15.6" customHeight="1" x14ac:dyDescent="0.25">
      <c r="A2457" s="205">
        <v>1</v>
      </c>
      <c r="B2457" s="128" t="s">
        <v>18</v>
      </c>
      <c r="C2457" s="130"/>
      <c r="D2457" s="7">
        <f t="shared" ref="D2457" si="5421">D2458+D2459+D2460</f>
        <v>0</v>
      </c>
      <c r="E2457" s="216">
        <f t="shared" ref="E2457:F2457" si="5422">E2458+E2459+E2460</f>
        <v>0</v>
      </c>
      <c r="F2457" s="8">
        <f t="shared" si="5422"/>
        <v>0</v>
      </c>
      <c r="G2457" s="7">
        <f t="shared" ref="G2457" si="5423">G2458+G2459+G2460</f>
        <v>107000</v>
      </c>
      <c r="H2457" s="7">
        <f t="shared" ref="H2457:I2457" si="5424">H2458+H2459+H2460</f>
        <v>0</v>
      </c>
      <c r="I2457" s="7">
        <f t="shared" si="5424"/>
        <v>0</v>
      </c>
      <c r="J2457" s="7">
        <f t="shared" ref="J2457" si="5425">J2458+J2459+J2460</f>
        <v>0</v>
      </c>
      <c r="K2457" s="8">
        <f t="shared" ref="K2457" si="5426">K2458+K2459+K2460</f>
        <v>0</v>
      </c>
      <c r="L2457" s="57"/>
    </row>
    <row r="2458" spans="1:12" ht="15.6" customHeight="1" x14ac:dyDescent="0.25">
      <c r="A2458" s="205">
        <v>1</v>
      </c>
      <c r="B2458" s="149" t="s">
        <v>8</v>
      </c>
      <c r="C2458" s="81"/>
      <c r="D2458" s="11">
        <f t="shared" ref="D2458:E2458" si="5427">D2463+D2466+D2469+D2473+D2476+D2479+D2482</f>
        <v>0</v>
      </c>
      <c r="E2458" s="217">
        <f t="shared" si="5427"/>
        <v>0</v>
      </c>
      <c r="F2458" s="12">
        <f t="shared" ref="F2458:J2458" si="5428">F2463+F2466+F2469+F2473+F2476+F2479+F2482</f>
        <v>0</v>
      </c>
      <c r="G2458" s="11">
        <f t="shared" ref="G2458:H2458" si="5429">G2463+G2466+G2469+G2473+G2476+G2479+G2482</f>
        <v>0</v>
      </c>
      <c r="H2458" s="11">
        <f t="shared" si="5429"/>
        <v>0</v>
      </c>
      <c r="I2458" s="11">
        <f t="shared" si="5428"/>
        <v>0</v>
      </c>
      <c r="J2458" s="11">
        <f t="shared" si="5428"/>
        <v>0</v>
      </c>
      <c r="K2458" s="12">
        <f t="shared" ref="K2458" si="5430">K2463+K2466+K2469+K2473+K2476+K2479+K2482</f>
        <v>0</v>
      </c>
      <c r="L2458" s="58"/>
    </row>
    <row r="2459" spans="1:12" ht="15.6" customHeight="1" x14ac:dyDescent="0.25">
      <c r="A2459" s="205">
        <v>1</v>
      </c>
      <c r="B2459" s="149" t="s">
        <v>9</v>
      </c>
      <c r="C2459" s="81"/>
      <c r="D2459" s="11">
        <f t="shared" ref="D2459:E2459" si="5431">D2470</f>
        <v>0</v>
      </c>
      <c r="E2459" s="217">
        <f t="shared" si="5431"/>
        <v>0</v>
      </c>
      <c r="F2459" s="12">
        <f t="shared" ref="F2459:J2459" si="5432">F2470</f>
        <v>0</v>
      </c>
      <c r="G2459" s="11">
        <f t="shared" ref="G2459:H2459" si="5433">G2470</f>
        <v>0</v>
      </c>
      <c r="H2459" s="11">
        <f t="shared" si="5433"/>
        <v>0</v>
      </c>
      <c r="I2459" s="11">
        <f t="shared" si="5432"/>
        <v>0</v>
      </c>
      <c r="J2459" s="11">
        <f t="shared" si="5432"/>
        <v>0</v>
      </c>
      <c r="K2459" s="12">
        <f t="shared" ref="K2459" si="5434">K2470</f>
        <v>0</v>
      </c>
      <c r="L2459" s="58"/>
    </row>
    <row r="2460" spans="1:12" ht="15.6" customHeight="1" x14ac:dyDescent="0.25">
      <c r="A2460" s="205">
        <v>1</v>
      </c>
      <c r="B2460" s="149" t="s">
        <v>10</v>
      </c>
      <c r="C2460" s="81"/>
      <c r="D2460" s="11">
        <f t="shared" ref="D2460:E2460" si="5435">D2464+D2467+D2471+D2474+D2477+D2480+D2483</f>
        <v>0</v>
      </c>
      <c r="E2460" s="217">
        <f t="shared" si="5435"/>
        <v>0</v>
      </c>
      <c r="F2460" s="12">
        <f t="shared" ref="F2460:J2460" si="5436">F2464+F2467+F2471+F2474+F2477+F2480+F2483</f>
        <v>0</v>
      </c>
      <c r="G2460" s="11">
        <f t="shared" ref="G2460:H2460" si="5437">G2464+G2467+G2471+G2474+G2477+G2480+G2483</f>
        <v>107000</v>
      </c>
      <c r="H2460" s="11">
        <f t="shared" si="5437"/>
        <v>0</v>
      </c>
      <c r="I2460" s="11">
        <f t="shared" si="5436"/>
        <v>0</v>
      </c>
      <c r="J2460" s="11">
        <f t="shared" si="5436"/>
        <v>0</v>
      </c>
      <c r="K2460" s="12">
        <f t="shared" ref="K2460" si="5438">K2464+K2467+K2471+K2474+K2477+K2480+K2483</f>
        <v>0</v>
      </c>
      <c r="L2460" s="58"/>
    </row>
    <row r="2461" spans="1:12" ht="15.6" customHeight="1" x14ac:dyDescent="0.25">
      <c r="A2461" s="205">
        <v>1</v>
      </c>
      <c r="B2461" s="131" t="s">
        <v>19</v>
      </c>
      <c r="C2461" s="78"/>
      <c r="D2461" s="96" t="s">
        <v>2</v>
      </c>
      <c r="E2461" s="218" t="s">
        <v>2</v>
      </c>
      <c r="F2461" s="105" t="s">
        <v>2</v>
      </c>
      <c r="G2461" s="96" t="s">
        <v>2</v>
      </c>
      <c r="H2461" s="96" t="s">
        <v>2</v>
      </c>
      <c r="I2461" s="96" t="s">
        <v>2</v>
      </c>
      <c r="J2461" s="96" t="s">
        <v>2</v>
      </c>
      <c r="K2461" s="105" t="s">
        <v>2</v>
      </c>
      <c r="L2461" s="115"/>
    </row>
    <row r="2462" spans="1:12" ht="15.6" hidden="1" customHeight="1" x14ac:dyDescent="0.25">
      <c r="A2462" s="59"/>
      <c r="B2462" s="131" t="s">
        <v>11</v>
      </c>
      <c r="C2462" s="131"/>
      <c r="D2462" s="96">
        <f t="shared" ref="D2462" si="5439">D2463+D2464</f>
        <v>0</v>
      </c>
      <c r="E2462" s="218">
        <f t="shared" ref="E2462:F2462" si="5440">E2463+E2464</f>
        <v>0</v>
      </c>
      <c r="F2462" s="105">
        <f t="shared" si="5440"/>
        <v>0</v>
      </c>
      <c r="G2462" s="96">
        <f t="shared" ref="G2462" si="5441">G2463+G2464</f>
        <v>0</v>
      </c>
      <c r="H2462" s="96">
        <f t="shared" ref="H2462:I2462" si="5442">H2463+H2464</f>
        <v>0</v>
      </c>
      <c r="I2462" s="96">
        <f t="shared" si="5442"/>
        <v>0</v>
      </c>
      <c r="J2462" s="96">
        <f t="shared" ref="J2462" si="5443">J2463+J2464</f>
        <v>0</v>
      </c>
      <c r="K2462" s="105">
        <f t="shared" ref="K2462" si="5444">K2463+K2464</f>
        <v>0</v>
      </c>
      <c r="L2462" s="115"/>
    </row>
    <row r="2463" spans="1:12" ht="15.6" hidden="1" customHeight="1" x14ac:dyDescent="0.25">
      <c r="A2463" s="59"/>
      <c r="B2463" s="93" t="s">
        <v>8</v>
      </c>
      <c r="C2463" s="93"/>
      <c r="D2463" s="25"/>
      <c r="E2463" s="228"/>
      <c r="F2463" s="26"/>
      <c r="G2463" s="25"/>
      <c r="H2463" s="25"/>
      <c r="I2463" s="25"/>
      <c r="J2463" s="25"/>
      <c r="K2463" s="26"/>
      <c r="L2463" s="125"/>
    </row>
    <row r="2464" spans="1:12" ht="15.6" hidden="1" customHeight="1" x14ac:dyDescent="0.25">
      <c r="A2464" s="59"/>
      <c r="B2464" s="93" t="s">
        <v>10</v>
      </c>
      <c r="C2464" s="93"/>
      <c r="D2464" s="25"/>
      <c r="E2464" s="228"/>
      <c r="F2464" s="26"/>
      <c r="G2464" s="25"/>
      <c r="H2464" s="25"/>
      <c r="I2464" s="25"/>
      <c r="J2464" s="25"/>
      <c r="K2464" s="26"/>
      <c r="L2464" s="125"/>
    </row>
    <row r="2465" spans="1:12" ht="15.6" hidden="1" customHeight="1" x14ac:dyDescent="0.25">
      <c r="A2465" s="59"/>
      <c r="B2465" s="131" t="s">
        <v>12</v>
      </c>
      <c r="C2465" s="131"/>
      <c r="D2465" s="96">
        <f t="shared" ref="D2465" si="5445">D2466+D2467</f>
        <v>0</v>
      </c>
      <c r="E2465" s="218">
        <f t="shared" ref="E2465:F2465" si="5446">E2466+E2467</f>
        <v>0</v>
      </c>
      <c r="F2465" s="105">
        <f t="shared" si="5446"/>
        <v>0</v>
      </c>
      <c r="G2465" s="96">
        <f t="shared" ref="G2465" si="5447">G2466+G2467</f>
        <v>0</v>
      </c>
      <c r="H2465" s="96">
        <f t="shared" ref="H2465:I2465" si="5448">H2466+H2467</f>
        <v>0</v>
      </c>
      <c r="I2465" s="96">
        <f t="shared" si="5448"/>
        <v>0</v>
      </c>
      <c r="J2465" s="96">
        <f t="shared" ref="J2465" si="5449">J2466+J2467</f>
        <v>0</v>
      </c>
      <c r="K2465" s="105">
        <f t="shared" ref="K2465" si="5450">K2466+K2467</f>
        <v>0</v>
      </c>
      <c r="L2465" s="115"/>
    </row>
    <row r="2466" spans="1:12" ht="15.6" hidden="1" customHeight="1" x14ac:dyDescent="0.25">
      <c r="A2466" s="59"/>
      <c r="B2466" s="93" t="s">
        <v>8</v>
      </c>
      <c r="C2466" s="93"/>
      <c r="D2466" s="25"/>
      <c r="E2466" s="228"/>
      <c r="F2466" s="26"/>
      <c r="G2466" s="25"/>
      <c r="H2466" s="25"/>
      <c r="I2466" s="25"/>
      <c r="J2466" s="25"/>
      <c r="K2466" s="26"/>
      <c r="L2466" s="125"/>
    </row>
    <row r="2467" spans="1:12" ht="15.6" hidden="1" customHeight="1" x14ac:dyDescent="0.25">
      <c r="A2467" s="59"/>
      <c r="B2467" s="93" t="s">
        <v>10</v>
      </c>
      <c r="C2467" s="93"/>
      <c r="D2467" s="25"/>
      <c r="E2467" s="228"/>
      <c r="F2467" s="26"/>
      <c r="G2467" s="25"/>
      <c r="H2467" s="25"/>
      <c r="I2467" s="25"/>
      <c r="J2467" s="25"/>
      <c r="K2467" s="26"/>
      <c r="L2467" s="125"/>
    </row>
    <row r="2468" spans="1:12" ht="15.6" customHeight="1" x14ac:dyDescent="0.25">
      <c r="A2468" s="205">
        <v>1</v>
      </c>
      <c r="B2468" s="131" t="s">
        <v>13</v>
      </c>
      <c r="C2468" s="267" t="s">
        <v>105</v>
      </c>
      <c r="D2468" s="96">
        <f t="shared" ref="D2468" si="5451">D2469+D2470+D2471</f>
        <v>0</v>
      </c>
      <c r="E2468" s="218">
        <f t="shared" ref="E2468:F2468" si="5452">E2469+E2470+E2471</f>
        <v>0</v>
      </c>
      <c r="F2468" s="105">
        <f t="shared" si="5452"/>
        <v>0</v>
      </c>
      <c r="G2468" s="96">
        <f t="shared" ref="G2468" si="5453">G2469+G2470+G2471</f>
        <v>107000</v>
      </c>
      <c r="H2468" s="96">
        <f t="shared" ref="H2468:I2468" si="5454">H2469+H2470+H2471</f>
        <v>0</v>
      </c>
      <c r="I2468" s="96">
        <f t="shared" si="5454"/>
        <v>0</v>
      </c>
      <c r="J2468" s="96">
        <f t="shared" ref="J2468" si="5455">J2469+J2470+J2471</f>
        <v>0</v>
      </c>
      <c r="K2468" s="105">
        <f t="shared" ref="K2468" si="5456">K2469+K2470+K2471</f>
        <v>0</v>
      </c>
      <c r="L2468" s="115"/>
    </row>
    <row r="2469" spans="1:12" ht="15.6" customHeight="1" x14ac:dyDescent="0.25">
      <c r="A2469" s="205">
        <v>1</v>
      </c>
      <c r="B2469" s="93" t="s">
        <v>8</v>
      </c>
      <c r="C2469" s="267"/>
      <c r="D2469" s="25"/>
      <c r="E2469" s="228"/>
      <c r="F2469" s="26"/>
      <c r="G2469" s="25"/>
      <c r="H2469" s="25"/>
      <c r="I2469" s="25"/>
      <c r="J2469" s="25"/>
      <c r="K2469" s="26"/>
      <c r="L2469" s="125"/>
    </row>
    <row r="2470" spans="1:12" ht="15.6" customHeight="1" x14ac:dyDescent="0.25">
      <c r="A2470" s="205">
        <v>1</v>
      </c>
      <c r="B2470" s="93" t="s">
        <v>9</v>
      </c>
      <c r="C2470" s="267"/>
      <c r="D2470" s="25"/>
      <c r="E2470" s="228"/>
      <c r="F2470" s="26"/>
      <c r="G2470" s="25"/>
      <c r="H2470" s="25"/>
      <c r="I2470" s="25"/>
      <c r="J2470" s="25"/>
      <c r="K2470" s="26"/>
      <c r="L2470" s="125"/>
    </row>
    <row r="2471" spans="1:12" ht="15.6" customHeight="1" x14ac:dyDescent="0.25">
      <c r="A2471" s="205">
        <v>1</v>
      </c>
      <c r="B2471" s="93" t="s">
        <v>10</v>
      </c>
      <c r="C2471" s="267"/>
      <c r="D2471" s="25"/>
      <c r="E2471" s="228"/>
      <c r="F2471" s="26"/>
      <c r="G2471" s="25">
        <v>107000</v>
      </c>
      <c r="H2471" s="25"/>
      <c r="I2471" s="25"/>
      <c r="J2471" s="25"/>
      <c r="K2471" s="26"/>
      <c r="L2471" s="125"/>
    </row>
    <row r="2472" spans="1:12" ht="15.6" hidden="1" customHeight="1" x14ac:dyDescent="0.25">
      <c r="A2472" s="59"/>
      <c r="B2472" s="131" t="s">
        <v>14</v>
      </c>
      <c r="C2472" s="131"/>
      <c r="D2472" s="96">
        <f t="shared" ref="D2472" si="5457">D2473+D2474</f>
        <v>0</v>
      </c>
      <c r="E2472" s="218">
        <f t="shared" ref="E2472:F2472" si="5458">E2473+E2474</f>
        <v>0</v>
      </c>
      <c r="F2472" s="105">
        <f t="shared" si="5458"/>
        <v>0</v>
      </c>
      <c r="G2472" s="96">
        <f t="shared" ref="G2472" si="5459">G2473+G2474</f>
        <v>0</v>
      </c>
      <c r="H2472" s="96">
        <f t="shared" ref="H2472:I2472" si="5460">H2473+H2474</f>
        <v>0</v>
      </c>
      <c r="I2472" s="96">
        <f t="shared" si="5460"/>
        <v>0</v>
      </c>
      <c r="J2472" s="96">
        <f t="shared" ref="J2472" si="5461">J2473+J2474</f>
        <v>0</v>
      </c>
      <c r="K2472" s="105">
        <f t="shared" ref="K2472" si="5462">K2473+K2474</f>
        <v>0</v>
      </c>
      <c r="L2472" s="115"/>
    </row>
    <row r="2473" spans="1:12" ht="15.6" hidden="1" customHeight="1" x14ac:dyDescent="0.25">
      <c r="A2473" s="59"/>
      <c r="B2473" s="132" t="s">
        <v>8</v>
      </c>
      <c r="C2473" s="132"/>
      <c r="D2473" s="25"/>
      <c r="E2473" s="228"/>
      <c r="F2473" s="26"/>
      <c r="G2473" s="25"/>
      <c r="H2473" s="25"/>
      <c r="I2473" s="25"/>
      <c r="J2473" s="25"/>
      <c r="K2473" s="26"/>
      <c r="L2473" s="125"/>
    </row>
    <row r="2474" spans="1:12" ht="15.6" hidden="1" customHeight="1" x14ac:dyDescent="0.25">
      <c r="A2474" s="59"/>
      <c r="B2474" s="132" t="s">
        <v>10</v>
      </c>
      <c r="C2474" s="132"/>
      <c r="D2474" s="25"/>
      <c r="E2474" s="228"/>
      <c r="F2474" s="26"/>
      <c r="G2474" s="25"/>
      <c r="H2474" s="25"/>
      <c r="I2474" s="25"/>
      <c r="J2474" s="25"/>
      <c r="K2474" s="26"/>
      <c r="L2474" s="125"/>
    </row>
    <row r="2475" spans="1:12" ht="15.6" hidden="1" customHeight="1" x14ac:dyDescent="0.25">
      <c r="A2475" s="59"/>
      <c r="B2475" s="131" t="s">
        <v>15</v>
      </c>
      <c r="C2475" s="131"/>
      <c r="D2475" s="96">
        <f t="shared" ref="D2475" si="5463">D2476+D2477</f>
        <v>0</v>
      </c>
      <c r="E2475" s="218">
        <f t="shared" ref="E2475:F2475" si="5464">E2476+E2477</f>
        <v>0</v>
      </c>
      <c r="F2475" s="105">
        <f t="shared" si="5464"/>
        <v>0</v>
      </c>
      <c r="G2475" s="96">
        <f t="shared" ref="G2475" si="5465">G2476+G2477</f>
        <v>0</v>
      </c>
      <c r="H2475" s="96">
        <f t="shared" ref="H2475:I2475" si="5466">H2476+H2477</f>
        <v>0</v>
      </c>
      <c r="I2475" s="96">
        <f t="shared" si="5466"/>
        <v>0</v>
      </c>
      <c r="J2475" s="96">
        <f t="shared" ref="J2475" si="5467">J2476+J2477</f>
        <v>0</v>
      </c>
      <c r="K2475" s="105">
        <f t="shared" ref="K2475" si="5468">K2476+K2477</f>
        <v>0</v>
      </c>
      <c r="L2475" s="115"/>
    </row>
    <row r="2476" spans="1:12" ht="15.6" hidden="1" customHeight="1" x14ac:dyDescent="0.25">
      <c r="A2476" s="59"/>
      <c r="B2476" s="93" t="s">
        <v>8</v>
      </c>
      <c r="C2476" s="93"/>
      <c r="D2476" s="25"/>
      <c r="E2476" s="228"/>
      <c r="F2476" s="26"/>
      <c r="G2476" s="25"/>
      <c r="H2476" s="25"/>
      <c r="I2476" s="25"/>
      <c r="J2476" s="25"/>
      <c r="K2476" s="26"/>
      <c r="L2476" s="125"/>
    </row>
    <row r="2477" spans="1:12" ht="15.6" hidden="1" customHeight="1" x14ac:dyDescent="0.25">
      <c r="A2477" s="59"/>
      <c r="B2477" s="93" t="s">
        <v>10</v>
      </c>
      <c r="C2477" s="93"/>
      <c r="D2477" s="25"/>
      <c r="E2477" s="228"/>
      <c r="F2477" s="26"/>
      <c r="G2477" s="25"/>
      <c r="H2477" s="25"/>
      <c r="I2477" s="25"/>
      <c r="J2477" s="25"/>
      <c r="K2477" s="26"/>
      <c r="L2477" s="125"/>
    </row>
    <row r="2478" spans="1:12" ht="15.6" hidden="1" customHeight="1" x14ac:dyDescent="0.25">
      <c r="A2478" s="59"/>
      <c r="B2478" s="133" t="s">
        <v>16</v>
      </c>
      <c r="C2478" s="133"/>
      <c r="D2478" s="96">
        <f t="shared" ref="D2478" si="5469">D2479+D2480</f>
        <v>0</v>
      </c>
      <c r="E2478" s="218">
        <f t="shared" ref="E2478:F2478" si="5470">E2479+E2480</f>
        <v>0</v>
      </c>
      <c r="F2478" s="105">
        <f t="shared" si="5470"/>
        <v>0</v>
      </c>
      <c r="G2478" s="96">
        <f t="shared" ref="G2478" si="5471">G2479+G2480</f>
        <v>0</v>
      </c>
      <c r="H2478" s="96">
        <f t="shared" ref="H2478:I2478" si="5472">H2479+H2480</f>
        <v>0</v>
      </c>
      <c r="I2478" s="96">
        <f t="shared" si="5472"/>
        <v>0</v>
      </c>
      <c r="J2478" s="96">
        <f t="shared" ref="J2478" si="5473">J2479+J2480</f>
        <v>0</v>
      </c>
      <c r="K2478" s="105">
        <f t="shared" ref="K2478" si="5474">K2479+K2480</f>
        <v>0</v>
      </c>
      <c r="L2478" s="115"/>
    </row>
    <row r="2479" spans="1:12" ht="15.6" hidden="1" customHeight="1" x14ac:dyDescent="0.25">
      <c r="A2479" s="59"/>
      <c r="B2479" s="93" t="s">
        <v>8</v>
      </c>
      <c r="C2479" s="93"/>
      <c r="D2479" s="25"/>
      <c r="E2479" s="228"/>
      <c r="F2479" s="26"/>
      <c r="G2479" s="25"/>
      <c r="H2479" s="25"/>
      <c r="I2479" s="25"/>
      <c r="J2479" s="25"/>
      <c r="K2479" s="26"/>
      <c r="L2479" s="125"/>
    </row>
    <row r="2480" spans="1:12" ht="15.6" hidden="1" customHeight="1" x14ac:dyDescent="0.25">
      <c r="A2480" s="59"/>
      <c r="B2480" s="93" t="s">
        <v>10</v>
      </c>
      <c r="C2480" s="93"/>
      <c r="D2480" s="25"/>
      <c r="E2480" s="228"/>
      <c r="F2480" s="26"/>
      <c r="G2480" s="25"/>
      <c r="H2480" s="25"/>
      <c r="I2480" s="25"/>
      <c r="J2480" s="25"/>
      <c r="K2480" s="26"/>
      <c r="L2480" s="125"/>
    </row>
    <row r="2481" spans="1:12" ht="15.6" hidden="1" customHeight="1" x14ac:dyDescent="0.25">
      <c r="A2481" s="59"/>
      <c r="B2481" s="133" t="s">
        <v>17</v>
      </c>
      <c r="C2481" s="133"/>
      <c r="D2481" s="96">
        <f t="shared" ref="D2481" si="5475">D2482+D2483</f>
        <v>0</v>
      </c>
      <c r="E2481" s="218">
        <f t="shared" ref="E2481:F2481" si="5476">E2482+E2483</f>
        <v>0</v>
      </c>
      <c r="F2481" s="105">
        <f t="shared" si="5476"/>
        <v>0</v>
      </c>
      <c r="G2481" s="96">
        <f t="shared" ref="G2481" si="5477">G2482+G2483</f>
        <v>0</v>
      </c>
      <c r="H2481" s="96">
        <f t="shared" ref="H2481:I2481" si="5478">H2482+H2483</f>
        <v>0</v>
      </c>
      <c r="I2481" s="96">
        <f t="shared" si="5478"/>
        <v>0</v>
      </c>
      <c r="J2481" s="96">
        <f t="shared" ref="J2481" si="5479">J2482+J2483</f>
        <v>0</v>
      </c>
      <c r="K2481" s="105">
        <f t="shared" ref="K2481" si="5480">K2482+K2483</f>
        <v>0</v>
      </c>
      <c r="L2481" s="115"/>
    </row>
    <row r="2482" spans="1:12" ht="15.6" hidden="1" customHeight="1" x14ac:dyDescent="0.25">
      <c r="A2482" s="59"/>
      <c r="B2482" s="93" t="s">
        <v>8</v>
      </c>
      <c r="C2482" s="93"/>
      <c r="D2482" s="25"/>
      <c r="E2482" s="228"/>
      <c r="F2482" s="26"/>
      <c r="G2482" s="25"/>
      <c r="H2482" s="25"/>
      <c r="I2482" s="25"/>
      <c r="J2482" s="25"/>
      <c r="K2482" s="26"/>
      <c r="L2482" s="125"/>
    </row>
    <row r="2483" spans="1:12" ht="15.6" hidden="1" customHeight="1" x14ac:dyDescent="0.25">
      <c r="A2483" s="59"/>
      <c r="B2483" s="93" t="s">
        <v>10</v>
      </c>
      <c r="C2483" s="93"/>
      <c r="D2483" s="25"/>
      <c r="E2483" s="228"/>
      <c r="F2483" s="26"/>
      <c r="G2483" s="25"/>
      <c r="H2483" s="25"/>
      <c r="I2483" s="25"/>
      <c r="J2483" s="25"/>
      <c r="K2483" s="26"/>
      <c r="L2483" s="125"/>
    </row>
    <row r="2484" spans="1:12" ht="43.15" customHeight="1" x14ac:dyDescent="0.25">
      <c r="A2484" s="205">
        <v>1</v>
      </c>
      <c r="B2484" s="152" t="s">
        <v>138</v>
      </c>
      <c r="C2484" s="142"/>
      <c r="D2484" s="101">
        <f t="shared" ref="D2484" si="5481">D2485+D2486+D2487+D2488</f>
        <v>0</v>
      </c>
      <c r="E2484" s="226">
        <f t="shared" ref="E2484:F2484" si="5482">E2485+E2486+E2487+E2488</f>
        <v>0</v>
      </c>
      <c r="F2484" s="113">
        <f t="shared" si="5482"/>
        <v>0</v>
      </c>
      <c r="G2484" s="101">
        <f t="shared" ref="G2484" si="5483">G2485+G2486+G2487+G2488</f>
        <v>0</v>
      </c>
      <c r="H2484" s="101">
        <f t="shared" ref="H2484:I2484" si="5484">H2485+H2486+H2487+H2488</f>
        <v>0</v>
      </c>
      <c r="I2484" s="101">
        <f t="shared" si="5484"/>
        <v>0</v>
      </c>
      <c r="J2484" s="101">
        <f t="shared" ref="J2484" si="5485">J2485+J2486+J2487+J2488</f>
        <v>0</v>
      </c>
      <c r="K2484" s="113">
        <f t="shared" ref="K2484" si="5486">K2485+K2486+K2487+K2488</f>
        <v>0</v>
      </c>
      <c r="L2484" s="123"/>
    </row>
    <row r="2485" spans="1:12" ht="15.6" hidden="1" customHeight="1" x14ac:dyDescent="0.25">
      <c r="A2485" s="59"/>
      <c r="B2485" s="128" t="s">
        <v>1</v>
      </c>
      <c r="C2485" s="128"/>
      <c r="D2485" s="22"/>
      <c r="E2485" s="227"/>
      <c r="F2485" s="23"/>
      <c r="G2485" s="22"/>
      <c r="H2485" s="22"/>
      <c r="I2485" s="22"/>
      <c r="J2485" s="22"/>
      <c r="K2485" s="23"/>
      <c r="L2485" s="124"/>
    </row>
    <row r="2486" spans="1:12" ht="15.6" hidden="1" customHeight="1" x14ac:dyDescent="0.25">
      <c r="A2486" s="59"/>
      <c r="B2486" s="129" t="s">
        <v>6</v>
      </c>
      <c r="C2486" s="129"/>
      <c r="D2486" s="7">
        <v>0</v>
      </c>
      <c r="E2486" s="216">
        <v>0</v>
      </c>
      <c r="F2486" s="8">
        <v>0</v>
      </c>
      <c r="G2486" s="7">
        <v>0</v>
      </c>
      <c r="H2486" s="7">
        <v>0</v>
      </c>
      <c r="I2486" s="7">
        <v>0</v>
      </c>
      <c r="J2486" s="7">
        <v>0</v>
      </c>
      <c r="K2486" s="8">
        <v>0</v>
      </c>
      <c r="L2486" s="57"/>
    </row>
    <row r="2487" spans="1:12" ht="15.6" hidden="1" customHeight="1" x14ac:dyDescent="0.25">
      <c r="A2487" s="59"/>
      <c r="B2487" s="129" t="s">
        <v>7</v>
      </c>
      <c r="C2487" s="129"/>
      <c r="D2487" s="7">
        <v>0</v>
      </c>
      <c r="E2487" s="216">
        <v>0</v>
      </c>
      <c r="F2487" s="8">
        <v>0</v>
      </c>
      <c r="G2487" s="7">
        <v>0</v>
      </c>
      <c r="H2487" s="7">
        <v>0</v>
      </c>
      <c r="I2487" s="7">
        <v>0</v>
      </c>
      <c r="J2487" s="7">
        <v>0</v>
      </c>
      <c r="K2487" s="8">
        <v>0</v>
      </c>
      <c r="L2487" s="57"/>
    </row>
    <row r="2488" spans="1:12" ht="15.6" customHeight="1" x14ac:dyDescent="0.25">
      <c r="A2488" s="205">
        <v>1</v>
      </c>
      <c r="B2488" s="128" t="s">
        <v>18</v>
      </c>
      <c r="C2488" s="130"/>
      <c r="D2488" s="7">
        <f t="shared" ref="D2488" si="5487">D2489+D2490+D2491</f>
        <v>0</v>
      </c>
      <c r="E2488" s="216">
        <f t="shared" ref="E2488:F2488" si="5488">E2489+E2490+E2491</f>
        <v>0</v>
      </c>
      <c r="F2488" s="8">
        <f t="shared" si="5488"/>
        <v>0</v>
      </c>
      <c r="G2488" s="7">
        <f t="shared" ref="G2488" si="5489">G2489+G2490+G2491</f>
        <v>0</v>
      </c>
      <c r="H2488" s="7">
        <f t="shared" ref="H2488:I2488" si="5490">H2489+H2490+H2491</f>
        <v>0</v>
      </c>
      <c r="I2488" s="7">
        <f t="shared" si="5490"/>
        <v>0</v>
      </c>
      <c r="J2488" s="7">
        <f t="shared" ref="J2488" si="5491">J2489+J2490+J2491</f>
        <v>0</v>
      </c>
      <c r="K2488" s="8">
        <f t="shared" ref="K2488" si="5492">K2489+K2490+K2491</f>
        <v>0</v>
      </c>
      <c r="L2488" s="57"/>
    </row>
    <row r="2489" spans="1:12" ht="15.6" customHeight="1" x14ac:dyDescent="0.25">
      <c r="A2489" s="205">
        <v>1</v>
      </c>
      <c r="B2489" s="149" t="s">
        <v>8</v>
      </c>
      <c r="C2489" s="81"/>
      <c r="D2489" s="11">
        <f t="shared" ref="D2489:E2489" si="5493">D2494+D2497+D2500+D2504+D2507+D2510+D2513</f>
        <v>0</v>
      </c>
      <c r="E2489" s="217">
        <f t="shared" si="5493"/>
        <v>0</v>
      </c>
      <c r="F2489" s="12">
        <f t="shared" ref="F2489:J2489" si="5494">F2494+F2497+F2500+F2504+F2507+F2510+F2513</f>
        <v>0</v>
      </c>
      <c r="G2489" s="11">
        <f t="shared" ref="G2489:H2489" si="5495">G2494+G2497+G2500+G2504+G2507+G2510+G2513</f>
        <v>0</v>
      </c>
      <c r="H2489" s="11">
        <f t="shared" si="5495"/>
        <v>0</v>
      </c>
      <c r="I2489" s="11">
        <f t="shared" si="5494"/>
        <v>0</v>
      </c>
      <c r="J2489" s="11">
        <f t="shared" si="5494"/>
        <v>0</v>
      </c>
      <c r="K2489" s="12">
        <f t="shared" ref="K2489" si="5496">K2494+K2497+K2500+K2504+K2507+K2510+K2513</f>
        <v>0</v>
      </c>
      <c r="L2489" s="58"/>
    </row>
    <row r="2490" spans="1:12" ht="15.6" customHeight="1" x14ac:dyDescent="0.25">
      <c r="A2490" s="205">
        <v>1</v>
      </c>
      <c r="B2490" s="149" t="s">
        <v>9</v>
      </c>
      <c r="C2490" s="81"/>
      <c r="D2490" s="11">
        <f t="shared" ref="D2490:E2490" si="5497">D2501</f>
        <v>0</v>
      </c>
      <c r="E2490" s="217">
        <f t="shared" si="5497"/>
        <v>0</v>
      </c>
      <c r="F2490" s="12">
        <f t="shared" ref="F2490:J2490" si="5498">F2501</f>
        <v>0</v>
      </c>
      <c r="G2490" s="11">
        <f t="shared" ref="G2490:H2490" si="5499">G2501</f>
        <v>0</v>
      </c>
      <c r="H2490" s="11">
        <f t="shared" si="5499"/>
        <v>0</v>
      </c>
      <c r="I2490" s="11">
        <f t="shared" si="5498"/>
        <v>0</v>
      </c>
      <c r="J2490" s="11">
        <f t="shared" si="5498"/>
        <v>0</v>
      </c>
      <c r="K2490" s="12">
        <f t="shared" ref="K2490" si="5500">K2501</f>
        <v>0</v>
      </c>
      <c r="L2490" s="58"/>
    </row>
    <row r="2491" spans="1:12" ht="15.6" customHeight="1" x14ac:dyDescent="0.25">
      <c r="A2491" s="205">
        <v>1</v>
      </c>
      <c r="B2491" s="149" t="s">
        <v>10</v>
      </c>
      <c r="C2491" s="81"/>
      <c r="D2491" s="11">
        <f t="shared" ref="D2491:E2491" si="5501">D2495+D2498+D2502+D2505+D2508+D2511+D2514</f>
        <v>0</v>
      </c>
      <c r="E2491" s="217">
        <f t="shared" si="5501"/>
        <v>0</v>
      </c>
      <c r="F2491" s="12">
        <f t="shared" ref="F2491:J2491" si="5502">F2495+F2498+F2502+F2505+F2508+F2511+F2514</f>
        <v>0</v>
      </c>
      <c r="G2491" s="11">
        <f t="shared" ref="G2491:H2491" si="5503">G2495+G2498+G2502+G2505+G2508+G2511+G2514</f>
        <v>0</v>
      </c>
      <c r="H2491" s="11">
        <f t="shared" si="5503"/>
        <v>0</v>
      </c>
      <c r="I2491" s="11">
        <f t="shared" si="5502"/>
        <v>0</v>
      </c>
      <c r="J2491" s="11">
        <f t="shared" si="5502"/>
        <v>0</v>
      </c>
      <c r="K2491" s="12">
        <f t="shared" ref="K2491" si="5504">K2495+K2498+K2502+K2505+K2508+K2511+K2514</f>
        <v>0</v>
      </c>
      <c r="L2491" s="58"/>
    </row>
    <row r="2492" spans="1:12" ht="15.6" customHeight="1" x14ac:dyDescent="0.25">
      <c r="A2492" s="205">
        <v>1</v>
      </c>
      <c r="B2492" s="131" t="s">
        <v>19</v>
      </c>
      <c r="C2492" s="78"/>
      <c r="D2492" s="96" t="s">
        <v>2</v>
      </c>
      <c r="E2492" s="218" t="s">
        <v>2</v>
      </c>
      <c r="F2492" s="105" t="s">
        <v>2</v>
      </c>
      <c r="G2492" s="96" t="s">
        <v>2</v>
      </c>
      <c r="H2492" s="96" t="s">
        <v>2</v>
      </c>
      <c r="I2492" s="96" t="s">
        <v>2</v>
      </c>
      <c r="J2492" s="96" t="s">
        <v>2</v>
      </c>
      <c r="K2492" s="105" t="s">
        <v>2</v>
      </c>
      <c r="L2492" s="115"/>
    </row>
    <row r="2493" spans="1:12" ht="15.6" hidden="1" customHeight="1" x14ac:dyDescent="0.25">
      <c r="A2493" s="59"/>
      <c r="B2493" s="131" t="s">
        <v>11</v>
      </c>
      <c r="C2493" s="131"/>
      <c r="D2493" s="96">
        <f t="shared" ref="D2493" si="5505">D2494+D2495</f>
        <v>0</v>
      </c>
      <c r="E2493" s="218">
        <f t="shared" ref="E2493:F2493" si="5506">E2494+E2495</f>
        <v>0</v>
      </c>
      <c r="F2493" s="105">
        <f t="shared" si="5506"/>
        <v>0</v>
      </c>
      <c r="G2493" s="96">
        <f t="shared" ref="G2493" si="5507">G2494+G2495</f>
        <v>0</v>
      </c>
      <c r="H2493" s="96">
        <f t="shared" ref="H2493:I2493" si="5508">H2494+H2495</f>
        <v>0</v>
      </c>
      <c r="I2493" s="96">
        <f t="shared" si="5508"/>
        <v>0</v>
      </c>
      <c r="J2493" s="96">
        <f t="shared" ref="J2493" si="5509">J2494+J2495</f>
        <v>0</v>
      </c>
      <c r="K2493" s="105">
        <f t="shared" ref="K2493" si="5510">K2494+K2495</f>
        <v>0</v>
      </c>
      <c r="L2493" s="115"/>
    </row>
    <row r="2494" spans="1:12" ht="15.6" hidden="1" customHeight="1" x14ac:dyDescent="0.25">
      <c r="A2494" s="59"/>
      <c r="B2494" s="93" t="s">
        <v>8</v>
      </c>
      <c r="C2494" s="93"/>
      <c r="D2494" s="25"/>
      <c r="E2494" s="228"/>
      <c r="F2494" s="26"/>
      <c r="G2494" s="25"/>
      <c r="H2494" s="25"/>
      <c r="I2494" s="25"/>
      <c r="J2494" s="25"/>
      <c r="K2494" s="26"/>
      <c r="L2494" s="125"/>
    </row>
    <row r="2495" spans="1:12" ht="15.6" hidden="1" customHeight="1" x14ac:dyDescent="0.25">
      <c r="A2495" s="59"/>
      <c r="B2495" s="93" t="s">
        <v>10</v>
      </c>
      <c r="C2495" s="93"/>
      <c r="D2495" s="25"/>
      <c r="E2495" s="228"/>
      <c r="F2495" s="26"/>
      <c r="G2495" s="25"/>
      <c r="H2495" s="25"/>
      <c r="I2495" s="25"/>
      <c r="J2495" s="25"/>
      <c r="K2495" s="26"/>
      <c r="L2495" s="125"/>
    </row>
    <row r="2496" spans="1:12" ht="15.6" hidden="1" customHeight="1" x14ac:dyDescent="0.25">
      <c r="A2496" s="59"/>
      <c r="B2496" s="131" t="s">
        <v>12</v>
      </c>
      <c r="C2496" s="131"/>
      <c r="D2496" s="96">
        <f t="shared" ref="D2496" si="5511">D2497+D2498</f>
        <v>0</v>
      </c>
      <c r="E2496" s="218">
        <f t="shared" ref="E2496:F2496" si="5512">E2497+E2498</f>
        <v>0</v>
      </c>
      <c r="F2496" s="105">
        <f t="shared" si="5512"/>
        <v>0</v>
      </c>
      <c r="G2496" s="96">
        <f t="shared" ref="G2496" si="5513">G2497+G2498</f>
        <v>0</v>
      </c>
      <c r="H2496" s="96">
        <f t="shared" ref="H2496:I2496" si="5514">H2497+H2498</f>
        <v>0</v>
      </c>
      <c r="I2496" s="96">
        <f t="shared" si="5514"/>
        <v>0</v>
      </c>
      <c r="J2496" s="96">
        <f t="shared" ref="J2496" si="5515">J2497+J2498</f>
        <v>0</v>
      </c>
      <c r="K2496" s="105">
        <f t="shared" ref="K2496" si="5516">K2497+K2498</f>
        <v>0</v>
      </c>
      <c r="L2496" s="115"/>
    </row>
    <row r="2497" spans="1:12" ht="15.6" hidden="1" customHeight="1" x14ac:dyDescent="0.25">
      <c r="A2497" s="59"/>
      <c r="B2497" s="93" t="s">
        <v>8</v>
      </c>
      <c r="C2497" s="93"/>
      <c r="D2497" s="25"/>
      <c r="E2497" s="228"/>
      <c r="F2497" s="26"/>
      <c r="G2497" s="25"/>
      <c r="H2497" s="25"/>
      <c r="I2497" s="25"/>
      <c r="J2497" s="25"/>
      <c r="K2497" s="26"/>
      <c r="L2497" s="125"/>
    </row>
    <row r="2498" spans="1:12" ht="15.6" hidden="1" customHeight="1" x14ac:dyDescent="0.25">
      <c r="A2498" s="59"/>
      <c r="B2498" s="93" t="s">
        <v>10</v>
      </c>
      <c r="C2498" s="93"/>
      <c r="D2498" s="25"/>
      <c r="E2498" s="228"/>
      <c r="F2498" s="26"/>
      <c r="G2498" s="25"/>
      <c r="H2498" s="25"/>
      <c r="I2498" s="25"/>
      <c r="J2498" s="25"/>
      <c r="K2498" s="26"/>
      <c r="L2498" s="125"/>
    </row>
    <row r="2499" spans="1:12" ht="15.6" customHeight="1" x14ac:dyDescent="0.25">
      <c r="A2499" s="205">
        <v>1</v>
      </c>
      <c r="B2499" s="131" t="s">
        <v>13</v>
      </c>
      <c r="C2499" s="267" t="s">
        <v>230</v>
      </c>
      <c r="D2499" s="96">
        <f t="shared" ref="D2499" si="5517">D2500+D2501+D2502</f>
        <v>0</v>
      </c>
      <c r="E2499" s="218">
        <f t="shared" ref="E2499:F2499" si="5518">E2500+E2501+E2502</f>
        <v>0</v>
      </c>
      <c r="F2499" s="105">
        <f t="shared" si="5518"/>
        <v>0</v>
      </c>
      <c r="G2499" s="96">
        <f t="shared" ref="G2499" si="5519">G2500+G2501+G2502</f>
        <v>0</v>
      </c>
      <c r="H2499" s="96">
        <f t="shared" ref="H2499:I2499" si="5520">H2500+H2501+H2502</f>
        <v>0</v>
      </c>
      <c r="I2499" s="96">
        <f t="shared" si="5520"/>
        <v>0</v>
      </c>
      <c r="J2499" s="96">
        <f t="shared" ref="J2499" si="5521">J2500+J2501+J2502</f>
        <v>0</v>
      </c>
      <c r="K2499" s="105">
        <f t="shared" ref="K2499" si="5522">K2500+K2501+K2502</f>
        <v>0</v>
      </c>
      <c r="L2499" s="115"/>
    </row>
    <row r="2500" spans="1:12" ht="15.6" customHeight="1" x14ac:dyDescent="0.25">
      <c r="A2500" s="205">
        <v>1</v>
      </c>
      <c r="B2500" s="93" t="s">
        <v>8</v>
      </c>
      <c r="C2500" s="267"/>
      <c r="D2500" s="25"/>
      <c r="E2500" s="228"/>
      <c r="F2500" s="26"/>
      <c r="G2500" s="25"/>
      <c r="H2500" s="25"/>
      <c r="I2500" s="25"/>
      <c r="J2500" s="25"/>
      <c r="K2500" s="26"/>
      <c r="L2500" s="125"/>
    </row>
    <row r="2501" spans="1:12" ht="15.6" customHeight="1" x14ac:dyDescent="0.25">
      <c r="A2501" s="205">
        <v>1</v>
      </c>
      <c r="B2501" s="93" t="s">
        <v>9</v>
      </c>
      <c r="C2501" s="267"/>
      <c r="D2501" s="25"/>
      <c r="E2501" s="228"/>
      <c r="F2501" s="26"/>
      <c r="G2501" s="25"/>
      <c r="H2501" s="25"/>
      <c r="I2501" s="25"/>
      <c r="J2501" s="25"/>
      <c r="K2501" s="26"/>
      <c r="L2501" s="125"/>
    </row>
    <row r="2502" spans="1:12" ht="15.6" customHeight="1" x14ac:dyDescent="0.25">
      <c r="A2502" s="205">
        <v>1</v>
      </c>
      <c r="B2502" s="93" t="s">
        <v>10</v>
      </c>
      <c r="C2502" s="267"/>
      <c r="D2502" s="25"/>
      <c r="E2502" s="228"/>
      <c r="F2502" s="26"/>
      <c r="G2502" s="25"/>
      <c r="H2502" s="25"/>
      <c r="I2502" s="25"/>
      <c r="J2502" s="25"/>
      <c r="K2502" s="26"/>
      <c r="L2502" s="125"/>
    </row>
    <row r="2503" spans="1:12" ht="15.6" hidden="1" customHeight="1" x14ac:dyDescent="0.25">
      <c r="A2503" s="59"/>
      <c r="B2503" s="131" t="s">
        <v>14</v>
      </c>
      <c r="C2503" s="131"/>
      <c r="D2503" s="96">
        <f t="shared" ref="D2503" si="5523">D2504+D2505</f>
        <v>0</v>
      </c>
      <c r="E2503" s="218">
        <f t="shared" ref="E2503:F2503" si="5524">E2504+E2505</f>
        <v>0</v>
      </c>
      <c r="F2503" s="105">
        <f t="shared" si="5524"/>
        <v>0</v>
      </c>
      <c r="G2503" s="96">
        <f t="shared" ref="G2503" si="5525">G2504+G2505</f>
        <v>0</v>
      </c>
      <c r="H2503" s="96">
        <f t="shared" ref="H2503:I2503" si="5526">H2504+H2505</f>
        <v>0</v>
      </c>
      <c r="I2503" s="96">
        <f t="shared" si="5526"/>
        <v>0</v>
      </c>
      <c r="J2503" s="96">
        <f t="shared" ref="J2503" si="5527">J2504+J2505</f>
        <v>0</v>
      </c>
      <c r="K2503" s="105">
        <f t="shared" ref="K2503" si="5528">K2504+K2505</f>
        <v>0</v>
      </c>
      <c r="L2503" s="115"/>
    </row>
    <row r="2504" spans="1:12" ht="15.6" hidden="1" customHeight="1" x14ac:dyDescent="0.25">
      <c r="A2504" s="59"/>
      <c r="B2504" s="132" t="s">
        <v>8</v>
      </c>
      <c r="C2504" s="132"/>
      <c r="D2504" s="25"/>
      <c r="E2504" s="228"/>
      <c r="F2504" s="26"/>
      <c r="G2504" s="25"/>
      <c r="H2504" s="25"/>
      <c r="I2504" s="25"/>
      <c r="J2504" s="25"/>
      <c r="K2504" s="26"/>
      <c r="L2504" s="125"/>
    </row>
    <row r="2505" spans="1:12" ht="15.6" hidden="1" customHeight="1" x14ac:dyDescent="0.25">
      <c r="A2505" s="59"/>
      <c r="B2505" s="132" t="s">
        <v>10</v>
      </c>
      <c r="C2505" s="132"/>
      <c r="D2505" s="25"/>
      <c r="E2505" s="228"/>
      <c r="F2505" s="26"/>
      <c r="G2505" s="25"/>
      <c r="H2505" s="25"/>
      <c r="I2505" s="25"/>
      <c r="J2505" s="25"/>
      <c r="K2505" s="26"/>
      <c r="L2505" s="125"/>
    </row>
    <row r="2506" spans="1:12" ht="15.6" hidden="1" customHeight="1" x14ac:dyDescent="0.25">
      <c r="A2506" s="59"/>
      <c r="B2506" s="131" t="s">
        <v>15</v>
      </c>
      <c r="C2506" s="131"/>
      <c r="D2506" s="96">
        <f t="shared" ref="D2506" si="5529">D2507+D2508</f>
        <v>0</v>
      </c>
      <c r="E2506" s="218">
        <f t="shared" ref="E2506:F2506" si="5530">E2507+E2508</f>
        <v>0</v>
      </c>
      <c r="F2506" s="105">
        <f t="shared" si="5530"/>
        <v>0</v>
      </c>
      <c r="G2506" s="96">
        <f t="shared" ref="G2506" si="5531">G2507+G2508</f>
        <v>0</v>
      </c>
      <c r="H2506" s="96">
        <f t="shared" ref="H2506:I2506" si="5532">H2507+H2508</f>
        <v>0</v>
      </c>
      <c r="I2506" s="96">
        <f t="shared" si="5532"/>
        <v>0</v>
      </c>
      <c r="J2506" s="96">
        <f t="shared" ref="J2506" si="5533">J2507+J2508</f>
        <v>0</v>
      </c>
      <c r="K2506" s="105">
        <f t="shared" ref="K2506" si="5534">K2507+K2508</f>
        <v>0</v>
      </c>
      <c r="L2506" s="115"/>
    </row>
    <row r="2507" spans="1:12" ht="15.6" hidden="1" customHeight="1" x14ac:dyDescent="0.25">
      <c r="A2507" s="59"/>
      <c r="B2507" s="93" t="s">
        <v>8</v>
      </c>
      <c r="C2507" s="93"/>
      <c r="D2507" s="25"/>
      <c r="E2507" s="228"/>
      <c r="F2507" s="26"/>
      <c r="G2507" s="25"/>
      <c r="H2507" s="25"/>
      <c r="I2507" s="25"/>
      <c r="J2507" s="25"/>
      <c r="K2507" s="26"/>
      <c r="L2507" s="125"/>
    </row>
    <row r="2508" spans="1:12" ht="15.6" hidden="1" customHeight="1" x14ac:dyDescent="0.25">
      <c r="A2508" s="59"/>
      <c r="B2508" s="93" t="s">
        <v>10</v>
      </c>
      <c r="C2508" s="93"/>
      <c r="D2508" s="25"/>
      <c r="E2508" s="228"/>
      <c r="F2508" s="26"/>
      <c r="G2508" s="25"/>
      <c r="H2508" s="25"/>
      <c r="I2508" s="25"/>
      <c r="J2508" s="25"/>
      <c r="K2508" s="26"/>
      <c r="L2508" s="125"/>
    </row>
    <row r="2509" spans="1:12" ht="15.6" hidden="1" customHeight="1" x14ac:dyDescent="0.25">
      <c r="A2509" s="59"/>
      <c r="B2509" s="133" t="s">
        <v>16</v>
      </c>
      <c r="C2509" s="133"/>
      <c r="D2509" s="96">
        <f t="shared" ref="D2509" si="5535">D2510+D2511</f>
        <v>0</v>
      </c>
      <c r="E2509" s="218">
        <f t="shared" ref="E2509:F2509" si="5536">E2510+E2511</f>
        <v>0</v>
      </c>
      <c r="F2509" s="105">
        <f t="shared" si="5536"/>
        <v>0</v>
      </c>
      <c r="G2509" s="96">
        <f t="shared" ref="G2509" si="5537">G2510+G2511</f>
        <v>0</v>
      </c>
      <c r="H2509" s="96">
        <f t="shared" ref="H2509:I2509" si="5538">H2510+H2511</f>
        <v>0</v>
      </c>
      <c r="I2509" s="96">
        <f t="shared" si="5538"/>
        <v>0</v>
      </c>
      <c r="J2509" s="96">
        <f t="shared" ref="J2509" si="5539">J2510+J2511</f>
        <v>0</v>
      </c>
      <c r="K2509" s="105">
        <f t="shared" ref="K2509" si="5540">K2510+K2511</f>
        <v>0</v>
      </c>
      <c r="L2509" s="115"/>
    </row>
    <row r="2510" spans="1:12" ht="15.6" hidden="1" customHeight="1" x14ac:dyDescent="0.25">
      <c r="A2510" s="59"/>
      <c r="B2510" s="93" t="s">
        <v>8</v>
      </c>
      <c r="C2510" s="93"/>
      <c r="D2510" s="25"/>
      <c r="E2510" s="228"/>
      <c r="F2510" s="26"/>
      <c r="G2510" s="25"/>
      <c r="H2510" s="25"/>
      <c r="I2510" s="25"/>
      <c r="J2510" s="25"/>
      <c r="K2510" s="26"/>
      <c r="L2510" s="125"/>
    </row>
    <row r="2511" spans="1:12" ht="15.6" hidden="1" customHeight="1" x14ac:dyDescent="0.25">
      <c r="A2511" s="59"/>
      <c r="B2511" s="93" t="s">
        <v>10</v>
      </c>
      <c r="C2511" s="93"/>
      <c r="D2511" s="25"/>
      <c r="E2511" s="228"/>
      <c r="F2511" s="26"/>
      <c r="G2511" s="25"/>
      <c r="H2511" s="25"/>
      <c r="I2511" s="25"/>
      <c r="J2511" s="25"/>
      <c r="K2511" s="26"/>
      <c r="L2511" s="125"/>
    </row>
    <row r="2512" spans="1:12" ht="15.6" hidden="1" customHeight="1" x14ac:dyDescent="0.25">
      <c r="A2512" s="59"/>
      <c r="B2512" s="133" t="s">
        <v>17</v>
      </c>
      <c r="C2512" s="133"/>
      <c r="D2512" s="96">
        <f t="shared" ref="D2512" si="5541">D2513+D2514</f>
        <v>0</v>
      </c>
      <c r="E2512" s="218">
        <f t="shared" ref="E2512:F2512" si="5542">E2513+E2514</f>
        <v>0</v>
      </c>
      <c r="F2512" s="105">
        <f t="shared" si="5542"/>
        <v>0</v>
      </c>
      <c r="G2512" s="96">
        <f t="shared" ref="G2512" si="5543">G2513+G2514</f>
        <v>0</v>
      </c>
      <c r="H2512" s="96">
        <f t="shared" ref="H2512:I2512" si="5544">H2513+H2514</f>
        <v>0</v>
      </c>
      <c r="I2512" s="96">
        <f t="shared" si="5544"/>
        <v>0</v>
      </c>
      <c r="J2512" s="96">
        <f t="shared" ref="J2512" si="5545">J2513+J2514</f>
        <v>0</v>
      </c>
      <c r="K2512" s="105">
        <f t="shared" ref="K2512" si="5546">K2513+K2514</f>
        <v>0</v>
      </c>
      <c r="L2512" s="115"/>
    </row>
    <row r="2513" spans="1:12" ht="15.6" hidden="1" customHeight="1" x14ac:dyDescent="0.25">
      <c r="A2513" s="59"/>
      <c r="B2513" s="93" t="s">
        <v>8</v>
      </c>
      <c r="C2513" s="93"/>
      <c r="D2513" s="25"/>
      <c r="E2513" s="228"/>
      <c r="F2513" s="26"/>
      <c r="G2513" s="25"/>
      <c r="H2513" s="25"/>
      <c r="I2513" s="25"/>
      <c r="J2513" s="25"/>
      <c r="K2513" s="26"/>
      <c r="L2513" s="125"/>
    </row>
    <row r="2514" spans="1:12" ht="15.6" hidden="1" customHeight="1" x14ac:dyDescent="0.25">
      <c r="A2514" s="59"/>
      <c r="B2514" s="93" t="s">
        <v>10</v>
      </c>
      <c r="C2514" s="93"/>
      <c r="D2514" s="25"/>
      <c r="E2514" s="228"/>
      <c r="F2514" s="26"/>
      <c r="G2514" s="25"/>
      <c r="H2514" s="25"/>
      <c r="I2514" s="25"/>
      <c r="J2514" s="25"/>
      <c r="K2514" s="26"/>
      <c r="L2514" s="125"/>
    </row>
    <row r="2515" spans="1:12" ht="31.9" customHeight="1" x14ac:dyDescent="0.25">
      <c r="A2515" s="205">
        <v>1</v>
      </c>
      <c r="B2515" s="152" t="s">
        <v>139</v>
      </c>
      <c r="C2515" s="142"/>
      <c r="D2515" s="101">
        <f t="shared" ref="D2515" si="5547">D2516+D2517+D2518+D2519</f>
        <v>257591</v>
      </c>
      <c r="E2515" s="226">
        <f t="shared" ref="E2515:F2515" si="5548">E2516+E2517+E2518+E2519</f>
        <v>91279</v>
      </c>
      <c r="F2515" s="113">
        <f t="shared" si="5548"/>
        <v>0</v>
      </c>
      <c r="G2515" s="101">
        <f t="shared" ref="G2515" si="5549">G2516+G2517+G2518+G2519</f>
        <v>0</v>
      </c>
      <c r="H2515" s="101">
        <f t="shared" ref="H2515:I2515" si="5550">H2516+H2517+H2518+H2519</f>
        <v>0</v>
      </c>
      <c r="I2515" s="101">
        <f t="shared" si="5550"/>
        <v>0</v>
      </c>
      <c r="J2515" s="101">
        <f t="shared" ref="J2515" si="5551">J2516+J2517+J2518+J2519</f>
        <v>0</v>
      </c>
      <c r="K2515" s="113">
        <f t="shared" ref="K2515" si="5552">K2516+K2517+K2518+K2519</f>
        <v>0</v>
      </c>
      <c r="L2515" s="123"/>
    </row>
    <row r="2516" spans="1:12" ht="15.6" hidden="1" customHeight="1" x14ac:dyDescent="0.25">
      <c r="A2516" s="59"/>
      <c r="B2516" s="128" t="s">
        <v>1</v>
      </c>
      <c r="C2516" s="128"/>
      <c r="D2516" s="22"/>
      <c r="E2516" s="227"/>
      <c r="F2516" s="23"/>
      <c r="G2516" s="22"/>
      <c r="H2516" s="22"/>
      <c r="I2516" s="22"/>
      <c r="J2516" s="22"/>
      <c r="K2516" s="23"/>
      <c r="L2516" s="124"/>
    </row>
    <row r="2517" spans="1:12" ht="15.6" hidden="1" customHeight="1" x14ac:dyDescent="0.25">
      <c r="A2517" s="59"/>
      <c r="B2517" s="129" t="s">
        <v>6</v>
      </c>
      <c r="C2517" s="129"/>
      <c r="D2517" s="7">
        <v>0</v>
      </c>
      <c r="E2517" s="216">
        <v>0</v>
      </c>
      <c r="F2517" s="8">
        <v>0</v>
      </c>
      <c r="G2517" s="7">
        <v>0</v>
      </c>
      <c r="H2517" s="7">
        <v>0</v>
      </c>
      <c r="I2517" s="7">
        <v>0</v>
      </c>
      <c r="J2517" s="7">
        <v>0</v>
      </c>
      <c r="K2517" s="8">
        <v>0</v>
      </c>
      <c r="L2517" s="57"/>
    </row>
    <row r="2518" spans="1:12" ht="15.6" hidden="1" customHeight="1" x14ac:dyDescent="0.25">
      <c r="A2518" s="59"/>
      <c r="B2518" s="129" t="s">
        <v>7</v>
      </c>
      <c r="C2518" s="129"/>
      <c r="D2518" s="7">
        <v>0</v>
      </c>
      <c r="E2518" s="216">
        <v>0</v>
      </c>
      <c r="F2518" s="8">
        <v>0</v>
      </c>
      <c r="G2518" s="7">
        <v>0</v>
      </c>
      <c r="H2518" s="7">
        <v>0</v>
      </c>
      <c r="I2518" s="7">
        <v>0</v>
      </c>
      <c r="J2518" s="7">
        <v>0</v>
      </c>
      <c r="K2518" s="8">
        <v>0</v>
      </c>
      <c r="L2518" s="57"/>
    </row>
    <row r="2519" spans="1:12" ht="15.6" customHeight="1" x14ac:dyDescent="0.25">
      <c r="A2519" s="205">
        <v>1</v>
      </c>
      <c r="B2519" s="128" t="s">
        <v>18</v>
      </c>
      <c r="C2519" s="130"/>
      <c r="D2519" s="7">
        <f t="shared" ref="D2519" si="5553">D2520+D2521+D2522</f>
        <v>257591</v>
      </c>
      <c r="E2519" s="216">
        <f t="shared" ref="E2519:F2519" si="5554">E2520+E2521+E2522</f>
        <v>91279</v>
      </c>
      <c r="F2519" s="8">
        <f t="shared" si="5554"/>
        <v>0</v>
      </c>
      <c r="G2519" s="7">
        <f t="shared" ref="G2519" si="5555">G2520+G2521+G2522</f>
        <v>0</v>
      </c>
      <c r="H2519" s="7">
        <f t="shared" ref="H2519:I2519" si="5556">H2520+H2521+H2522</f>
        <v>0</v>
      </c>
      <c r="I2519" s="7">
        <f t="shared" si="5556"/>
        <v>0</v>
      </c>
      <c r="J2519" s="7">
        <f t="shared" ref="J2519" si="5557">J2520+J2521+J2522</f>
        <v>0</v>
      </c>
      <c r="K2519" s="8">
        <f t="shared" ref="K2519" si="5558">K2520+K2521+K2522</f>
        <v>0</v>
      </c>
      <c r="L2519" s="57"/>
    </row>
    <row r="2520" spans="1:12" ht="15.6" customHeight="1" x14ac:dyDescent="0.25">
      <c r="A2520" s="205">
        <v>1</v>
      </c>
      <c r="B2520" s="149" t="s">
        <v>8</v>
      </c>
      <c r="C2520" s="81"/>
      <c r="D2520" s="11">
        <f t="shared" ref="D2520:E2520" si="5559">D2525+D2528+D2531+D2535+D2538+D2541+D2544</f>
        <v>0</v>
      </c>
      <c r="E2520" s="217">
        <f t="shared" si="5559"/>
        <v>0</v>
      </c>
      <c r="F2520" s="12">
        <f t="shared" ref="F2520:J2520" si="5560">F2525+F2528+F2531+F2535+F2538+F2541+F2544</f>
        <v>0</v>
      </c>
      <c r="G2520" s="11">
        <f t="shared" ref="G2520:H2520" si="5561">G2525+G2528+G2531+G2535+G2538+G2541+G2544</f>
        <v>0</v>
      </c>
      <c r="H2520" s="11">
        <f t="shared" si="5561"/>
        <v>0</v>
      </c>
      <c r="I2520" s="11">
        <f t="shared" si="5560"/>
        <v>0</v>
      </c>
      <c r="J2520" s="11">
        <f t="shared" si="5560"/>
        <v>0</v>
      </c>
      <c r="K2520" s="12">
        <f t="shared" ref="K2520" si="5562">K2525+K2528+K2531+K2535+K2538+K2541+K2544</f>
        <v>0</v>
      </c>
      <c r="L2520" s="58"/>
    </row>
    <row r="2521" spans="1:12" ht="15.6" customHeight="1" x14ac:dyDescent="0.25">
      <c r="A2521" s="205">
        <v>1</v>
      </c>
      <c r="B2521" s="149" t="s">
        <v>9</v>
      </c>
      <c r="C2521" s="81"/>
      <c r="D2521" s="11">
        <f t="shared" ref="D2521:E2521" si="5563">D2532</f>
        <v>0</v>
      </c>
      <c r="E2521" s="217">
        <f t="shared" si="5563"/>
        <v>0</v>
      </c>
      <c r="F2521" s="12">
        <f t="shared" ref="F2521:J2521" si="5564">F2532</f>
        <v>0</v>
      </c>
      <c r="G2521" s="11">
        <f t="shared" ref="G2521:H2521" si="5565">G2532</f>
        <v>0</v>
      </c>
      <c r="H2521" s="11">
        <f t="shared" si="5565"/>
        <v>0</v>
      </c>
      <c r="I2521" s="11">
        <f t="shared" si="5564"/>
        <v>0</v>
      </c>
      <c r="J2521" s="11">
        <f t="shared" si="5564"/>
        <v>0</v>
      </c>
      <c r="K2521" s="12">
        <f t="shared" ref="K2521" si="5566">K2532</f>
        <v>0</v>
      </c>
      <c r="L2521" s="58"/>
    </row>
    <row r="2522" spans="1:12" ht="15.6" customHeight="1" x14ac:dyDescent="0.25">
      <c r="A2522" s="205">
        <v>1</v>
      </c>
      <c r="B2522" s="149" t="s">
        <v>10</v>
      </c>
      <c r="C2522" s="81"/>
      <c r="D2522" s="11">
        <f t="shared" ref="D2522:E2522" si="5567">D2526+D2529+D2533+D2536+D2539+D2542+D2545</f>
        <v>257591</v>
      </c>
      <c r="E2522" s="217">
        <f t="shared" si="5567"/>
        <v>91279</v>
      </c>
      <c r="F2522" s="12">
        <f t="shared" ref="F2522:J2522" si="5568">F2526+F2529+F2533+F2536+F2539+F2542+F2545</f>
        <v>0</v>
      </c>
      <c r="G2522" s="11">
        <f t="shared" ref="G2522:H2522" si="5569">G2526+G2529+G2533+G2536+G2539+G2542+G2545</f>
        <v>0</v>
      </c>
      <c r="H2522" s="11">
        <f t="shared" si="5569"/>
        <v>0</v>
      </c>
      <c r="I2522" s="11">
        <f t="shared" si="5568"/>
        <v>0</v>
      </c>
      <c r="J2522" s="11">
        <f t="shared" si="5568"/>
        <v>0</v>
      </c>
      <c r="K2522" s="12">
        <f t="shared" ref="K2522" si="5570">K2526+K2529+K2533+K2536+K2539+K2542+K2545</f>
        <v>0</v>
      </c>
      <c r="L2522" s="58"/>
    </row>
    <row r="2523" spans="1:12" ht="15.6" customHeight="1" x14ac:dyDescent="0.25">
      <c r="A2523" s="205">
        <v>1</v>
      </c>
      <c r="B2523" s="131" t="s">
        <v>19</v>
      </c>
      <c r="C2523" s="78"/>
      <c r="D2523" s="96" t="s">
        <v>2</v>
      </c>
      <c r="E2523" s="218" t="s">
        <v>2</v>
      </c>
      <c r="F2523" s="105" t="s">
        <v>2</v>
      </c>
      <c r="G2523" s="96" t="s">
        <v>2</v>
      </c>
      <c r="H2523" s="96" t="s">
        <v>2</v>
      </c>
      <c r="I2523" s="96" t="s">
        <v>2</v>
      </c>
      <c r="J2523" s="96" t="s">
        <v>2</v>
      </c>
      <c r="K2523" s="105" t="s">
        <v>2</v>
      </c>
      <c r="L2523" s="115"/>
    </row>
    <row r="2524" spans="1:12" ht="15.6" hidden="1" customHeight="1" x14ac:dyDescent="0.25">
      <c r="A2524" s="59"/>
      <c r="B2524" s="131" t="s">
        <v>11</v>
      </c>
      <c r="C2524" s="131"/>
      <c r="D2524" s="96">
        <f t="shared" ref="D2524" si="5571">D2525+D2526</f>
        <v>0</v>
      </c>
      <c r="E2524" s="218">
        <f t="shared" ref="E2524:F2524" si="5572">E2525+E2526</f>
        <v>0</v>
      </c>
      <c r="F2524" s="105">
        <f t="shared" si="5572"/>
        <v>0</v>
      </c>
      <c r="G2524" s="96">
        <f t="shared" ref="G2524" si="5573">G2525+G2526</f>
        <v>0</v>
      </c>
      <c r="H2524" s="96">
        <f t="shared" ref="H2524:I2524" si="5574">H2525+H2526</f>
        <v>0</v>
      </c>
      <c r="I2524" s="96">
        <f t="shared" si="5574"/>
        <v>0</v>
      </c>
      <c r="J2524" s="96">
        <f t="shared" ref="J2524" si="5575">J2525+J2526</f>
        <v>0</v>
      </c>
      <c r="K2524" s="105">
        <f t="shared" ref="K2524" si="5576">K2525+K2526</f>
        <v>0</v>
      </c>
      <c r="L2524" s="115"/>
    </row>
    <row r="2525" spans="1:12" ht="15.6" hidden="1" customHeight="1" x14ac:dyDescent="0.25">
      <c r="A2525" s="59"/>
      <c r="B2525" s="93" t="s">
        <v>8</v>
      </c>
      <c r="C2525" s="93"/>
      <c r="D2525" s="25"/>
      <c r="E2525" s="228"/>
      <c r="F2525" s="26"/>
      <c r="G2525" s="25"/>
      <c r="H2525" s="25"/>
      <c r="I2525" s="25"/>
      <c r="J2525" s="25"/>
      <c r="K2525" s="26"/>
      <c r="L2525" s="125"/>
    </row>
    <row r="2526" spans="1:12" ht="15.6" hidden="1" customHeight="1" x14ac:dyDescent="0.25">
      <c r="A2526" s="59"/>
      <c r="B2526" s="93" t="s">
        <v>10</v>
      </c>
      <c r="C2526" s="93"/>
      <c r="D2526" s="25"/>
      <c r="E2526" s="228"/>
      <c r="F2526" s="26"/>
      <c r="G2526" s="25"/>
      <c r="H2526" s="25"/>
      <c r="I2526" s="25"/>
      <c r="J2526" s="25"/>
      <c r="K2526" s="26"/>
      <c r="L2526" s="125"/>
    </row>
    <row r="2527" spans="1:12" ht="15.6" hidden="1" customHeight="1" x14ac:dyDescent="0.25">
      <c r="A2527" s="59"/>
      <c r="B2527" s="131" t="s">
        <v>12</v>
      </c>
      <c r="C2527" s="131"/>
      <c r="D2527" s="96">
        <f t="shared" ref="D2527" si="5577">D2528+D2529</f>
        <v>0</v>
      </c>
      <c r="E2527" s="218">
        <f t="shared" ref="E2527:F2527" si="5578">E2528+E2529</f>
        <v>0</v>
      </c>
      <c r="F2527" s="105">
        <f t="shared" si="5578"/>
        <v>0</v>
      </c>
      <c r="G2527" s="96">
        <f t="shared" ref="G2527" si="5579">G2528+G2529</f>
        <v>0</v>
      </c>
      <c r="H2527" s="96">
        <f t="shared" ref="H2527:I2527" si="5580">H2528+H2529</f>
        <v>0</v>
      </c>
      <c r="I2527" s="96">
        <f t="shared" si="5580"/>
        <v>0</v>
      </c>
      <c r="J2527" s="96">
        <f t="shared" ref="J2527" si="5581">J2528+J2529</f>
        <v>0</v>
      </c>
      <c r="K2527" s="105">
        <f t="shared" ref="K2527" si="5582">K2528+K2529</f>
        <v>0</v>
      </c>
      <c r="L2527" s="115"/>
    </row>
    <row r="2528" spans="1:12" ht="15.6" hidden="1" customHeight="1" x14ac:dyDescent="0.25">
      <c r="A2528" s="59"/>
      <c r="B2528" s="93" t="s">
        <v>8</v>
      </c>
      <c r="C2528" s="93"/>
      <c r="D2528" s="25"/>
      <c r="E2528" s="228"/>
      <c r="F2528" s="26"/>
      <c r="G2528" s="25"/>
      <c r="H2528" s="25"/>
      <c r="I2528" s="25"/>
      <c r="J2528" s="25"/>
      <c r="K2528" s="26"/>
      <c r="L2528" s="125"/>
    </row>
    <row r="2529" spans="1:12" ht="15.6" hidden="1" customHeight="1" x14ac:dyDescent="0.25">
      <c r="A2529" s="59"/>
      <c r="B2529" s="93" t="s">
        <v>10</v>
      </c>
      <c r="C2529" s="93"/>
      <c r="D2529" s="25"/>
      <c r="E2529" s="228"/>
      <c r="F2529" s="26"/>
      <c r="G2529" s="25"/>
      <c r="H2529" s="25"/>
      <c r="I2529" s="25"/>
      <c r="J2529" s="25"/>
      <c r="K2529" s="26"/>
      <c r="L2529" s="125"/>
    </row>
    <row r="2530" spans="1:12" ht="15.6" customHeight="1" x14ac:dyDescent="0.25">
      <c r="A2530" s="205">
        <v>1</v>
      </c>
      <c r="B2530" s="131" t="s">
        <v>13</v>
      </c>
      <c r="C2530" s="267" t="s">
        <v>105</v>
      </c>
      <c r="D2530" s="96">
        <f t="shared" ref="D2530" si="5583">D2531+D2532+D2533</f>
        <v>257591</v>
      </c>
      <c r="E2530" s="218">
        <f t="shared" ref="E2530:F2530" si="5584">E2531+E2532+E2533</f>
        <v>91279</v>
      </c>
      <c r="F2530" s="105">
        <f t="shared" si="5584"/>
        <v>0</v>
      </c>
      <c r="G2530" s="96">
        <f t="shared" ref="G2530" si="5585">G2531+G2532+G2533</f>
        <v>0</v>
      </c>
      <c r="H2530" s="96">
        <f t="shared" ref="H2530:I2530" si="5586">H2531+H2532+H2533</f>
        <v>0</v>
      </c>
      <c r="I2530" s="96">
        <f t="shared" si="5586"/>
        <v>0</v>
      </c>
      <c r="J2530" s="96">
        <f t="shared" ref="J2530" si="5587">J2531+J2532+J2533</f>
        <v>0</v>
      </c>
      <c r="K2530" s="105">
        <f t="shared" ref="K2530" si="5588">K2531+K2532+K2533</f>
        <v>0</v>
      </c>
      <c r="L2530" s="115"/>
    </row>
    <row r="2531" spans="1:12" ht="15.6" customHeight="1" x14ac:dyDescent="0.25">
      <c r="A2531" s="205">
        <v>1</v>
      </c>
      <c r="B2531" s="93" t="s">
        <v>8</v>
      </c>
      <c r="C2531" s="267"/>
      <c r="D2531" s="25"/>
      <c r="E2531" s="228"/>
      <c r="F2531" s="26"/>
      <c r="G2531" s="25"/>
      <c r="H2531" s="25"/>
      <c r="I2531" s="25"/>
      <c r="J2531" s="25"/>
      <c r="K2531" s="26"/>
      <c r="L2531" s="125"/>
    </row>
    <row r="2532" spans="1:12" ht="15.6" customHeight="1" x14ac:dyDescent="0.25">
      <c r="A2532" s="205">
        <v>1</v>
      </c>
      <c r="B2532" s="93" t="s">
        <v>9</v>
      </c>
      <c r="C2532" s="267"/>
      <c r="D2532" s="25"/>
      <c r="E2532" s="228"/>
      <c r="F2532" s="26"/>
      <c r="G2532" s="25"/>
      <c r="H2532" s="25"/>
      <c r="I2532" s="25"/>
      <c r="J2532" s="25"/>
      <c r="K2532" s="26"/>
      <c r="L2532" s="125"/>
    </row>
    <row r="2533" spans="1:12" ht="15.6" customHeight="1" x14ac:dyDescent="0.25">
      <c r="A2533" s="205">
        <v>1</v>
      </c>
      <c r="B2533" s="93" t="s">
        <v>10</v>
      </c>
      <c r="C2533" s="267"/>
      <c r="D2533" s="25">
        <v>257591</v>
      </c>
      <c r="E2533" s="228">
        <v>91279</v>
      </c>
      <c r="F2533" s="26"/>
      <c r="G2533" s="25"/>
      <c r="H2533" s="25"/>
      <c r="I2533" s="25"/>
      <c r="J2533" s="25"/>
      <c r="K2533" s="26"/>
      <c r="L2533" s="125"/>
    </row>
    <row r="2534" spans="1:12" ht="15.6" hidden="1" customHeight="1" x14ac:dyDescent="0.25">
      <c r="A2534" s="59"/>
      <c r="B2534" s="131" t="s">
        <v>14</v>
      </c>
      <c r="C2534" s="131"/>
      <c r="D2534" s="96">
        <f t="shared" ref="D2534" si="5589">D2535+D2536</f>
        <v>0</v>
      </c>
      <c r="E2534" s="218">
        <f t="shared" ref="E2534:F2534" si="5590">E2535+E2536</f>
        <v>0</v>
      </c>
      <c r="F2534" s="105">
        <f t="shared" si="5590"/>
        <v>0</v>
      </c>
      <c r="G2534" s="96">
        <f t="shared" ref="G2534" si="5591">G2535+G2536</f>
        <v>0</v>
      </c>
      <c r="H2534" s="96">
        <f t="shared" ref="H2534:I2534" si="5592">H2535+H2536</f>
        <v>0</v>
      </c>
      <c r="I2534" s="96">
        <f t="shared" si="5592"/>
        <v>0</v>
      </c>
      <c r="J2534" s="96">
        <f t="shared" ref="J2534" si="5593">J2535+J2536</f>
        <v>0</v>
      </c>
      <c r="K2534" s="105">
        <f t="shared" ref="K2534" si="5594">K2535+K2536</f>
        <v>0</v>
      </c>
      <c r="L2534" s="115"/>
    </row>
    <row r="2535" spans="1:12" ht="15.6" hidden="1" customHeight="1" x14ac:dyDescent="0.25">
      <c r="A2535" s="59"/>
      <c r="B2535" s="132" t="s">
        <v>8</v>
      </c>
      <c r="C2535" s="132"/>
      <c r="D2535" s="25"/>
      <c r="E2535" s="228"/>
      <c r="F2535" s="26"/>
      <c r="G2535" s="25"/>
      <c r="H2535" s="25"/>
      <c r="I2535" s="25"/>
      <c r="J2535" s="25"/>
      <c r="K2535" s="26"/>
      <c r="L2535" s="125"/>
    </row>
    <row r="2536" spans="1:12" ht="15.6" hidden="1" customHeight="1" x14ac:dyDescent="0.25">
      <c r="A2536" s="59"/>
      <c r="B2536" s="132" t="s">
        <v>10</v>
      </c>
      <c r="C2536" s="132"/>
      <c r="D2536" s="25"/>
      <c r="E2536" s="228"/>
      <c r="F2536" s="26"/>
      <c r="G2536" s="25"/>
      <c r="H2536" s="25"/>
      <c r="I2536" s="25"/>
      <c r="J2536" s="25"/>
      <c r="K2536" s="26"/>
      <c r="L2536" s="125"/>
    </row>
    <row r="2537" spans="1:12" ht="15.6" hidden="1" customHeight="1" x14ac:dyDescent="0.25">
      <c r="A2537" s="59"/>
      <c r="B2537" s="131" t="s">
        <v>15</v>
      </c>
      <c r="C2537" s="131"/>
      <c r="D2537" s="96">
        <f t="shared" ref="D2537" si="5595">D2538+D2539</f>
        <v>0</v>
      </c>
      <c r="E2537" s="218">
        <f t="shared" ref="E2537:F2537" si="5596">E2538+E2539</f>
        <v>0</v>
      </c>
      <c r="F2537" s="105">
        <f t="shared" si="5596"/>
        <v>0</v>
      </c>
      <c r="G2537" s="96">
        <f t="shared" ref="G2537" si="5597">G2538+G2539</f>
        <v>0</v>
      </c>
      <c r="H2537" s="96">
        <f t="shared" ref="H2537:I2537" si="5598">H2538+H2539</f>
        <v>0</v>
      </c>
      <c r="I2537" s="96">
        <f t="shared" si="5598"/>
        <v>0</v>
      </c>
      <c r="J2537" s="96">
        <f t="shared" ref="J2537" si="5599">J2538+J2539</f>
        <v>0</v>
      </c>
      <c r="K2537" s="105">
        <f t="shared" ref="K2537" si="5600">K2538+K2539</f>
        <v>0</v>
      </c>
      <c r="L2537" s="115"/>
    </row>
    <row r="2538" spans="1:12" ht="15.6" hidden="1" customHeight="1" x14ac:dyDescent="0.25">
      <c r="A2538" s="59"/>
      <c r="B2538" s="93" t="s">
        <v>8</v>
      </c>
      <c r="C2538" s="93"/>
      <c r="D2538" s="25"/>
      <c r="E2538" s="228"/>
      <c r="F2538" s="26"/>
      <c r="G2538" s="25"/>
      <c r="H2538" s="25"/>
      <c r="I2538" s="25"/>
      <c r="J2538" s="25"/>
      <c r="K2538" s="26"/>
      <c r="L2538" s="125"/>
    </row>
    <row r="2539" spans="1:12" ht="15.6" hidden="1" customHeight="1" x14ac:dyDescent="0.25">
      <c r="A2539" s="59"/>
      <c r="B2539" s="93" t="s">
        <v>10</v>
      </c>
      <c r="C2539" s="93"/>
      <c r="D2539" s="25"/>
      <c r="E2539" s="228"/>
      <c r="F2539" s="26"/>
      <c r="G2539" s="25"/>
      <c r="H2539" s="25"/>
      <c r="I2539" s="25"/>
      <c r="J2539" s="25"/>
      <c r="K2539" s="26"/>
      <c r="L2539" s="125"/>
    </row>
    <row r="2540" spans="1:12" ht="15.6" hidden="1" customHeight="1" x14ac:dyDescent="0.25">
      <c r="A2540" s="59"/>
      <c r="B2540" s="133" t="s">
        <v>16</v>
      </c>
      <c r="C2540" s="133"/>
      <c r="D2540" s="96">
        <f t="shared" ref="D2540" si="5601">D2541+D2542</f>
        <v>0</v>
      </c>
      <c r="E2540" s="218">
        <f t="shared" ref="E2540:F2540" si="5602">E2541+E2542</f>
        <v>0</v>
      </c>
      <c r="F2540" s="105">
        <f t="shared" si="5602"/>
        <v>0</v>
      </c>
      <c r="G2540" s="96">
        <f t="shared" ref="G2540" si="5603">G2541+G2542</f>
        <v>0</v>
      </c>
      <c r="H2540" s="96">
        <f t="shared" ref="H2540:I2540" si="5604">H2541+H2542</f>
        <v>0</v>
      </c>
      <c r="I2540" s="96">
        <f t="shared" si="5604"/>
        <v>0</v>
      </c>
      <c r="J2540" s="96">
        <f t="shared" ref="J2540" si="5605">J2541+J2542</f>
        <v>0</v>
      </c>
      <c r="K2540" s="105">
        <f t="shared" ref="K2540" si="5606">K2541+K2542</f>
        <v>0</v>
      </c>
      <c r="L2540" s="115"/>
    </row>
    <row r="2541" spans="1:12" ht="15.6" hidden="1" customHeight="1" x14ac:dyDescent="0.25">
      <c r="A2541" s="59"/>
      <c r="B2541" s="93" t="s">
        <v>8</v>
      </c>
      <c r="C2541" s="93"/>
      <c r="D2541" s="25"/>
      <c r="E2541" s="228"/>
      <c r="F2541" s="26"/>
      <c r="G2541" s="25"/>
      <c r="H2541" s="25"/>
      <c r="I2541" s="25"/>
      <c r="J2541" s="25"/>
      <c r="K2541" s="26"/>
      <c r="L2541" s="125"/>
    </row>
    <row r="2542" spans="1:12" ht="15.6" hidden="1" customHeight="1" x14ac:dyDescent="0.25">
      <c r="A2542" s="59"/>
      <c r="B2542" s="93" t="s">
        <v>10</v>
      </c>
      <c r="C2542" s="93"/>
      <c r="D2542" s="25"/>
      <c r="E2542" s="228"/>
      <c r="F2542" s="26"/>
      <c r="G2542" s="25"/>
      <c r="H2542" s="25"/>
      <c r="I2542" s="25"/>
      <c r="J2542" s="25"/>
      <c r="K2542" s="26"/>
      <c r="L2542" s="125"/>
    </row>
    <row r="2543" spans="1:12" ht="15.6" hidden="1" customHeight="1" x14ac:dyDescent="0.25">
      <c r="A2543" s="59"/>
      <c r="B2543" s="133" t="s">
        <v>17</v>
      </c>
      <c r="C2543" s="133"/>
      <c r="D2543" s="96">
        <f t="shared" ref="D2543" si="5607">D2544+D2545</f>
        <v>0</v>
      </c>
      <c r="E2543" s="218">
        <f t="shared" ref="E2543:F2543" si="5608">E2544+E2545</f>
        <v>0</v>
      </c>
      <c r="F2543" s="105">
        <f t="shared" si="5608"/>
        <v>0</v>
      </c>
      <c r="G2543" s="96">
        <f t="shared" ref="G2543" si="5609">G2544+G2545</f>
        <v>0</v>
      </c>
      <c r="H2543" s="96">
        <f t="shared" ref="H2543:I2543" si="5610">H2544+H2545</f>
        <v>0</v>
      </c>
      <c r="I2543" s="96">
        <f t="shared" si="5610"/>
        <v>0</v>
      </c>
      <c r="J2543" s="96">
        <f t="shared" ref="J2543" si="5611">J2544+J2545</f>
        <v>0</v>
      </c>
      <c r="K2543" s="105">
        <f t="shared" ref="K2543" si="5612">K2544+K2545</f>
        <v>0</v>
      </c>
      <c r="L2543" s="115"/>
    </row>
    <row r="2544" spans="1:12" ht="15.6" hidden="1" customHeight="1" x14ac:dyDescent="0.25">
      <c r="A2544" s="59"/>
      <c r="B2544" s="93" t="s">
        <v>8</v>
      </c>
      <c r="C2544" s="93"/>
      <c r="D2544" s="25"/>
      <c r="E2544" s="228"/>
      <c r="F2544" s="26"/>
      <c r="G2544" s="25"/>
      <c r="H2544" s="25"/>
      <c r="I2544" s="25"/>
      <c r="J2544" s="25"/>
      <c r="K2544" s="26"/>
      <c r="L2544" s="125"/>
    </row>
    <row r="2545" spans="1:12" ht="15.6" hidden="1" customHeight="1" x14ac:dyDescent="0.25">
      <c r="A2545" s="59"/>
      <c r="B2545" s="93" t="s">
        <v>10</v>
      </c>
      <c r="C2545" s="93"/>
      <c r="D2545" s="25"/>
      <c r="E2545" s="228"/>
      <c r="F2545" s="26"/>
      <c r="G2545" s="25"/>
      <c r="H2545" s="25"/>
      <c r="I2545" s="25"/>
      <c r="J2545" s="25"/>
      <c r="K2545" s="26"/>
      <c r="L2545" s="125"/>
    </row>
    <row r="2546" spans="1:12" ht="30.6" customHeight="1" x14ac:dyDescent="0.25">
      <c r="A2546" s="205">
        <v>1</v>
      </c>
      <c r="B2546" s="152" t="s">
        <v>183</v>
      </c>
      <c r="C2546" s="142"/>
      <c r="D2546" s="101">
        <f t="shared" ref="D2546" si="5613">D2547+D2548+D2549+D2550</f>
        <v>0</v>
      </c>
      <c r="E2546" s="226">
        <f t="shared" ref="E2546:F2546" si="5614">E2547+E2548+E2549+E2550</f>
        <v>0</v>
      </c>
      <c r="F2546" s="113">
        <f t="shared" si="5614"/>
        <v>0</v>
      </c>
      <c r="G2546" s="101">
        <f t="shared" ref="G2546" si="5615">G2547+G2548+G2549+G2550</f>
        <v>0</v>
      </c>
      <c r="H2546" s="101">
        <f t="shared" ref="H2546:I2546" si="5616">H2547+H2548+H2549+H2550</f>
        <v>0</v>
      </c>
      <c r="I2546" s="101">
        <f t="shared" si="5616"/>
        <v>0</v>
      </c>
      <c r="J2546" s="101">
        <f t="shared" ref="J2546" si="5617">J2547+J2548+J2549+J2550</f>
        <v>0</v>
      </c>
      <c r="K2546" s="113">
        <f t="shared" ref="K2546" si="5618">K2547+K2548+K2549+K2550</f>
        <v>0</v>
      </c>
      <c r="L2546" s="123"/>
    </row>
    <row r="2547" spans="1:12" ht="15.6" hidden="1" customHeight="1" x14ac:dyDescent="0.25">
      <c r="A2547" s="59"/>
      <c r="B2547" s="128" t="s">
        <v>1</v>
      </c>
      <c r="C2547" s="128"/>
      <c r="D2547" s="22"/>
      <c r="E2547" s="227"/>
      <c r="F2547" s="23"/>
      <c r="G2547" s="22"/>
      <c r="H2547" s="22"/>
      <c r="I2547" s="22"/>
      <c r="J2547" s="22"/>
      <c r="K2547" s="23"/>
      <c r="L2547" s="124"/>
    </row>
    <row r="2548" spans="1:12" ht="15.6" hidden="1" customHeight="1" x14ac:dyDescent="0.25">
      <c r="A2548" s="59"/>
      <c r="B2548" s="129" t="s">
        <v>6</v>
      </c>
      <c r="C2548" s="129"/>
      <c r="D2548" s="7">
        <v>0</v>
      </c>
      <c r="E2548" s="216">
        <v>0</v>
      </c>
      <c r="F2548" s="8">
        <v>0</v>
      </c>
      <c r="G2548" s="7">
        <v>0</v>
      </c>
      <c r="H2548" s="7">
        <v>0</v>
      </c>
      <c r="I2548" s="7">
        <v>0</v>
      </c>
      <c r="J2548" s="7">
        <v>0</v>
      </c>
      <c r="K2548" s="8">
        <v>0</v>
      </c>
      <c r="L2548" s="57"/>
    </row>
    <row r="2549" spans="1:12" ht="15.6" hidden="1" customHeight="1" x14ac:dyDescent="0.25">
      <c r="A2549" s="59"/>
      <c r="B2549" s="129" t="s">
        <v>7</v>
      </c>
      <c r="C2549" s="129"/>
      <c r="D2549" s="7">
        <v>0</v>
      </c>
      <c r="E2549" s="216">
        <v>0</v>
      </c>
      <c r="F2549" s="8">
        <v>0</v>
      </c>
      <c r="G2549" s="7">
        <v>0</v>
      </c>
      <c r="H2549" s="7">
        <v>0</v>
      </c>
      <c r="I2549" s="7">
        <v>0</v>
      </c>
      <c r="J2549" s="7">
        <v>0</v>
      </c>
      <c r="K2549" s="8">
        <v>0</v>
      </c>
      <c r="L2549" s="57"/>
    </row>
    <row r="2550" spans="1:12" ht="15.6" customHeight="1" x14ac:dyDescent="0.25">
      <c r="A2550" s="205">
        <v>1</v>
      </c>
      <c r="B2550" s="128" t="s">
        <v>18</v>
      </c>
      <c r="C2550" s="130"/>
      <c r="D2550" s="7">
        <f t="shared" ref="D2550" si="5619">D2551+D2552+D2553</f>
        <v>0</v>
      </c>
      <c r="E2550" s="216">
        <f t="shared" ref="E2550:F2550" si="5620">E2551+E2552+E2553</f>
        <v>0</v>
      </c>
      <c r="F2550" s="8">
        <f t="shared" si="5620"/>
        <v>0</v>
      </c>
      <c r="G2550" s="7">
        <f t="shared" ref="G2550" si="5621">G2551+G2552+G2553</f>
        <v>0</v>
      </c>
      <c r="H2550" s="7">
        <f t="shared" ref="H2550:I2550" si="5622">H2551+H2552+H2553</f>
        <v>0</v>
      </c>
      <c r="I2550" s="7">
        <f t="shared" si="5622"/>
        <v>0</v>
      </c>
      <c r="J2550" s="7">
        <f t="shared" ref="J2550" si="5623">J2551+J2552+J2553</f>
        <v>0</v>
      </c>
      <c r="K2550" s="8">
        <f t="shared" ref="K2550" si="5624">K2551+K2552+K2553</f>
        <v>0</v>
      </c>
      <c r="L2550" s="57"/>
    </row>
    <row r="2551" spans="1:12" ht="15.6" customHeight="1" x14ac:dyDescent="0.25">
      <c r="A2551" s="205">
        <v>1</v>
      </c>
      <c r="B2551" s="149" t="s">
        <v>8</v>
      </c>
      <c r="C2551" s="81"/>
      <c r="D2551" s="11">
        <f t="shared" ref="D2551:E2551" si="5625">D2556+D2559+D2566+D2570+D2573+D2576+D2579</f>
        <v>0</v>
      </c>
      <c r="E2551" s="217">
        <f t="shared" si="5625"/>
        <v>0</v>
      </c>
      <c r="F2551" s="12">
        <f t="shared" ref="F2551:J2551" si="5626">F2556+F2559+F2566+F2570+F2573+F2576+F2579</f>
        <v>0</v>
      </c>
      <c r="G2551" s="11">
        <f t="shared" ref="G2551:H2551" si="5627">G2556+G2559+G2566+G2570+G2573+G2576+G2579</f>
        <v>0</v>
      </c>
      <c r="H2551" s="11">
        <f t="shared" si="5627"/>
        <v>0</v>
      </c>
      <c r="I2551" s="11">
        <f t="shared" si="5626"/>
        <v>0</v>
      </c>
      <c r="J2551" s="11">
        <f t="shared" si="5626"/>
        <v>0</v>
      </c>
      <c r="K2551" s="12">
        <f t="shared" ref="K2551" si="5628">K2556+K2559+K2566+K2570+K2573+K2576+K2579</f>
        <v>0</v>
      </c>
      <c r="L2551" s="58"/>
    </row>
    <row r="2552" spans="1:12" ht="15.6" customHeight="1" x14ac:dyDescent="0.25">
      <c r="A2552" s="205">
        <v>1</v>
      </c>
      <c r="B2552" s="149" t="s">
        <v>9</v>
      </c>
      <c r="C2552" s="81"/>
      <c r="D2552" s="11">
        <f t="shared" ref="D2552:E2552" si="5629">D2567</f>
        <v>0</v>
      </c>
      <c r="E2552" s="217">
        <f t="shared" si="5629"/>
        <v>0</v>
      </c>
      <c r="F2552" s="12">
        <f t="shared" ref="F2552:J2552" si="5630">F2567</f>
        <v>0</v>
      </c>
      <c r="G2552" s="11">
        <f t="shared" ref="G2552:H2552" si="5631">G2567</f>
        <v>0</v>
      </c>
      <c r="H2552" s="11">
        <f t="shared" si="5631"/>
        <v>0</v>
      </c>
      <c r="I2552" s="11">
        <f t="shared" si="5630"/>
        <v>0</v>
      </c>
      <c r="J2552" s="11">
        <f t="shared" si="5630"/>
        <v>0</v>
      </c>
      <c r="K2552" s="12">
        <f t="shared" ref="K2552" si="5632">K2567</f>
        <v>0</v>
      </c>
      <c r="L2552" s="58"/>
    </row>
    <row r="2553" spans="1:12" ht="15.6" customHeight="1" x14ac:dyDescent="0.25">
      <c r="A2553" s="205">
        <v>1</v>
      </c>
      <c r="B2553" s="149" t="s">
        <v>10</v>
      </c>
      <c r="C2553" s="81"/>
      <c r="D2553" s="11">
        <f t="shared" ref="D2553:E2553" si="5633">D2557+D2560+D2568+D2571+D2574+D2577+D2580</f>
        <v>0</v>
      </c>
      <c r="E2553" s="217">
        <f t="shared" si="5633"/>
        <v>0</v>
      </c>
      <c r="F2553" s="12">
        <f t="shared" ref="F2553:J2553" si="5634">F2557+F2560+F2568+F2571+F2574+F2577+F2580</f>
        <v>0</v>
      </c>
      <c r="G2553" s="11">
        <f t="shared" ref="G2553:H2553" si="5635">G2557+G2560+G2568+G2571+G2574+G2577+G2580</f>
        <v>0</v>
      </c>
      <c r="H2553" s="11">
        <f t="shared" si="5635"/>
        <v>0</v>
      </c>
      <c r="I2553" s="11">
        <f t="shared" si="5634"/>
        <v>0</v>
      </c>
      <c r="J2553" s="11">
        <f t="shared" si="5634"/>
        <v>0</v>
      </c>
      <c r="K2553" s="12">
        <f t="shared" ref="K2553" si="5636">K2557+K2560+K2568+K2571+K2574+K2577+K2580</f>
        <v>0</v>
      </c>
      <c r="L2553" s="58"/>
    </row>
    <row r="2554" spans="1:12" ht="15.6" customHeight="1" x14ac:dyDescent="0.25">
      <c r="A2554" s="205">
        <v>1</v>
      </c>
      <c r="B2554" s="131" t="s">
        <v>19</v>
      </c>
      <c r="C2554" s="78"/>
      <c r="D2554" s="96" t="s">
        <v>2</v>
      </c>
      <c r="E2554" s="218" t="s">
        <v>2</v>
      </c>
      <c r="F2554" s="105" t="s">
        <v>2</v>
      </c>
      <c r="G2554" s="96" t="s">
        <v>2</v>
      </c>
      <c r="H2554" s="96" t="s">
        <v>2</v>
      </c>
      <c r="I2554" s="96" t="s">
        <v>2</v>
      </c>
      <c r="J2554" s="96" t="s">
        <v>2</v>
      </c>
      <c r="K2554" s="105" t="s">
        <v>2</v>
      </c>
      <c r="L2554" s="115"/>
    </row>
    <row r="2555" spans="1:12" ht="15.6" hidden="1" customHeight="1" x14ac:dyDescent="0.25">
      <c r="A2555" s="59"/>
      <c r="B2555" s="131" t="s">
        <v>11</v>
      </c>
      <c r="C2555" s="131"/>
      <c r="D2555" s="96">
        <f t="shared" ref="D2555" si="5637">D2556+D2557</f>
        <v>0</v>
      </c>
      <c r="E2555" s="218">
        <f t="shared" ref="E2555:F2555" si="5638">E2556+E2557</f>
        <v>0</v>
      </c>
      <c r="F2555" s="105">
        <f t="shared" si="5638"/>
        <v>0</v>
      </c>
      <c r="G2555" s="96">
        <f t="shared" ref="G2555" si="5639">G2556+G2557</f>
        <v>0</v>
      </c>
      <c r="H2555" s="96">
        <f t="shared" ref="H2555:I2555" si="5640">H2556+H2557</f>
        <v>0</v>
      </c>
      <c r="I2555" s="96">
        <f t="shared" si="5640"/>
        <v>0</v>
      </c>
      <c r="J2555" s="96">
        <f t="shared" ref="J2555" si="5641">J2556+J2557</f>
        <v>0</v>
      </c>
      <c r="K2555" s="105">
        <f t="shared" ref="K2555" si="5642">K2556+K2557</f>
        <v>0</v>
      </c>
      <c r="L2555" s="115"/>
    </row>
    <row r="2556" spans="1:12" ht="15.6" hidden="1" customHeight="1" x14ac:dyDescent="0.25">
      <c r="A2556" s="59"/>
      <c r="B2556" s="93" t="s">
        <v>8</v>
      </c>
      <c r="C2556" s="93"/>
      <c r="D2556" s="25"/>
      <c r="E2556" s="228"/>
      <c r="F2556" s="26"/>
      <c r="G2556" s="25"/>
      <c r="H2556" s="25"/>
      <c r="I2556" s="25"/>
      <c r="J2556" s="25"/>
      <c r="K2556" s="26"/>
      <c r="L2556" s="125"/>
    </row>
    <row r="2557" spans="1:12" ht="15.6" hidden="1" customHeight="1" x14ac:dyDescent="0.25">
      <c r="A2557" s="59"/>
      <c r="B2557" s="93" t="s">
        <v>10</v>
      </c>
      <c r="C2557" s="93"/>
      <c r="D2557" s="25"/>
      <c r="E2557" s="228"/>
      <c r="F2557" s="26"/>
      <c r="G2557" s="25"/>
      <c r="H2557" s="25"/>
      <c r="I2557" s="25"/>
      <c r="J2557" s="25"/>
      <c r="K2557" s="26"/>
      <c r="L2557" s="125"/>
    </row>
    <row r="2558" spans="1:12" ht="15.6" hidden="1" customHeight="1" x14ac:dyDescent="0.25">
      <c r="A2558" s="59"/>
      <c r="B2558" s="131" t="s">
        <v>12</v>
      </c>
      <c r="C2558" s="131"/>
      <c r="D2558" s="96">
        <f t="shared" ref="D2558" si="5643">D2559+D2560</f>
        <v>0</v>
      </c>
      <c r="E2558" s="218">
        <f t="shared" ref="E2558:F2558" si="5644">E2559+E2560</f>
        <v>0</v>
      </c>
      <c r="F2558" s="105">
        <f t="shared" si="5644"/>
        <v>0</v>
      </c>
      <c r="G2558" s="96">
        <f t="shared" ref="G2558" si="5645">G2559+G2560</f>
        <v>0</v>
      </c>
      <c r="H2558" s="96">
        <f t="shared" ref="H2558:I2558" si="5646">H2559+H2560</f>
        <v>0</v>
      </c>
      <c r="I2558" s="96">
        <f t="shared" si="5646"/>
        <v>0</v>
      </c>
      <c r="J2558" s="96">
        <f t="shared" ref="J2558" si="5647">J2559+J2560</f>
        <v>0</v>
      </c>
      <c r="K2558" s="105">
        <f t="shared" ref="K2558" si="5648">K2559+K2560</f>
        <v>0</v>
      </c>
      <c r="L2558" s="115"/>
    </row>
    <row r="2559" spans="1:12" ht="15.6" hidden="1" customHeight="1" x14ac:dyDescent="0.25">
      <c r="A2559" s="59"/>
      <c r="B2559" s="93" t="s">
        <v>8</v>
      </c>
      <c r="C2559" s="93"/>
      <c r="D2559" s="25"/>
      <c r="E2559" s="228"/>
      <c r="F2559" s="26"/>
      <c r="G2559" s="25"/>
      <c r="H2559" s="25"/>
      <c r="I2559" s="25"/>
      <c r="J2559" s="25"/>
      <c r="K2559" s="26"/>
      <c r="L2559" s="125"/>
    </row>
    <row r="2560" spans="1:12" ht="15.6" hidden="1" customHeight="1" x14ac:dyDescent="0.25">
      <c r="A2560" s="59"/>
      <c r="B2560" s="93" t="s">
        <v>10</v>
      </c>
      <c r="C2560" s="93"/>
      <c r="D2560" s="25"/>
      <c r="E2560" s="228"/>
      <c r="F2560" s="26"/>
      <c r="G2560" s="25"/>
      <c r="H2560" s="25"/>
      <c r="I2560" s="25"/>
      <c r="J2560" s="25"/>
      <c r="K2560" s="26"/>
      <c r="L2560" s="125"/>
    </row>
    <row r="2561" spans="1:12" ht="15.6" customHeight="1" x14ac:dyDescent="0.25">
      <c r="A2561" s="205">
        <v>1</v>
      </c>
      <c r="B2561" s="131" t="s">
        <v>13</v>
      </c>
      <c r="C2561" s="267" t="s">
        <v>236</v>
      </c>
      <c r="D2561" s="96">
        <f t="shared" ref="D2561:E2561" si="5649">D2562+D2563+D2564</f>
        <v>0</v>
      </c>
      <c r="E2561" s="218">
        <f t="shared" si="5649"/>
        <v>0</v>
      </c>
      <c r="F2561" s="105">
        <f t="shared" ref="F2561:K2561" si="5650">F2562+F2563+F2564</f>
        <v>0</v>
      </c>
      <c r="G2561" s="96">
        <f t="shared" ref="G2561:H2561" si="5651">G2562+G2563+G2564</f>
        <v>0</v>
      </c>
      <c r="H2561" s="96">
        <f t="shared" si="5651"/>
        <v>0</v>
      </c>
      <c r="I2561" s="96">
        <f t="shared" si="5650"/>
        <v>0</v>
      </c>
      <c r="J2561" s="96">
        <f t="shared" si="5650"/>
        <v>0</v>
      </c>
      <c r="K2561" s="105">
        <f t="shared" si="5650"/>
        <v>0</v>
      </c>
      <c r="L2561" s="115"/>
    </row>
    <row r="2562" spans="1:12" ht="15.6" customHeight="1" x14ac:dyDescent="0.25">
      <c r="A2562" s="205">
        <v>1</v>
      </c>
      <c r="B2562" s="93" t="s">
        <v>8</v>
      </c>
      <c r="C2562" s="267"/>
      <c r="D2562" s="25"/>
      <c r="E2562" s="228"/>
      <c r="F2562" s="26"/>
      <c r="G2562" s="25"/>
      <c r="H2562" s="25"/>
      <c r="I2562" s="25"/>
      <c r="J2562" s="25"/>
      <c r="K2562" s="26"/>
      <c r="L2562" s="125"/>
    </row>
    <row r="2563" spans="1:12" ht="15.6" customHeight="1" x14ac:dyDescent="0.25">
      <c r="A2563" s="205">
        <v>1</v>
      </c>
      <c r="B2563" s="93" t="s">
        <v>9</v>
      </c>
      <c r="C2563" s="267"/>
      <c r="D2563" s="25"/>
      <c r="E2563" s="228"/>
      <c r="F2563" s="26"/>
      <c r="G2563" s="25"/>
      <c r="H2563" s="25"/>
      <c r="I2563" s="25"/>
      <c r="J2563" s="25"/>
      <c r="K2563" s="26"/>
      <c r="L2563" s="125"/>
    </row>
    <row r="2564" spans="1:12" ht="15.6" customHeight="1" x14ac:dyDescent="0.25">
      <c r="A2564" s="205">
        <v>1</v>
      </c>
      <c r="B2564" s="93" t="s">
        <v>10</v>
      </c>
      <c r="C2564" s="267"/>
      <c r="D2564" s="25"/>
      <c r="E2564" s="228"/>
      <c r="F2564" s="26"/>
      <c r="G2564" s="25"/>
      <c r="H2564" s="25"/>
      <c r="I2564" s="25"/>
      <c r="J2564" s="25"/>
      <c r="K2564" s="26"/>
      <c r="L2564" s="125"/>
    </row>
    <row r="2565" spans="1:12" ht="15.6" customHeight="1" x14ac:dyDescent="0.25">
      <c r="A2565" s="205">
        <v>1</v>
      </c>
      <c r="B2565" s="131" t="s">
        <v>13</v>
      </c>
      <c r="C2565" s="267" t="s">
        <v>96</v>
      </c>
      <c r="D2565" s="96">
        <f t="shared" ref="D2565" si="5652">D2566+D2567+D2568</f>
        <v>0</v>
      </c>
      <c r="E2565" s="218">
        <f t="shared" ref="E2565:F2565" si="5653">E2566+E2567+E2568</f>
        <v>0</v>
      </c>
      <c r="F2565" s="105">
        <f t="shared" si="5653"/>
        <v>0</v>
      </c>
      <c r="G2565" s="96">
        <f t="shared" ref="G2565" si="5654">G2566+G2567+G2568</f>
        <v>0</v>
      </c>
      <c r="H2565" s="96">
        <f t="shared" ref="H2565:I2565" si="5655">H2566+H2567+H2568</f>
        <v>0</v>
      </c>
      <c r="I2565" s="96">
        <f t="shared" si="5655"/>
        <v>0</v>
      </c>
      <c r="J2565" s="96">
        <f t="shared" ref="J2565" si="5656">J2566+J2567+J2568</f>
        <v>0</v>
      </c>
      <c r="K2565" s="105">
        <f t="shared" ref="K2565" si="5657">K2566+K2567+K2568</f>
        <v>0</v>
      </c>
      <c r="L2565" s="115"/>
    </row>
    <row r="2566" spans="1:12" ht="15.6" customHeight="1" x14ac:dyDescent="0.25">
      <c r="A2566" s="205">
        <v>1</v>
      </c>
      <c r="B2566" s="93" t="s">
        <v>8</v>
      </c>
      <c r="C2566" s="267"/>
      <c r="D2566" s="25"/>
      <c r="E2566" s="228"/>
      <c r="F2566" s="26"/>
      <c r="G2566" s="25"/>
      <c r="H2566" s="25"/>
      <c r="I2566" s="25"/>
      <c r="J2566" s="25"/>
      <c r="K2566" s="26"/>
      <c r="L2566" s="125"/>
    </row>
    <row r="2567" spans="1:12" ht="15.6" customHeight="1" x14ac:dyDescent="0.25">
      <c r="A2567" s="205">
        <v>1</v>
      </c>
      <c r="B2567" s="93" t="s">
        <v>9</v>
      </c>
      <c r="C2567" s="267"/>
      <c r="D2567" s="25"/>
      <c r="E2567" s="228"/>
      <c r="F2567" s="26"/>
      <c r="G2567" s="25"/>
      <c r="H2567" s="25"/>
      <c r="I2567" s="25"/>
      <c r="J2567" s="25"/>
      <c r="K2567" s="26"/>
      <c r="L2567" s="125"/>
    </row>
    <row r="2568" spans="1:12" ht="15.6" customHeight="1" x14ac:dyDescent="0.25">
      <c r="A2568" s="205">
        <v>1</v>
      </c>
      <c r="B2568" s="93" t="s">
        <v>10</v>
      </c>
      <c r="C2568" s="267"/>
      <c r="D2568" s="25"/>
      <c r="E2568" s="228"/>
      <c r="F2568" s="26"/>
      <c r="G2568" s="25"/>
      <c r="H2568" s="25"/>
      <c r="I2568" s="25"/>
      <c r="J2568" s="25"/>
      <c r="K2568" s="26"/>
      <c r="L2568" s="125"/>
    </row>
    <row r="2569" spans="1:12" ht="15.6" hidden="1" customHeight="1" x14ac:dyDescent="0.25">
      <c r="A2569" s="59"/>
      <c r="B2569" s="131" t="s">
        <v>14</v>
      </c>
      <c r="C2569" s="131"/>
      <c r="D2569" s="96">
        <f t="shared" ref="D2569" si="5658">D2570+D2571</f>
        <v>0</v>
      </c>
      <c r="E2569" s="218">
        <f t="shared" ref="E2569:F2569" si="5659">E2570+E2571</f>
        <v>0</v>
      </c>
      <c r="F2569" s="105">
        <f t="shared" si="5659"/>
        <v>0</v>
      </c>
      <c r="G2569" s="96">
        <f t="shared" ref="G2569" si="5660">G2570+G2571</f>
        <v>0</v>
      </c>
      <c r="H2569" s="96">
        <f t="shared" ref="H2569:I2569" si="5661">H2570+H2571</f>
        <v>0</v>
      </c>
      <c r="I2569" s="96">
        <f t="shared" si="5661"/>
        <v>0</v>
      </c>
      <c r="J2569" s="96">
        <f t="shared" ref="J2569" si="5662">J2570+J2571</f>
        <v>0</v>
      </c>
      <c r="K2569" s="105">
        <f t="shared" ref="K2569" si="5663">K2570+K2571</f>
        <v>0</v>
      </c>
      <c r="L2569" s="115"/>
    </row>
    <row r="2570" spans="1:12" ht="15.6" hidden="1" customHeight="1" x14ac:dyDescent="0.25">
      <c r="A2570" s="59"/>
      <c r="B2570" s="132" t="s">
        <v>8</v>
      </c>
      <c r="C2570" s="132"/>
      <c r="D2570" s="25"/>
      <c r="E2570" s="228"/>
      <c r="F2570" s="26"/>
      <c r="G2570" s="25"/>
      <c r="H2570" s="25"/>
      <c r="I2570" s="25"/>
      <c r="J2570" s="25"/>
      <c r="K2570" s="26"/>
      <c r="L2570" s="125"/>
    </row>
    <row r="2571" spans="1:12" ht="15.6" hidden="1" customHeight="1" x14ac:dyDescent="0.25">
      <c r="A2571" s="59"/>
      <c r="B2571" s="132" t="s">
        <v>10</v>
      </c>
      <c r="C2571" s="132"/>
      <c r="D2571" s="25"/>
      <c r="E2571" s="228"/>
      <c r="F2571" s="26"/>
      <c r="G2571" s="25"/>
      <c r="H2571" s="25"/>
      <c r="I2571" s="25"/>
      <c r="J2571" s="25"/>
      <c r="K2571" s="26"/>
      <c r="L2571" s="125"/>
    </row>
    <row r="2572" spans="1:12" ht="15.6" hidden="1" customHeight="1" x14ac:dyDescent="0.25">
      <c r="A2572" s="59"/>
      <c r="B2572" s="131" t="s">
        <v>15</v>
      </c>
      <c r="C2572" s="131"/>
      <c r="D2572" s="96">
        <f t="shared" ref="D2572" si="5664">D2573+D2574</f>
        <v>0</v>
      </c>
      <c r="E2572" s="218">
        <f t="shared" ref="E2572:F2572" si="5665">E2573+E2574</f>
        <v>0</v>
      </c>
      <c r="F2572" s="105">
        <f t="shared" si="5665"/>
        <v>0</v>
      </c>
      <c r="G2572" s="96">
        <f t="shared" ref="G2572" si="5666">G2573+G2574</f>
        <v>0</v>
      </c>
      <c r="H2572" s="96">
        <f t="shared" ref="H2572:I2572" si="5667">H2573+H2574</f>
        <v>0</v>
      </c>
      <c r="I2572" s="96">
        <f t="shared" si="5667"/>
        <v>0</v>
      </c>
      <c r="J2572" s="96">
        <f t="shared" ref="J2572" si="5668">J2573+J2574</f>
        <v>0</v>
      </c>
      <c r="K2572" s="105">
        <f t="shared" ref="K2572" si="5669">K2573+K2574</f>
        <v>0</v>
      </c>
      <c r="L2572" s="115"/>
    </row>
    <row r="2573" spans="1:12" ht="15.6" hidden="1" customHeight="1" x14ac:dyDescent="0.25">
      <c r="A2573" s="59"/>
      <c r="B2573" s="93" t="s">
        <v>8</v>
      </c>
      <c r="C2573" s="93"/>
      <c r="D2573" s="25"/>
      <c r="E2573" s="228"/>
      <c r="F2573" s="26"/>
      <c r="G2573" s="25"/>
      <c r="H2573" s="25"/>
      <c r="I2573" s="25"/>
      <c r="J2573" s="25"/>
      <c r="K2573" s="26"/>
      <c r="L2573" s="125"/>
    </row>
    <row r="2574" spans="1:12" ht="15.6" hidden="1" customHeight="1" x14ac:dyDescent="0.25">
      <c r="A2574" s="59"/>
      <c r="B2574" s="93" t="s">
        <v>10</v>
      </c>
      <c r="C2574" s="93"/>
      <c r="D2574" s="25"/>
      <c r="E2574" s="228"/>
      <c r="F2574" s="26"/>
      <c r="G2574" s="25"/>
      <c r="H2574" s="25"/>
      <c r="I2574" s="25"/>
      <c r="J2574" s="25"/>
      <c r="K2574" s="26"/>
      <c r="L2574" s="125"/>
    </row>
    <row r="2575" spans="1:12" ht="15.6" hidden="1" customHeight="1" x14ac:dyDescent="0.25">
      <c r="A2575" s="59"/>
      <c r="B2575" s="133" t="s">
        <v>16</v>
      </c>
      <c r="C2575" s="133"/>
      <c r="D2575" s="96">
        <f t="shared" ref="D2575" si="5670">D2576+D2577</f>
        <v>0</v>
      </c>
      <c r="E2575" s="218">
        <f t="shared" ref="E2575:F2575" si="5671">E2576+E2577</f>
        <v>0</v>
      </c>
      <c r="F2575" s="105">
        <f t="shared" si="5671"/>
        <v>0</v>
      </c>
      <c r="G2575" s="96">
        <f t="shared" ref="G2575" si="5672">G2576+G2577</f>
        <v>0</v>
      </c>
      <c r="H2575" s="96">
        <f t="shared" ref="H2575:I2575" si="5673">H2576+H2577</f>
        <v>0</v>
      </c>
      <c r="I2575" s="96">
        <f t="shared" si="5673"/>
        <v>0</v>
      </c>
      <c r="J2575" s="96">
        <f t="shared" ref="J2575" si="5674">J2576+J2577</f>
        <v>0</v>
      </c>
      <c r="K2575" s="105">
        <f t="shared" ref="K2575" si="5675">K2576+K2577</f>
        <v>0</v>
      </c>
      <c r="L2575" s="115"/>
    </row>
    <row r="2576" spans="1:12" ht="15.6" hidden="1" customHeight="1" x14ac:dyDescent="0.25">
      <c r="A2576" s="59"/>
      <c r="B2576" s="93" t="s">
        <v>8</v>
      </c>
      <c r="C2576" s="93"/>
      <c r="D2576" s="25"/>
      <c r="E2576" s="228"/>
      <c r="F2576" s="26"/>
      <c r="G2576" s="25"/>
      <c r="H2576" s="25"/>
      <c r="I2576" s="25"/>
      <c r="J2576" s="25"/>
      <c r="K2576" s="26"/>
      <c r="L2576" s="125"/>
    </row>
    <row r="2577" spans="1:12" ht="15.6" hidden="1" customHeight="1" x14ac:dyDescent="0.25">
      <c r="A2577" s="59"/>
      <c r="B2577" s="93" t="s">
        <v>10</v>
      </c>
      <c r="C2577" s="93"/>
      <c r="D2577" s="25"/>
      <c r="E2577" s="228"/>
      <c r="F2577" s="26"/>
      <c r="G2577" s="25"/>
      <c r="H2577" s="25"/>
      <c r="I2577" s="25"/>
      <c r="J2577" s="25"/>
      <c r="K2577" s="26"/>
      <c r="L2577" s="125"/>
    </row>
    <row r="2578" spans="1:12" ht="15.6" hidden="1" customHeight="1" x14ac:dyDescent="0.25">
      <c r="A2578" s="59"/>
      <c r="B2578" s="133" t="s">
        <v>17</v>
      </c>
      <c r="C2578" s="133"/>
      <c r="D2578" s="96">
        <f t="shared" ref="D2578" si="5676">D2579+D2580</f>
        <v>0</v>
      </c>
      <c r="E2578" s="218">
        <f t="shared" ref="E2578:F2578" si="5677">E2579+E2580</f>
        <v>0</v>
      </c>
      <c r="F2578" s="105">
        <f t="shared" si="5677"/>
        <v>0</v>
      </c>
      <c r="G2578" s="96">
        <f t="shared" ref="G2578" si="5678">G2579+G2580</f>
        <v>0</v>
      </c>
      <c r="H2578" s="96">
        <f t="shared" ref="H2578:I2578" si="5679">H2579+H2580</f>
        <v>0</v>
      </c>
      <c r="I2578" s="96">
        <f t="shared" si="5679"/>
        <v>0</v>
      </c>
      <c r="J2578" s="96">
        <f t="shared" ref="J2578" si="5680">J2579+J2580</f>
        <v>0</v>
      </c>
      <c r="K2578" s="105">
        <f t="shared" ref="K2578" si="5681">K2579+K2580</f>
        <v>0</v>
      </c>
      <c r="L2578" s="115"/>
    </row>
    <row r="2579" spans="1:12" ht="15.6" hidden="1" customHeight="1" x14ac:dyDescent="0.25">
      <c r="A2579" s="59"/>
      <c r="B2579" s="93" t="s">
        <v>8</v>
      </c>
      <c r="C2579" s="93"/>
      <c r="D2579" s="25"/>
      <c r="E2579" s="228"/>
      <c r="F2579" s="26"/>
      <c r="G2579" s="25"/>
      <c r="H2579" s="25"/>
      <c r="I2579" s="25"/>
      <c r="J2579" s="25"/>
      <c r="K2579" s="26"/>
      <c r="L2579" s="125"/>
    </row>
    <row r="2580" spans="1:12" ht="15.6" hidden="1" customHeight="1" x14ac:dyDescent="0.25">
      <c r="A2580" s="59"/>
      <c r="B2580" s="93" t="s">
        <v>10</v>
      </c>
      <c r="C2580" s="93"/>
      <c r="D2580" s="25"/>
      <c r="E2580" s="228"/>
      <c r="F2580" s="26"/>
      <c r="G2580" s="25"/>
      <c r="H2580" s="25"/>
      <c r="I2580" s="25"/>
      <c r="J2580" s="25"/>
      <c r="K2580" s="26"/>
      <c r="L2580" s="125"/>
    </row>
    <row r="2581" spans="1:12" ht="27" customHeight="1" x14ac:dyDescent="0.25">
      <c r="A2581" s="205">
        <v>1</v>
      </c>
      <c r="B2581" s="152" t="s">
        <v>140</v>
      </c>
      <c r="C2581" s="142"/>
      <c r="D2581" s="101">
        <f t="shared" ref="D2581" si="5682">D2582+D2583+D2584+D2585</f>
        <v>0</v>
      </c>
      <c r="E2581" s="226">
        <f t="shared" ref="E2581:F2581" si="5683">E2582+E2583+E2584+E2585</f>
        <v>0</v>
      </c>
      <c r="F2581" s="113">
        <f t="shared" si="5683"/>
        <v>0</v>
      </c>
      <c r="G2581" s="101">
        <f t="shared" ref="G2581" si="5684">G2582+G2583+G2584+G2585</f>
        <v>633500</v>
      </c>
      <c r="H2581" s="101">
        <f t="shared" ref="H2581:I2581" si="5685">H2582+H2583+H2584+H2585</f>
        <v>633500</v>
      </c>
      <c r="I2581" s="101">
        <f t="shared" si="5685"/>
        <v>633000</v>
      </c>
      <c r="J2581" s="101">
        <f t="shared" ref="J2581" si="5686">J2582+J2583+J2584+J2585</f>
        <v>0</v>
      </c>
      <c r="K2581" s="113">
        <f t="shared" ref="K2581" si="5687">K2582+K2583+K2584+K2585</f>
        <v>0</v>
      </c>
      <c r="L2581" s="123"/>
    </row>
    <row r="2582" spans="1:12" ht="15.6" hidden="1" customHeight="1" x14ac:dyDescent="0.25">
      <c r="A2582" s="59"/>
      <c r="B2582" s="128" t="s">
        <v>1</v>
      </c>
      <c r="C2582" s="128"/>
      <c r="D2582" s="22"/>
      <c r="E2582" s="227"/>
      <c r="F2582" s="23"/>
      <c r="G2582" s="22"/>
      <c r="H2582" s="22"/>
      <c r="I2582" s="22"/>
      <c r="J2582" s="22"/>
      <c r="K2582" s="23"/>
      <c r="L2582" s="124"/>
    </row>
    <row r="2583" spans="1:12" ht="15.6" hidden="1" customHeight="1" x14ac:dyDescent="0.25">
      <c r="A2583" s="59"/>
      <c r="B2583" s="129" t="s">
        <v>6</v>
      </c>
      <c r="C2583" s="129"/>
      <c r="D2583" s="7">
        <v>0</v>
      </c>
      <c r="E2583" s="216">
        <v>0</v>
      </c>
      <c r="F2583" s="8">
        <v>0</v>
      </c>
      <c r="G2583" s="7">
        <v>0</v>
      </c>
      <c r="H2583" s="7">
        <v>0</v>
      </c>
      <c r="I2583" s="7">
        <v>0</v>
      </c>
      <c r="J2583" s="7">
        <v>0</v>
      </c>
      <c r="K2583" s="8">
        <v>0</v>
      </c>
      <c r="L2583" s="57"/>
    </row>
    <row r="2584" spans="1:12" ht="15.6" hidden="1" customHeight="1" x14ac:dyDescent="0.25">
      <c r="A2584" s="59"/>
      <c r="B2584" s="129" t="s">
        <v>7</v>
      </c>
      <c r="C2584" s="129"/>
      <c r="D2584" s="7">
        <v>0</v>
      </c>
      <c r="E2584" s="216">
        <v>0</v>
      </c>
      <c r="F2584" s="8">
        <v>0</v>
      </c>
      <c r="G2584" s="7">
        <v>0</v>
      </c>
      <c r="H2584" s="7">
        <v>0</v>
      </c>
      <c r="I2584" s="7">
        <v>0</v>
      </c>
      <c r="J2584" s="7">
        <v>0</v>
      </c>
      <c r="K2584" s="8">
        <v>0</v>
      </c>
      <c r="L2584" s="57"/>
    </row>
    <row r="2585" spans="1:12" ht="15.6" customHeight="1" x14ac:dyDescent="0.25">
      <c r="A2585" s="205">
        <v>1</v>
      </c>
      <c r="B2585" s="128" t="s">
        <v>18</v>
      </c>
      <c r="C2585" s="130"/>
      <c r="D2585" s="7">
        <f t="shared" ref="D2585" si="5688">D2586+D2587+D2588</f>
        <v>0</v>
      </c>
      <c r="E2585" s="216">
        <f t="shared" ref="E2585:F2585" si="5689">E2586+E2587+E2588</f>
        <v>0</v>
      </c>
      <c r="F2585" s="8">
        <f t="shared" si="5689"/>
        <v>0</v>
      </c>
      <c r="G2585" s="7">
        <f t="shared" ref="G2585" si="5690">G2586+G2587+G2588</f>
        <v>633500</v>
      </c>
      <c r="H2585" s="7">
        <f t="shared" ref="H2585:I2585" si="5691">H2586+H2587+H2588</f>
        <v>633500</v>
      </c>
      <c r="I2585" s="7">
        <f t="shared" si="5691"/>
        <v>633000</v>
      </c>
      <c r="J2585" s="7">
        <f t="shared" ref="J2585" si="5692">J2586+J2587+J2588</f>
        <v>0</v>
      </c>
      <c r="K2585" s="8">
        <f t="shared" ref="K2585" si="5693">K2586+K2587+K2588</f>
        <v>0</v>
      </c>
      <c r="L2585" s="57"/>
    </row>
    <row r="2586" spans="1:12" ht="15.6" customHeight="1" x14ac:dyDescent="0.25">
      <c r="A2586" s="205">
        <v>1</v>
      </c>
      <c r="B2586" s="149" t="s">
        <v>8</v>
      </c>
      <c r="C2586" s="81"/>
      <c r="D2586" s="11">
        <f t="shared" ref="D2586:E2586" si="5694">D2591+D2594+D2597+D2601+D2604+D2607+D2610</f>
        <v>0</v>
      </c>
      <c r="E2586" s="217">
        <f t="shared" si="5694"/>
        <v>0</v>
      </c>
      <c r="F2586" s="12">
        <f t="shared" ref="F2586:J2586" si="5695">F2591+F2594+F2597+F2601+F2604+F2607+F2610</f>
        <v>0</v>
      </c>
      <c r="G2586" s="11">
        <f t="shared" ref="G2586:H2586" si="5696">G2591+G2594+G2597+G2601+G2604+G2607+G2610</f>
        <v>0</v>
      </c>
      <c r="H2586" s="11">
        <f t="shared" si="5696"/>
        <v>0</v>
      </c>
      <c r="I2586" s="11">
        <f t="shared" si="5695"/>
        <v>0</v>
      </c>
      <c r="J2586" s="11">
        <f t="shared" si="5695"/>
        <v>0</v>
      </c>
      <c r="K2586" s="12">
        <f t="shared" ref="K2586" si="5697">K2591+K2594+K2597+K2601+K2604+K2607+K2610</f>
        <v>0</v>
      </c>
      <c r="L2586" s="58"/>
    </row>
    <row r="2587" spans="1:12" ht="15.6" customHeight="1" x14ac:dyDescent="0.25">
      <c r="A2587" s="205">
        <v>1</v>
      </c>
      <c r="B2587" s="149" t="s">
        <v>9</v>
      </c>
      <c r="C2587" s="81"/>
      <c r="D2587" s="11">
        <f t="shared" ref="D2587:E2587" si="5698">D2598</f>
        <v>0</v>
      </c>
      <c r="E2587" s="217">
        <f t="shared" si="5698"/>
        <v>0</v>
      </c>
      <c r="F2587" s="12">
        <f t="shared" ref="F2587:J2587" si="5699">F2598</f>
        <v>0</v>
      </c>
      <c r="G2587" s="11">
        <f t="shared" ref="G2587:H2587" si="5700">G2598</f>
        <v>0</v>
      </c>
      <c r="H2587" s="11">
        <f t="shared" si="5700"/>
        <v>0</v>
      </c>
      <c r="I2587" s="11">
        <f t="shared" si="5699"/>
        <v>0</v>
      </c>
      <c r="J2587" s="11">
        <f t="shared" si="5699"/>
        <v>0</v>
      </c>
      <c r="K2587" s="12">
        <f t="shared" ref="K2587" si="5701">K2598</f>
        <v>0</v>
      </c>
      <c r="L2587" s="58"/>
    </row>
    <row r="2588" spans="1:12" ht="15.6" customHeight="1" x14ac:dyDescent="0.25">
      <c r="A2588" s="205">
        <v>1</v>
      </c>
      <c r="B2588" s="149" t="s">
        <v>10</v>
      </c>
      <c r="C2588" s="81"/>
      <c r="D2588" s="11">
        <f t="shared" ref="D2588:E2588" si="5702">D2592+D2595+D2599+D2602+D2605+D2608+D2611</f>
        <v>0</v>
      </c>
      <c r="E2588" s="217">
        <f t="shared" si="5702"/>
        <v>0</v>
      </c>
      <c r="F2588" s="12">
        <f t="shared" ref="F2588:J2588" si="5703">F2592+F2595+F2599+F2602+F2605+F2608+F2611</f>
        <v>0</v>
      </c>
      <c r="G2588" s="11">
        <f t="shared" ref="G2588:H2588" si="5704">G2592+G2595+G2599+G2602+G2605+G2608+G2611</f>
        <v>633500</v>
      </c>
      <c r="H2588" s="11">
        <f t="shared" si="5704"/>
        <v>633500</v>
      </c>
      <c r="I2588" s="11">
        <f t="shared" si="5703"/>
        <v>633000</v>
      </c>
      <c r="J2588" s="11">
        <f t="shared" si="5703"/>
        <v>0</v>
      </c>
      <c r="K2588" s="12">
        <f t="shared" ref="K2588" si="5705">K2592+K2595+K2599+K2602+K2605+K2608+K2611</f>
        <v>0</v>
      </c>
      <c r="L2588" s="58"/>
    </row>
    <row r="2589" spans="1:12" ht="15.6" customHeight="1" x14ac:dyDescent="0.25">
      <c r="A2589" s="205">
        <v>1</v>
      </c>
      <c r="B2589" s="131" t="s">
        <v>19</v>
      </c>
      <c r="C2589" s="78"/>
      <c r="D2589" s="96" t="s">
        <v>2</v>
      </c>
      <c r="E2589" s="218" t="s">
        <v>2</v>
      </c>
      <c r="F2589" s="105" t="s">
        <v>2</v>
      </c>
      <c r="G2589" s="96" t="s">
        <v>2</v>
      </c>
      <c r="H2589" s="96" t="s">
        <v>2</v>
      </c>
      <c r="I2589" s="96" t="s">
        <v>2</v>
      </c>
      <c r="J2589" s="96" t="s">
        <v>2</v>
      </c>
      <c r="K2589" s="105" t="s">
        <v>2</v>
      </c>
      <c r="L2589" s="115"/>
    </row>
    <row r="2590" spans="1:12" ht="15.6" hidden="1" customHeight="1" x14ac:dyDescent="0.25">
      <c r="A2590" s="59"/>
      <c r="B2590" s="131" t="s">
        <v>11</v>
      </c>
      <c r="C2590" s="131"/>
      <c r="D2590" s="96">
        <f t="shared" ref="D2590" si="5706">D2591+D2592</f>
        <v>0</v>
      </c>
      <c r="E2590" s="218">
        <f t="shared" ref="E2590:F2590" si="5707">E2591+E2592</f>
        <v>0</v>
      </c>
      <c r="F2590" s="105">
        <f t="shared" si="5707"/>
        <v>0</v>
      </c>
      <c r="G2590" s="96">
        <f t="shared" ref="G2590" si="5708">G2591+G2592</f>
        <v>0</v>
      </c>
      <c r="H2590" s="96">
        <f t="shared" ref="H2590:I2590" si="5709">H2591+H2592</f>
        <v>0</v>
      </c>
      <c r="I2590" s="96">
        <f t="shared" si="5709"/>
        <v>0</v>
      </c>
      <c r="J2590" s="96">
        <f t="shared" ref="J2590" si="5710">J2591+J2592</f>
        <v>0</v>
      </c>
      <c r="K2590" s="105">
        <f t="shared" ref="K2590" si="5711">K2591+K2592</f>
        <v>0</v>
      </c>
      <c r="L2590" s="115"/>
    </row>
    <row r="2591" spans="1:12" ht="15.6" hidden="1" customHeight="1" x14ac:dyDescent="0.25">
      <c r="A2591" s="59"/>
      <c r="B2591" s="93" t="s">
        <v>8</v>
      </c>
      <c r="C2591" s="93"/>
      <c r="D2591" s="25"/>
      <c r="E2591" s="228"/>
      <c r="F2591" s="26"/>
      <c r="G2591" s="25"/>
      <c r="H2591" s="25"/>
      <c r="I2591" s="25"/>
      <c r="J2591" s="25"/>
      <c r="K2591" s="26"/>
      <c r="L2591" s="125"/>
    </row>
    <row r="2592" spans="1:12" ht="15.6" hidden="1" customHeight="1" x14ac:dyDescent="0.25">
      <c r="A2592" s="59"/>
      <c r="B2592" s="93" t="s">
        <v>10</v>
      </c>
      <c r="C2592" s="93"/>
      <c r="D2592" s="25"/>
      <c r="E2592" s="228"/>
      <c r="F2592" s="26"/>
      <c r="G2592" s="25"/>
      <c r="H2592" s="25"/>
      <c r="I2592" s="25"/>
      <c r="J2592" s="25"/>
      <c r="K2592" s="26"/>
      <c r="L2592" s="125"/>
    </row>
    <row r="2593" spans="1:12" ht="15.6" hidden="1" customHeight="1" x14ac:dyDescent="0.25">
      <c r="A2593" s="59"/>
      <c r="B2593" s="131" t="s">
        <v>12</v>
      </c>
      <c r="C2593" s="131"/>
      <c r="D2593" s="96">
        <f t="shared" ref="D2593" si="5712">D2594+D2595</f>
        <v>0</v>
      </c>
      <c r="E2593" s="218">
        <f t="shared" ref="E2593:F2593" si="5713">E2594+E2595</f>
        <v>0</v>
      </c>
      <c r="F2593" s="105">
        <f t="shared" si="5713"/>
        <v>0</v>
      </c>
      <c r="G2593" s="96">
        <f t="shared" ref="G2593" si="5714">G2594+G2595</f>
        <v>0</v>
      </c>
      <c r="H2593" s="96">
        <f t="shared" ref="H2593:I2593" si="5715">H2594+H2595</f>
        <v>0</v>
      </c>
      <c r="I2593" s="96">
        <f t="shared" si="5715"/>
        <v>0</v>
      </c>
      <c r="J2593" s="96">
        <f t="shared" ref="J2593" si="5716">J2594+J2595</f>
        <v>0</v>
      </c>
      <c r="K2593" s="105">
        <f t="shared" ref="K2593" si="5717">K2594+K2595</f>
        <v>0</v>
      </c>
      <c r="L2593" s="115"/>
    </row>
    <row r="2594" spans="1:12" ht="15.6" hidden="1" customHeight="1" x14ac:dyDescent="0.25">
      <c r="A2594" s="59"/>
      <c r="B2594" s="93" t="s">
        <v>8</v>
      </c>
      <c r="C2594" s="93"/>
      <c r="D2594" s="25"/>
      <c r="E2594" s="228"/>
      <c r="F2594" s="26"/>
      <c r="G2594" s="25"/>
      <c r="H2594" s="25"/>
      <c r="I2594" s="25"/>
      <c r="J2594" s="25"/>
      <c r="K2594" s="26"/>
      <c r="L2594" s="125"/>
    </row>
    <row r="2595" spans="1:12" ht="15.6" hidden="1" customHeight="1" x14ac:dyDescent="0.25">
      <c r="A2595" s="59"/>
      <c r="B2595" s="93" t="s">
        <v>10</v>
      </c>
      <c r="C2595" s="93"/>
      <c r="D2595" s="25"/>
      <c r="E2595" s="228"/>
      <c r="F2595" s="26"/>
      <c r="G2595" s="25"/>
      <c r="H2595" s="25"/>
      <c r="I2595" s="25"/>
      <c r="J2595" s="25"/>
      <c r="K2595" s="26"/>
      <c r="L2595" s="125"/>
    </row>
    <row r="2596" spans="1:12" ht="84" customHeight="1" x14ac:dyDescent="0.25">
      <c r="A2596" s="205">
        <v>1</v>
      </c>
      <c r="B2596" s="131" t="s">
        <v>13</v>
      </c>
      <c r="C2596" s="267" t="s">
        <v>235</v>
      </c>
      <c r="D2596" s="96">
        <f t="shared" ref="D2596" si="5718">D2597+D2598+D2599</f>
        <v>0</v>
      </c>
      <c r="E2596" s="218">
        <f t="shared" ref="E2596:F2596" si="5719">E2597+E2598+E2599</f>
        <v>0</v>
      </c>
      <c r="F2596" s="105">
        <f t="shared" si="5719"/>
        <v>0</v>
      </c>
      <c r="G2596" s="96">
        <f t="shared" ref="G2596" si="5720">G2597+G2598+G2599</f>
        <v>633500</v>
      </c>
      <c r="H2596" s="96">
        <f t="shared" ref="H2596:I2596" si="5721">H2597+H2598+H2599</f>
        <v>633500</v>
      </c>
      <c r="I2596" s="96">
        <f t="shared" si="5721"/>
        <v>633000</v>
      </c>
      <c r="J2596" s="96">
        <f t="shared" ref="J2596" si="5722">J2597+J2598+J2599</f>
        <v>0</v>
      </c>
      <c r="K2596" s="105">
        <f t="shared" ref="K2596" si="5723">K2597+K2598+K2599</f>
        <v>0</v>
      </c>
      <c r="L2596" s="115"/>
    </row>
    <row r="2597" spans="1:12" ht="15.6" customHeight="1" x14ac:dyDescent="0.25">
      <c r="A2597" s="205">
        <v>1</v>
      </c>
      <c r="B2597" s="93" t="s">
        <v>8</v>
      </c>
      <c r="C2597" s="267"/>
      <c r="D2597" s="25"/>
      <c r="E2597" s="228"/>
      <c r="F2597" s="26"/>
      <c r="G2597" s="25"/>
      <c r="H2597" s="25"/>
      <c r="I2597" s="25"/>
      <c r="J2597" s="25"/>
      <c r="K2597" s="26"/>
      <c r="L2597" s="125"/>
    </row>
    <row r="2598" spans="1:12" ht="15.6" customHeight="1" x14ac:dyDescent="0.25">
      <c r="A2598" s="205">
        <v>1</v>
      </c>
      <c r="B2598" s="93" t="s">
        <v>9</v>
      </c>
      <c r="C2598" s="267"/>
      <c r="D2598" s="25"/>
      <c r="E2598" s="228"/>
      <c r="F2598" s="26"/>
      <c r="G2598" s="25"/>
      <c r="H2598" s="25"/>
      <c r="I2598" s="25"/>
      <c r="J2598" s="25"/>
      <c r="K2598" s="26"/>
      <c r="L2598" s="125"/>
    </row>
    <row r="2599" spans="1:12" ht="15.6" customHeight="1" x14ac:dyDescent="0.25">
      <c r="A2599" s="205">
        <v>1</v>
      </c>
      <c r="B2599" s="93" t="s">
        <v>10</v>
      </c>
      <c r="C2599" s="267"/>
      <c r="D2599" s="25"/>
      <c r="E2599" s="228"/>
      <c r="F2599" s="26"/>
      <c r="G2599" s="25">
        <v>633500</v>
      </c>
      <c r="H2599" s="25">
        <v>633500</v>
      </c>
      <c r="I2599" s="25">
        <v>633000</v>
      </c>
      <c r="J2599" s="25"/>
      <c r="K2599" s="26">
        <v>0</v>
      </c>
      <c r="L2599" s="125">
        <v>2025</v>
      </c>
    </row>
    <row r="2600" spans="1:12" ht="15.6" hidden="1" customHeight="1" x14ac:dyDescent="0.25">
      <c r="A2600" s="59"/>
      <c r="B2600" s="131" t="s">
        <v>14</v>
      </c>
      <c r="C2600" s="131"/>
      <c r="D2600" s="96">
        <f t="shared" ref="D2600" si="5724">D2601+D2602</f>
        <v>0</v>
      </c>
      <c r="E2600" s="218">
        <f t="shared" ref="E2600:F2600" si="5725">E2601+E2602</f>
        <v>0</v>
      </c>
      <c r="F2600" s="105">
        <f t="shared" si="5725"/>
        <v>0</v>
      </c>
      <c r="G2600" s="96">
        <f t="shared" ref="G2600" si="5726">G2601+G2602</f>
        <v>0</v>
      </c>
      <c r="H2600" s="96">
        <f t="shared" ref="H2600:I2600" si="5727">H2601+H2602</f>
        <v>0</v>
      </c>
      <c r="I2600" s="96">
        <f t="shared" si="5727"/>
        <v>0</v>
      </c>
      <c r="J2600" s="96">
        <f t="shared" ref="J2600" si="5728">J2601+J2602</f>
        <v>0</v>
      </c>
      <c r="K2600" s="105">
        <f t="shared" ref="K2600" si="5729">K2601+K2602</f>
        <v>0</v>
      </c>
      <c r="L2600" s="115"/>
    </row>
    <row r="2601" spans="1:12" ht="15.6" hidden="1" customHeight="1" x14ac:dyDescent="0.25">
      <c r="A2601" s="59"/>
      <c r="B2601" s="132" t="s">
        <v>8</v>
      </c>
      <c r="C2601" s="132"/>
      <c r="D2601" s="25"/>
      <c r="E2601" s="228"/>
      <c r="F2601" s="26"/>
      <c r="G2601" s="25"/>
      <c r="H2601" s="25"/>
      <c r="I2601" s="25"/>
      <c r="J2601" s="25"/>
      <c r="K2601" s="26"/>
      <c r="L2601" s="125"/>
    </row>
    <row r="2602" spans="1:12" ht="15.6" hidden="1" customHeight="1" x14ac:dyDescent="0.25">
      <c r="A2602" s="59"/>
      <c r="B2602" s="132" t="s">
        <v>10</v>
      </c>
      <c r="C2602" s="132"/>
      <c r="D2602" s="25"/>
      <c r="E2602" s="228"/>
      <c r="F2602" s="26"/>
      <c r="G2602" s="25"/>
      <c r="H2602" s="25"/>
      <c r="I2602" s="25"/>
      <c r="J2602" s="25"/>
      <c r="K2602" s="26"/>
      <c r="L2602" s="125"/>
    </row>
    <row r="2603" spans="1:12" ht="15.6" hidden="1" customHeight="1" x14ac:dyDescent="0.25">
      <c r="A2603" s="59"/>
      <c r="B2603" s="131" t="s">
        <v>15</v>
      </c>
      <c r="C2603" s="131"/>
      <c r="D2603" s="96">
        <f t="shared" ref="D2603" si="5730">D2604+D2605</f>
        <v>0</v>
      </c>
      <c r="E2603" s="218">
        <f t="shared" ref="E2603:F2603" si="5731">E2604+E2605</f>
        <v>0</v>
      </c>
      <c r="F2603" s="105">
        <f t="shared" si="5731"/>
        <v>0</v>
      </c>
      <c r="G2603" s="96">
        <f t="shared" ref="G2603" si="5732">G2604+G2605</f>
        <v>0</v>
      </c>
      <c r="H2603" s="96">
        <f t="shared" ref="H2603:I2603" si="5733">H2604+H2605</f>
        <v>0</v>
      </c>
      <c r="I2603" s="96">
        <f t="shared" si="5733"/>
        <v>0</v>
      </c>
      <c r="J2603" s="96">
        <f t="shared" ref="J2603" si="5734">J2604+J2605</f>
        <v>0</v>
      </c>
      <c r="K2603" s="105">
        <f t="shared" ref="K2603" si="5735">K2604+K2605</f>
        <v>0</v>
      </c>
      <c r="L2603" s="115"/>
    </row>
    <row r="2604" spans="1:12" ht="15.6" hidden="1" customHeight="1" x14ac:dyDescent="0.25">
      <c r="A2604" s="59"/>
      <c r="B2604" s="93" t="s">
        <v>8</v>
      </c>
      <c r="C2604" s="93"/>
      <c r="D2604" s="25"/>
      <c r="E2604" s="228"/>
      <c r="F2604" s="26"/>
      <c r="G2604" s="25"/>
      <c r="H2604" s="25"/>
      <c r="I2604" s="25"/>
      <c r="J2604" s="25"/>
      <c r="K2604" s="26"/>
      <c r="L2604" s="125"/>
    </row>
    <row r="2605" spans="1:12" ht="15.6" hidden="1" customHeight="1" x14ac:dyDescent="0.25">
      <c r="A2605" s="59"/>
      <c r="B2605" s="93" t="s">
        <v>10</v>
      </c>
      <c r="C2605" s="93"/>
      <c r="D2605" s="25"/>
      <c r="E2605" s="228"/>
      <c r="F2605" s="26"/>
      <c r="G2605" s="25"/>
      <c r="H2605" s="25"/>
      <c r="I2605" s="25"/>
      <c r="J2605" s="25"/>
      <c r="K2605" s="26"/>
      <c r="L2605" s="125"/>
    </row>
    <row r="2606" spans="1:12" ht="15.6" hidden="1" customHeight="1" x14ac:dyDescent="0.25">
      <c r="A2606" s="59"/>
      <c r="B2606" s="133" t="s">
        <v>16</v>
      </c>
      <c r="C2606" s="133"/>
      <c r="D2606" s="96">
        <f t="shared" ref="D2606" si="5736">D2607+D2608</f>
        <v>0</v>
      </c>
      <c r="E2606" s="218">
        <f t="shared" ref="E2606:F2606" si="5737">E2607+E2608</f>
        <v>0</v>
      </c>
      <c r="F2606" s="105">
        <f t="shared" si="5737"/>
        <v>0</v>
      </c>
      <c r="G2606" s="96">
        <f t="shared" ref="G2606" si="5738">G2607+G2608</f>
        <v>0</v>
      </c>
      <c r="H2606" s="96">
        <f t="shared" ref="H2606:I2606" si="5739">H2607+H2608</f>
        <v>0</v>
      </c>
      <c r="I2606" s="96">
        <f t="shared" si="5739"/>
        <v>0</v>
      </c>
      <c r="J2606" s="96">
        <f t="shared" ref="J2606" si="5740">J2607+J2608</f>
        <v>0</v>
      </c>
      <c r="K2606" s="105">
        <f t="shared" ref="K2606" si="5741">K2607+K2608</f>
        <v>0</v>
      </c>
      <c r="L2606" s="115"/>
    </row>
    <row r="2607" spans="1:12" ht="15.6" hidden="1" customHeight="1" x14ac:dyDescent="0.25">
      <c r="A2607" s="59"/>
      <c r="B2607" s="93" t="s">
        <v>8</v>
      </c>
      <c r="C2607" s="93"/>
      <c r="D2607" s="25"/>
      <c r="E2607" s="228"/>
      <c r="F2607" s="26"/>
      <c r="G2607" s="25"/>
      <c r="H2607" s="25"/>
      <c r="I2607" s="25"/>
      <c r="J2607" s="25"/>
      <c r="K2607" s="26"/>
      <c r="L2607" s="125"/>
    </row>
    <row r="2608" spans="1:12" ht="15.6" hidden="1" customHeight="1" x14ac:dyDescent="0.25">
      <c r="A2608" s="59"/>
      <c r="B2608" s="93" t="s">
        <v>10</v>
      </c>
      <c r="C2608" s="93"/>
      <c r="D2608" s="25"/>
      <c r="E2608" s="228"/>
      <c r="F2608" s="26"/>
      <c r="G2608" s="25"/>
      <c r="H2608" s="25"/>
      <c r="I2608" s="25"/>
      <c r="J2608" s="25"/>
      <c r="K2608" s="26"/>
      <c r="L2608" s="125"/>
    </row>
    <row r="2609" spans="1:12" ht="15.6" hidden="1" customHeight="1" x14ac:dyDescent="0.25">
      <c r="A2609" s="59"/>
      <c r="B2609" s="133" t="s">
        <v>17</v>
      </c>
      <c r="C2609" s="133"/>
      <c r="D2609" s="96">
        <f t="shared" ref="D2609" si="5742">D2610+D2611</f>
        <v>0</v>
      </c>
      <c r="E2609" s="218">
        <f t="shared" ref="E2609:F2609" si="5743">E2610+E2611</f>
        <v>0</v>
      </c>
      <c r="F2609" s="105">
        <f t="shared" si="5743"/>
        <v>0</v>
      </c>
      <c r="G2609" s="96">
        <f t="shared" ref="G2609" si="5744">G2610+G2611</f>
        <v>0</v>
      </c>
      <c r="H2609" s="96">
        <f t="shared" ref="H2609:I2609" si="5745">H2610+H2611</f>
        <v>0</v>
      </c>
      <c r="I2609" s="96">
        <f t="shared" si="5745"/>
        <v>0</v>
      </c>
      <c r="J2609" s="96">
        <f t="shared" ref="J2609" si="5746">J2610+J2611</f>
        <v>0</v>
      </c>
      <c r="K2609" s="105">
        <f t="shared" ref="K2609" si="5747">K2610+K2611</f>
        <v>0</v>
      </c>
      <c r="L2609" s="115"/>
    </row>
    <row r="2610" spans="1:12" ht="15.6" hidden="1" customHeight="1" x14ac:dyDescent="0.25">
      <c r="A2610" s="59"/>
      <c r="B2610" s="93" t="s">
        <v>8</v>
      </c>
      <c r="C2610" s="93"/>
      <c r="D2610" s="25"/>
      <c r="E2610" s="228"/>
      <c r="F2610" s="26"/>
      <c r="G2610" s="25"/>
      <c r="H2610" s="25"/>
      <c r="I2610" s="25"/>
      <c r="J2610" s="25"/>
      <c r="K2610" s="26"/>
      <c r="L2610" s="125"/>
    </row>
    <row r="2611" spans="1:12" ht="15.6" hidden="1" customHeight="1" x14ac:dyDescent="0.25">
      <c r="A2611" s="59"/>
      <c r="B2611" s="93" t="s">
        <v>10</v>
      </c>
      <c r="C2611" s="93"/>
      <c r="D2611" s="25"/>
      <c r="E2611" s="228"/>
      <c r="F2611" s="26"/>
      <c r="G2611" s="25"/>
      <c r="H2611" s="25"/>
      <c r="I2611" s="25"/>
      <c r="J2611" s="25"/>
      <c r="K2611" s="26"/>
      <c r="L2611" s="125"/>
    </row>
    <row r="2612" spans="1:12" ht="36" customHeight="1" x14ac:dyDescent="0.25">
      <c r="A2612" s="205">
        <v>1</v>
      </c>
      <c r="B2612" s="151" t="s">
        <v>75</v>
      </c>
      <c r="C2612" s="138"/>
      <c r="D2612" s="99">
        <f t="shared" ref="D2612:E2612" si="5748">D2643+D2674+D2705+D2736</f>
        <v>3090510</v>
      </c>
      <c r="E2612" s="223">
        <f t="shared" si="5748"/>
        <v>876628</v>
      </c>
      <c r="F2612" s="110">
        <f t="shared" ref="F2612:K2612" si="5749">F2643+F2674+F2705+F2736</f>
        <v>876628</v>
      </c>
      <c r="G2612" s="99">
        <f t="shared" ref="G2612:H2612" si="5750">G2643+G2674+G2705+G2736</f>
        <v>0</v>
      </c>
      <c r="H2612" s="99">
        <f t="shared" si="5750"/>
        <v>0</v>
      </c>
      <c r="I2612" s="99">
        <f t="shared" si="5749"/>
        <v>0</v>
      </c>
      <c r="J2612" s="99">
        <f t="shared" si="5749"/>
        <v>0</v>
      </c>
      <c r="K2612" s="110">
        <f t="shared" si="5749"/>
        <v>0</v>
      </c>
      <c r="L2612" s="120"/>
    </row>
    <row r="2613" spans="1:12" ht="15.6" hidden="1" customHeight="1" x14ac:dyDescent="0.25">
      <c r="A2613" s="59"/>
      <c r="B2613" s="128" t="s">
        <v>1</v>
      </c>
      <c r="C2613" s="128"/>
      <c r="D2613" s="7">
        <f t="shared" ref="D2613:E2613" si="5751">D2644+D2675+D2706+D2737</f>
        <v>0</v>
      </c>
      <c r="E2613" s="216">
        <f t="shared" si="5751"/>
        <v>0</v>
      </c>
      <c r="F2613" s="8">
        <f t="shared" ref="F2613:K2613" si="5752">F2644+F2675+F2706+F2737</f>
        <v>0</v>
      </c>
      <c r="G2613" s="7">
        <f t="shared" ref="G2613:H2613" si="5753">G2644+G2675+G2706+G2737</f>
        <v>0</v>
      </c>
      <c r="H2613" s="7">
        <f t="shared" si="5753"/>
        <v>0</v>
      </c>
      <c r="I2613" s="7">
        <f t="shared" si="5752"/>
        <v>0</v>
      </c>
      <c r="J2613" s="7">
        <f t="shared" si="5752"/>
        <v>0</v>
      </c>
      <c r="K2613" s="8">
        <f t="shared" si="5752"/>
        <v>0</v>
      </c>
      <c r="L2613" s="57"/>
    </row>
    <row r="2614" spans="1:12" ht="15.6" hidden="1" customHeight="1" x14ac:dyDescent="0.25">
      <c r="A2614" s="59"/>
      <c r="B2614" s="129" t="s">
        <v>6</v>
      </c>
      <c r="C2614" s="129"/>
      <c r="D2614" s="7">
        <f t="shared" ref="D2614:E2614" si="5754">D2645+D2676+D2707+D2738</f>
        <v>0</v>
      </c>
      <c r="E2614" s="216">
        <f t="shared" si="5754"/>
        <v>0</v>
      </c>
      <c r="F2614" s="8">
        <f t="shared" ref="F2614:K2614" si="5755">F2645+F2676+F2707+F2738</f>
        <v>0</v>
      </c>
      <c r="G2614" s="7">
        <f t="shared" ref="G2614:H2614" si="5756">G2645+G2676+G2707+G2738</f>
        <v>0</v>
      </c>
      <c r="H2614" s="7">
        <f t="shared" si="5756"/>
        <v>0</v>
      </c>
      <c r="I2614" s="7">
        <f t="shared" si="5755"/>
        <v>0</v>
      </c>
      <c r="J2614" s="7">
        <f t="shared" si="5755"/>
        <v>0</v>
      </c>
      <c r="K2614" s="8">
        <f t="shared" si="5755"/>
        <v>0</v>
      </c>
      <c r="L2614" s="57"/>
    </row>
    <row r="2615" spans="1:12" ht="15.6" hidden="1" customHeight="1" x14ac:dyDescent="0.25">
      <c r="A2615" s="59"/>
      <c r="B2615" s="129" t="s">
        <v>7</v>
      </c>
      <c r="C2615" s="129"/>
      <c r="D2615" s="7">
        <f t="shared" ref="D2615:E2615" si="5757">D2646+D2677+D2708+D2739</f>
        <v>0</v>
      </c>
      <c r="E2615" s="216">
        <f t="shared" si="5757"/>
        <v>0</v>
      </c>
      <c r="F2615" s="8">
        <f t="shared" ref="F2615:K2615" si="5758">F2646+F2677+F2708+F2739</f>
        <v>0</v>
      </c>
      <c r="G2615" s="7">
        <f t="shared" ref="G2615:H2615" si="5759">G2646+G2677+G2708+G2739</f>
        <v>0</v>
      </c>
      <c r="H2615" s="7">
        <f t="shared" si="5759"/>
        <v>0</v>
      </c>
      <c r="I2615" s="7">
        <f t="shared" si="5758"/>
        <v>0</v>
      </c>
      <c r="J2615" s="7">
        <f t="shared" si="5758"/>
        <v>0</v>
      </c>
      <c r="K2615" s="8">
        <f t="shared" si="5758"/>
        <v>0</v>
      </c>
      <c r="L2615" s="57"/>
    </row>
    <row r="2616" spans="1:12" ht="15.6" customHeight="1" x14ac:dyDescent="0.25">
      <c r="A2616" s="205">
        <v>1</v>
      </c>
      <c r="B2616" s="128" t="s">
        <v>18</v>
      </c>
      <c r="C2616" s="130"/>
      <c r="D2616" s="7">
        <f t="shared" ref="D2616:E2616" si="5760">D2647+D2678+D2709+D2740</f>
        <v>3090510</v>
      </c>
      <c r="E2616" s="216">
        <f t="shared" si="5760"/>
        <v>876628</v>
      </c>
      <c r="F2616" s="8">
        <f t="shared" ref="F2616:K2616" si="5761">F2647+F2678+F2709+F2740</f>
        <v>876628</v>
      </c>
      <c r="G2616" s="7">
        <f t="shared" ref="G2616:H2616" si="5762">G2647+G2678+G2709+G2740</f>
        <v>0</v>
      </c>
      <c r="H2616" s="7">
        <f t="shared" si="5762"/>
        <v>0</v>
      </c>
      <c r="I2616" s="7">
        <f t="shared" si="5761"/>
        <v>0</v>
      </c>
      <c r="J2616" s="7">
        <f t="shared" si="5761"/>
        <v>0</v>
      </c>
      <c r="K2616" s="8">
        <f t="shared" si="5761"/>
        <v>0</v>
      </c>
      <c r="L2616" s="57"/>
    </row>
    <row r="2617" spans="1:12" ht="15.6" customHeight="1" x14ac:dyDescent="0.25">
      <c r="A2617" s="205">
        <v>1</v>
      </c>
      <c r="B2617" s="149" t="s">
        <v>8</v>
      </c>
      <c r="C2617" s="81"/>
      <c r="D2617" s="11">
        <f t="shared" ref="D2617:E2617" si="5763">D2648+D2679+D2710+D2741</f>
        <v>3090510</v>
      </c>
      <c r="E2617" s="217">
        <f t="shared" si="5763"/>
        <v>876628</v>
      </c>
      <c r="F2617" s="12">
        <f t="shared" ref="F2617:K2617" si="5764">F2648+F2679+F2710+F2741</f>
        <v>876628</v>
      </c>
      <c r="G2617" s="11">
        <f t="shared" ref="G2617:H2617" si="5765">G2648+G2679+G2710+G2741</f>
        <v>0</v>
      </c>
      <c r="H2617" s="11">
        <f t="shared" si="5765"/>
        <v>0</v>
      </c>
      <c r="I2617" s="11">
        <f t="shared" si="5764"/>
        <v>0</v>
      </c>
      <c r="J2617" s="11">
        <f t="shared" si="5764"/>
        <v>0</v>
      </c>
      <c r="K2617" s="12">
        <f t="shared" si="5764"/>
        <v>0</v>
      </c>
      <c r="L2617" s="58"/>
    </row>
    <row r="2618" spans="1:12" ht="15.6" customHeight="1" x14ac:dyDescent="0.25">
      <c r="A2618" s="205">
        <v>1</v>
      </c>
      <c r="B2618" s="149" t="s">
        <v>9</v>
      </c>
      <c r="C2618" s="81"/>
      <c r="D2618" s="11">
        <f t="shared" ref="D2618:E2618" si="5766">D2649+D2680+D2711+D2742</f>
        <v>0</v>
      </c>
      <c r="E2618" s="217">
        <f t="shared" si="5766"/>
        <v>0</v>
      </c>
      <c r="F2618" s="12">
        <f t="shared" ref="F2618:K2618" si="5767">F2649+F2680+F2711+F2742</f>
        <v>0</v>
      </c>
      <c r="G2618" s="11">
        <f t="shared" ref="G2618:H2618" si="5768">G2649+G2680+G2711+G2742</f>
        <v>0</v>
      </c>
      <c r="H2618" s="11">
        <f t="shared" si="5768"/>
        <v>0</v>
      </c>
      <c r="I2618" s="11">
        <f t="shared" si="5767"/>
        <v>0</v>
      </c>
      <c r="J2618" s="11">
        <f t="shared" si="5767"/>
        <v>0</v>
      </c>
      <c r="K2618" s="12">
        <f t="shared" si="5767"/>
        <v>0</v>
      </c>
      <c r="L2618" s="58"/>
    </row>
    <row r="2619" spans="1:12" ht="15.6" customHeight="1" x14ac:dyDescent="0.25">
      <c r="A2619" s="205">
        <v>1</v>
      </c>
      <c r="B2619" s="149" t="s">
        <v>10</v>
      </c>
      <c r="C2619" s="81"/>
      <c r="D2619" s="11">
        <f t="shared" ref="D2619:E2619" si="5769">D2650+D2681+D2712+D2743</f>
        <v>0</v>
      </c>
      <c r="E2619" s="217">
        <f t="shared" si="5769"/>
        <v>0</v>
      </c>
      <c r="F2619" s="12">
        <f t="shared" ref="F2619:K2619" si="5770">F2650+F2681+F2712+F2743</f>
        <v>0</v>
      </c>
      <c r="G2619" s="11">
        <f t="shared" ref="G2619:H2619" si="5771">G2650+G2681+G2712+G2743</f>
        <v>0</v>
      </c>
      <c r="H2619" s="11">
        <f t="shared" si="5771"/>
        <v>0</v>
      </c>
      <c r="I2619" s="11">
        <f t="shared" si="5770"/>
        <v>0</v>
      </c>
      <c r="J2619" s="11">
        <f t="shared" si="5770"/>
        <v>0</v>
      </c>
      <c r="K2619" s="12">
        <f t="shared" si="5770"/>
        <v>0</v>
      </c>
      <c r="L2619" s="58"/>
    </row>
    <row r="2620" spans="1:12" ht="15.6" customHeight="1" x14ac:dyDescent="0.25">
      <c r="A2620" s="205">
        <v>1</v>
      </c>
      <c r="B2620" s="139" t="s">
        <v>19</v>
      </c>
      <c r="C2620" s="82"/>
      <c r="D2620" s="100" t="s">
        <v>2</v>
      </c>
      <c r="E2620" s="224" t="s">
        <v>2</v>
      </c>
      <c r="F2620" s="111" t="s">
        <v>2</v>
      </c>
      <c r="G2620" s="100" t="s">
        <v>2</v>
      </c>
      <c r="H2620" s="100" t="s">
        <v>2</v>
      </c>
      <c r="I2620" s="100" t="s">
        <v>2</v>
      </c>
      <c r="J2620" s="100" t="s">
        <v>2</v>
      </c>
      <c r="K2620" s="111" t="s">
        <v>2</v>
      </c>
      <c r="L2620" s="121"/>
    </row>
    <row r="2621" spans="1:12" ht="15.6" hidden="1" customHeight="1" x14ac:dyDescent="0.25">
      <c r="A2621" s="59"/>
      <c r="B2621" s="139" t="s">
        <v>11</v>
      </c>
      <c r="C2621" s="139"/>
      <c r="D2621" s="100">
        <f t="shared" ref="D2621:E2621" si="5772">D2652+D2683+D2714+D2745</f>
        <v>0</v>
      </c>
      <c r="E2621" s="224">
        <f t="shared" si="5772"/>
        <v>0</v>
      </c>
      <c r="F2621" s="111">
        <f t="shared" ref="F2621:K2621" si="5773">F2652+F2683+F2714+F2745</f>
        <v>0</v>
      </c>
      <c r="G2621" s="100">
        <f t="shared" ref="G2621:H2621" si="5774">G2652+G2683+G2714+G2745</f>
        <v>0</v>
      </c>
      <c r="H2621" s="100">
        <f t="shared" si="5774"/>
        <v>0</v>
      </c>
      <c r="I2621" s="100">
        <f t="shared" si="5773"/>
        <v>0</v>
      </c>
      <c r="J2621" s="100">
        <f t="shared" si="5773"/>
        <v>0</v>
      </c>
      <c r="K2621" s="111">
        <f t="shared" si="5773"/>
        <v>0</v>
      </c>
      <c r="L2621" s="121"/>
    </row>
    <row r="2622" spans="1:12" ht="15.6" hidden="1" customHeight="1" x14ac:dyDescent="0.25">
      <c r="A2622" s="59"/>
      <c r="B2622" s="91" t="s">
        <v>8</v>
      </c>
      <c r="C2622" s="91"/>
      <c r="D2622" s="19">
        <f t="shared" ref="D2622:E2622" si="5775">D2653+D2684+D2715+D2746</f>
        <v>0</v>
      </c>
      <c r="E2622" s="225">
        <f t="shared" si="5775"/>
        <v>0</v>
      </c>
      <c r="F2622" s="20">
        <f t="shared" ref="F2622:K2622" si="5776">F2653+F2684+F2715+F2746</f>
        <v>0</v>
      </c>
      <c r="G2622" s="19">
        <f t="shared" ref="G2622:H2622" si="5777">G2653+G2684+G2715+G2746</f>
        <v>0</v>
      </c>
      <c r="H2622" s="19">
        <f t="shared" si="5777"/>
        <v>0</v>
      </c>
      <c r="I2622" s="19">
        <f t="shared" si="5776"/>
        <v>0</v>
      </c>
      <c r="J2622" s="19">
        <f t="shared" si="5776"/>
        <v>0</v>
      </c>
      <c r="K2622" s="20">
        <f t="shared" si="5776"/>
        <v>0</v>
      </c>
      <c r="L2622" s="122"/>
    </row>
    <row r="2623" spans="1:12" ht="15.6" hidden="1" customHeight="1" x14ac:dyDescent="0.25">
      <c r="A2623" s="59"/>
      <c r="B2623" s="91" t="s">
        <v>10</v>
      </c>
      <c r="C2623" s="91"/>
      <c r="D2623" s="19">
        <f t="shared" ref="D2623:E2623" si="5778">D2654+D2685+D2716+D2747</f>
        <v>0</v>
      </c>
      <c r="E2623" s="225">
        <f t="shared" si="5778"/>
        <v>0</v>
      </c>
      <c r="F2623" s="20">
        <f t="shared" ref="F2623:K2623" si="5779">F2654+F2685+F2716+F2747</f>
        <v>0</v>
      </c>
      <c r="G2623" s="19">
        <f t="shared" ref="G2623:H2623" si="5780">G2654+G2685+G2716+G2747</f>
        <v>0</v>
      </c>
      <c r="H2623" s="19">
        <f t="shared" si="5780"/>
        <v>0</v>
      </c>
      <c r="I2623" s="19">
        <f t="shared" si="5779"/>
        <v>0</v>
      </c>
      <c r="J2623" s="19">
        <f t="shared" si="5779"/>
        <v>0</v>
      </c>
      <c r="K2623" s="20">
        <f t="shared" si="5779"/>
        <v>0</v>
      </c>
      <c r="L2623" s="122"/>
    </row>
    <row r="2624" spans="1:12" ht="15.6" hidden="1" customHeight="1" x14ac:dyDescent="0.25">
      <c r="A2624" s="59"/>
      <c r="B2624" s="139" t="s">
        <v>12</v>
      </c>
      <c r="C2624" s="139"/>
      <c r="D2624" s="100">
        <f t="shared" ref="D2624:E2624" si="5781">D2655+D2686+D2717+D2748</f>
        <v>0</v>
      </c>
      <c r="E2624" s="224">
        <f t="shared" si="5781"/>
        <v>0</v>
      </c>
      <c r="F2624" s="111">
        <f t="shared" ref="F2624:K2624" si="5782">F2655+F2686+F2717+F2748</f>
        <v>0</v>
      </c>
      <c r="G2624" s="100">
        <f t="shared" ref="G2624:H2624" si="5783">G2655+G2686+G2717+G2748</f>
        <v>0</v>
      </c>
      <c r="H2624" s="100">
        <f t="shared" si="5783"/>
        <v>0</v>
      </c>
      <c r="I2624" s="100">
        <f t="shared" si="5782"/>
        <v>0</v>
      </c>
      <c r="J2624" s="100">
        <f t="shared" si="5782"/>
        <v>0</v>
      </c>
      <c r="K2624" s="111">
        <f t="shared" si="5782"/>
        <v>0</v>
      </c>
      <c r="L2624" s="121"/>
    </row>
    <row r="2625" spans="1:12" ht="15.6" hidden="1" customHeight="1" x14ac:dyDescent="0.25">
      <c r="A2625" s="59"/>
      <c r="B2625" s="91" t="s">
        <v>8</v>
      </c>
      <c r="C2625" s="91"/>
      <c r="D2625" s="19">
        <f t="shared" ref="D2625:E2625" si="5784">D2656+D2687+D2718+D2749</f>
        <v>0</v>
      </c>
      <c r="E2625" s="225">
        <f t="shared" si="5784"/>
        <v>0</v>
      </c>
      <c r="F2625" s="20">
        <f t="shared" ref="F2625:K2625" si="5785">F2656+F2687+F2718+F2749</f>
        <v>0</v>
      </c>
      <c r="G2625" s="19">
        <f t="shared" ref="G2625:H2625" si="5786">G2656+G2687+G2718+G2749</f>
        <v>0</v>
      </c>
      <c r="H2625" s="19">
        <f t="shared" si="5786"/>
        <v>0</v>
      </c>
      <c r="I2625" s="19">
        <f t="shared" si="5785"/>
        <v>0</v>
      </c>
      <c r="J2625" s="19">
        <f t="shared" si="5785"/>
        <v>0</v>
      </c>
      <c r="K2625" s="20">
        <f t="shared" si="5785"/>
        <v>0</v>
      </c>
      <c r="L2625" s="122"/>
    </row>
    <row r="2626" spans="1:12" ht="15.6" hidden="1" customHeight="1" x14ac:dyDescent="0.25">
      <c r="A2626" s="59"/>
      <c r="B2626" s="91" t="s">
        <v>10</v>
      </c>
      <c r="C2626" s="91"/>
      <c r="D2626" s="19">
        <f t="shared" ref="D2626:E2626" si="5787">D2657+D2688+D2719+D2750</f>
        <v>0</v>
      </c>
      <c r="E2626" s="225">
        <f t="shared" si="5787"/>
        <v>0</v>
      </c>
      <c r="F2626" s="20">
        <f t="shared" ref="F2626:K2626" si="5788">F2657+F2688+F2719+F2750</f>
        <v>0</v>
      </c>
      <c r="G2626" s="19">
        <f t="shared" ref="G2626:H2626" si="5789">G2657+G2688+G2719+G2750</f>
        <v>0</v>
      </c>
      <c r="H2626" s="19">
        <f t="shared" si="5789"/>
        <v>0</v>
      </c>
      <c r="I2626" s="19">
        <f t="shared" si="5788"/>
        <v>0</v>
      </c>
      <c r="J2626" s="19">
        <f t="shared" si="5788"/>
        <v>0</v>
      </c>
      <c r="K2626" s="20">
        <f t="shared" si="5788"/>
        <v>0</v>
      </c>
      <c r="L2626" s="122"/>
    </row>
    <row r="2627" spans="1:12" ht="15.6" customHeight="1" x14ac:dyDescent="0.25">
      <c r="A2627" s="205">
        <v>1</v>
      </c>
      <c r="B2627" s="139" t="s">
        <v>13</v>
      </c>
      <c r="C2627" s="82"/>
      <c r="D2627" s="100">
        <f t="shared" ref="D2627:E2627" si="5790">D2658+D2689+D2720+D2751</f>
        <v>3090510</v>
      </c>
      <c r="E2627" s="224">
        <f t="shared" si="5790"/>
        <v>876628</v>
      </c>
      <c r="F2627" s="111">
        <f t="shared" ref="F2627:K2627" si="5791">F2658+F2689+F2720+F2751</f>
        <v>876628</v>
      </c>
      <c r="G2627" s="100">
        <f t="shared" ref="G2627:H2627" si="5792">G2658+G2689+G2720+G2751</f>
        <v>0</v>
      </c>
      <c r="H2627" s="100">
        <f t="shared" si="5792"/>
        <v>0</v>
      </c>
      <c r="I2627" s="100">
        <f t="shared" si="5791"/>
        <v>0</v>
      </c>
      <c r="J2627" s="100">
        <f t="shared" si="5791"/>
        <v>0</v>
      </c>
      <c r="K2627" s="111">
        <f t="shared" si="5791"/>
        <v>0</v>
      </c>
      <c r="L2627" s="121"/>
    </row>
    <row r="2628" spans="1:12" ht="15.6" customHeight="1" x14ac:dyDescent="0.25">
      <c r="A2628" s="205">
        <v>1</v>
      </c>
      <c r="B2628" s="91" t="s">
        <v>8</v>
      </c>
      <c r="C2628" s="82"/>
      <c r="D2628" s="19">
        <f t="shared" ref="D2628:E2628" si="5793">D2659+D2690+D2721+D2752</f>
        <v>3090510</v>
      </c>
      <c r="E2628" s="225">
        <f t="shared" si="5793"/>
        <v>876628</v>
      </c>
      <c r="F2628" s="20">
        <f t="shared" ref="F2628:K2628" si="5794">F2659+F2690+F2721+F2752</f>
        <v>876628</v>
      </c>
      <c r="G2628" s="19">
        <f t="shared" ref="G2628:H2628" si="5795">G2659+G2690+G2721+G2752</f>
        <v>0</v>
      </c>
      <c r="H2628" s="19">
        <f t="shared" si="5795"/>
        <v>0</v>
      </c>
      <c r="I2628" s="19">
        <f t="shared" si="5794"/>
        <v>0</v>
      </c>
      <c r="J2628" s="19">
        <f t="shared" si="5794"/>
        <v>0</v>
      </c>
      <c r="K2628" s="20">
        <f t="shared" si="5794"/>
        <v>0</v>
      </c>
      <c r="L2628" s="122"/>
    </row>
    <row r="2629" spans="1:12" ht="15.6" customHeight="1" x14ac:dyDescent="0.25">
      <c r="A2629" s="205">
        <v>1</v>
      </c>
      <c r="B2629" s="91" t="s">
        <v>9</v>
      </c>
      <c r="C2629" s="82"/>
      <c r="D2629" s="19">
        <f t="shared" ref="D2629:E2629" si="5796">D2660+D2691+D2722+D2753</f>
        <v>0</v>
      </c>
      <c r="E2629" s="225">
        <f t="shared" si="5796"/>
        <v>0</v>
      </c>
      <c r="F2629" s="20">
        <f t="shared" ref="F2629:K2629" si="5797">F2660+F2691+F2722+F2753</f>
        <v>0</v>
      </c>
      <c r="G2629" s="19">
        <f t="shared" ref="G2629:H2629" si="5798">G2660+G2691+G2722+G2753</f>
        <v>0</v>
      </c>
      <c r="H2629" s="19">
        <f t="shared" si="5798"/>
        <v>0</v>
      </c>
      <c r="I2629" s="19">
        <f t="shared" si="5797"/>
        <v>0</v>
      </c>
      <c r="J2629" s="19">
        <f t="shared" si="5797"/>
        <v>0</v>
      </c>
      <c r="K2629" s="20">
        <f t="shared" si="5797"/>
        <v>0</v>
      </c>
      <c r="L2629" s="122"/>
    </row>
    <row r="2630" spans="1:12" ht="15.6" customHeight="1" x14ac:dyDescent="0.25">
      <c r="A2630" s="205">
        <v>1</v>
      </c>
      <c r="B2630" s="91" t="s">
        <v>10</v>
      </c>
      <c r="C2630" s="82"/>
      <c r="D2630" s="19">
        <f t="shared" ref="D2630:E2630" si="5799">D2661+D2692+D2723+D2754</f>
        <v>0</v>
      </c>
      <c r="E2630" s="225">
        <f t="shared" si="5799"/>
        <v>0</v>
      </c>
      <c r="F2630" s="20">
        <f t="shared" ref="F2630:K2630" si="5800">F2661+F2692+F2723+F2754</f>
        <v>0</v>
      </c>
      <c r="G2630" s="19">
        <f t="shared" ref="G2630:H2630" si="5801">G2661+G2692+G2723+G2754</f>
        <v>0</v>
      </c>
      <c r="H2630" s="19">
        <f t="shared" si="5801"/>
        <v>0</v>
      </c>
      <c r="I2630" s="19">
        <f t="shared" si="5800"/>
        <v>0</v>
      </c>
      <c r="J2630" s="19">
        <f t="shared" si="5800"/>
        <v>0</v>
      </c>
      <c r="K2630" s="20">
        <f t="shared" si="5800"/>
        <v>0</v>
      </c>
      <c r="L2630" s="122"/>
    </row>
    <row r="2631" spans="1:12" ht="15.6" hidden="1" customHeight="1" x14ac:dyDescent="0.25">
      <c r="A2631" s="59"/>
      <c r="B2631" s="139" t="s">
        <v>14</v>
      </c>
      <c r="C2631" s="139"/>
      <c r="D2631" s="100">
        <f t="shared" ref="D2631:E2631" si="5802">D2662+D2693+D2724+D2755</f>
        <v>0</v>
      </c>
      <c r="E2631" s="224">
        <f t="shared" si="5802"/>
        <v>0</v>
      </c>
      <c r="F2631" s="111">
        <f t="shared" ref="F2631:K2631" si="5803">F2662+F2693+F2724+F2755</f>
        <v>0</v>
      </c>
      <c r="G2631" s="100">
        <f t="shared" ref="G2631:H2631" si="5804">G2662+G2693+G2724+G2755</f>
        <v>0</v>
      </c>
      <c r="H2631" s="100">
        <f t="shared" si="5804"/>
        <v>0</v>
      </c>
      <c r="I2631" s="100">
        <f t="shared" si="5803"/>
        <v>0</v>
      </c>
      <c r="J2631" s="100">
        <f t="shared" si="5803"/>
        <v>0</v>
      </c>
      <c r="K2631" s="111">
        <f t="shared" si="5803"/>
        <v>0</v>
      </c>
      <c r="L2631" s="121"/>
    </row>
    <row r="2632" spans="1:12" ht="15.6" hidden="1" customHeight="1" x14ac:dyDescent="0.25">
      <c r="A2632" s="59"/>
      <c r="B2632" s="140" t="s">
        <v>8</v>
      </c>
      <c r="C2632" s="140"/>
      <c r="D2632" s="19">
        <f t="shared" ref="D2632:E2632" si="5805">D2663+D2694+D2725+D2756</f>
        <v>0</v>
      </c>
      <c r="E2632" s="225">
        <f t="shared" si="5805"/>
        <v>0</v>
      </c>
      <c r="F2632" s="20">
        <f t="shared" ref="F2632:K2632" si="5806">F2663+F2694+F2725+F2756</f>
        <v>0</v>
      </c>
      <c r="G2632" s="19">
        <f t="shared" ref="G2632:H2632" si="5807">G2663+G2694+G2725+G2756</f>
        <v>0</v>
      </c>
      <c r="H2632" s="19">
        <f t="shared" si="5807"/>
        <v>0</v>
      </c>
      <c r="I2632" s="19">
        <f t="shared" si="5806"/>
        <v>0</v>
      </c>
      <c r="J2632" s="19">
        <f t="shared" si="5806"/>
        <v>0</v>
      </c>
      <c r="K2632" s="20">
        <f t="shared" si="5806"/>
        <v>0</v>
      </c>
      <c r="L2632" s="122"/>
    </row>
    <row r="2633" spans="1:12" ht="15.6" hidden="1" customHeight="1" x14ac:dyDescent="0.25">
      <c r="A2633" s="59"/>
      <c r="B2633" s="140" t="s">
        <v>10</v>
      </c>
      <c r="C2633" s="140"/>
      <c r="D2633" s="19">
        <f t="shared" ref="D2633:E2633" si="5808">D2664+D2695+D2726+D2757</f>
        <v>0</v>
      </c>
      <c r="E2633" s="225">
        <f t="shared" si="5808"/>
        <v>0</v>
      </c>
      <c r="F2633" s="20">
        <f t="shared" ref="F2633:K2633" si="5809">F2664+F2695+F2726+F2757</f>
        <v>0</v>
      </c>
      <c r="G2633" s="19">
        <f t="shared" ref="G2633:H2633" si="5810">G2664+G2695+G2726+G2757</f>
        <v>0</v>
      </c>
      <c r="H2633" s="19">
        <f t="shared" si="5810"/>
        <v>0</v>
      </c>
      <c r="I2633" s="19">
        <f t="shared" si="5809"/>
        <v>0</v>
      </c>
      <c r="J2633" s="19">
        <f t="shared" si="5809"/>
        <v>0</v>
      </c>
      <c r="K2633" s="20">
        <f t="shared" si="5809"/>
        <v>0</v>
      </c>
      <c r="L2633" s="122"/>
    </row>
    <row r="2634" spans="1:12" ht="15.6" hidden="1" customHeight="1" x14ac:dyDescent="0.25">
      <c r="A2634" s="59"/>
      <c r="B2634" s="139" t="s">
        <v>15</v>
      </c>
      <c r="C2634" s="139"/>
      <c r="D2634" s="100">
        <f t="shared" ref="D2634:E2634" si="5811">D2665+D2696+D2727+D2758</f>
        <v>0</v>
      </c>
      <c r="E2634" s="224">
        <f t="shared" si="5811"/>
        <v>0</v>
      </c>
      <c r="F2634" s="111">
        <f t="shared" ref="F2634:K2634" si="5812">F2665+F2696+F2727+F2758</f>
        <v>0</v>
      </c>
      <c r="G2634" s="100">
        <f t="shared" ref="G2634:H2634" si="5813">G2665+G2696+G2727+G2758</f>
        <v>0</v>
      </c>
      <c r="H2634" s="100">
        <f t="shared" si="5813"/>
        <v>0</v>
      </c>
      <c r="I2634" s="100">
        <f t="shared" si="5812"/>
        <v>0</v>
      </c>
      <c r="J2634" s="100">
        <f t="shared" si="5812"/>
        <v>0</v>
      </c>
      <c r="K2634" s="111">
        <f t="shared" si="5812"/>
        <v>0</v>
      </c>
      <c r="L2634" s="121"/>
    </row>
    <row r="2635" spans="1:12" ht="15.6" hidden="1" customHeight="1" x14ac:dyDescent="0.25">
      <c r="A2635" s="59"/>
      <c r="B2635" s="91" t="s">
        <v>8</v>
      </c>
      <c r="C2635" s="91"/>
      <c r="D2635" s="19">
        <f t="shared" ref="D2635:E2635" si="5814">D2666+D2697+D2728+D2759</f>
        <v>0</v>
      </c>
      <c r="E2635" s="225">
        <f t="shared" si="5814"/>
        <v>0</v>
      </c>
      <c r="F2635" s="20">
        <f t="shared" ref="F2635:K2635" si="5815">F2666+F2697+F2728+F2759</f>
        <v>0</v>
      </c>
      <c r="G2635" s="19">
        <f t="shared" ref="G2635:H2635" si="5816">G2666+G2697+G2728+G2759</f>
        <v>0</v>
      </c>
      <c r="H2635" s="19">
        <f t="shared" si="5816"/>
        <v>0</v>
      </c>
      <c r="I2635" s="19">
        <f t="shared" si="5815"/>
        <v>0</v>
      </c>
      <c r="J2635" s="19">
        <f t="shared" si="5815"/>
        <v>0</v>
      </c>
      <c r="K2635" s="20">
        <f t="shared" si="5815"/>
        <v>0</v>
      </c>
      <c r="L2635" s="122"/>
    </row>
    <row r="2636" spans="1:12" ht="15.6" hidden="1" customHeight="1" x14ac:dyDescent="0.25">
      <c r="A2636" s="59"/>
      <c r="B2636" s="91" t="s">
        <v>10</v>
      </c>
      <c r="C2636" s="91"/>
      <c r="D2636" s="19">
        <f t="shared" ref="D2636:E2636" si="5817">D2667+D2698+D2729+D2760</f>
        <v>0</v>
      </c>
      <c r="E2636" s="225">
        <f t="shared" si="5817"/>
        <v>0</v>
      </c>
      <c r="F2636" s="20">
        <f t="shared" ref="F2636:K2636" si="5818">F2667+F2698+F2729+F2760</f>
        <v>0</v>
      </c>
      <c r="G2636" s="19">
        <f t="shared" ref="G2636:H2636" si="5819">G2667+G2698+G2729+G2760</f>
        <v>0</v>
      </c>
      <c r="H2636" s="19">
        <f t="shared" si="5819"/>
        <v>0</v>
      </c>
      <c r="I2636" s="19">
        <f t="shared" si="5818"/>
        <v>0</v>
      </c>
      <c r="J2636" s="19">
        <f t="shared" si="5818"/>
        <v>0</v>
      </c>
      <c r="K2636" s="20">
        <f t="shared" si="5818"/>
        <v>0</v>
      </c>
      <c r="L2636" s="122"/>
    </row>
    <row r="2637" spans="1:12" ht="15.6" hidden="1" customHeight="1" x14ac:dyDescent="0.25">
      <c r="A2637" s="59"/>
      <c r="B2637" s="141" t="s">
        <v>16</v>
      </c>
      <c r="C2637" s="141"/>
      <c r="D2637" s="100">
        <f t="shared" ref="D2637:E2637" si="5820">D2668+D2699+D2730+D2761</f>
        <v>0</v>
      </c>
      <c r="E2637" s="224">
        <f t="shared" si="5820"/>
        <v>0</v>
      </c>
      <c r="F2637" s="111">
        <f t="shared" ref="F2637:K2637" si="5821">F2668+F2699+F2730+F2761</f>
        <v>0</v>
      </c>
      <c r="G2637" s="100">
        <f t="shared" ref="G2637:H2637" si="5822">G2668+G2699+G2730+G2761</f>
        <v>0</v>
      </c>
      <c r="H2637" s="100">
        <f t="shared" si="5822"/>
        <v>0</v>
      </c>
      <c r="I2637" s="100">
        <f t="shared" si="5821"/>
        <v>0</v>
      </c>
      <c r="J2637" s="100">
        <f t="shared" si="5821"/>
        <v>0</v>
      </c>
      <c r="K2637" s="111">
        <f t="shared" si="5821"/>
        <v>0</v>
      </c>
      <c r="L2637" s="121"/>
    </row>
    <row r="2638" spans="1:12" ht="15.6" hidden="1" customHeight="1" x14ac:dyDescent="0.25">
      <c r="A2638" s="59"/>
      <c r="B2638" s="91" t="s">
        <v>8</v>
      </c>
      <c r="C2638" s="91"/>
      <c r="D2638" s="19">
        <f t="shared" ref="D2638:E2638" si="5823">D2669+D2700+D2731+D2762</f>
        <v>0</v>
      </c>
      <c r="E2638" s="225">
        <f t="shared" si="5823"/>
        <v>0</v>
      </c>
      <c r="F2638" s="20">
        <f t="shared" ref="F2638:K2638" si="5824">F2669+F2700+F2731+F2762</f>
        <v>0</v>
      </c>
      <c r="G2638" s="19">
        <f t="shared" ref="G2638:H2638" si="5825">G2669+G2700+G2731+G2762</f>
        <v>0</v>
      </c>
      <c r="H2638" s="19">
        <f t="shared" si="5825"/>
        <v>0</v>
      </c>
      <c r="I2638" s="19">
        <f t="shared" si="5824"/>
        <v>0</v>
      </c>
      <c r="J2638" s="19">
        <f t="shared" si="5824"/>
        <v>0</v>
      </c>
      <c r="K2638" s="20">
        <f t="shared" si="5824"/>
        <v>0</v>
      </c>
      <c r="L2638" s="122"/>
    </row>
    <row r="2639" spans="1:12" ht="15.6" hidden="1" customHeight="1" x14ac:dyDescent="0.25">
      <c r="A2639" s="59"/>
      <c r="B2639" s="91" t="s">
        <v>10</v>
      </c>
      <c r="C2639" s="91"/>
      <c r="D2639" s="19">
        <f t="shared" ref="D2639:E2639" si="5826">D2670+D2701+D2732+D2763</f>
        <v>0</v>
      </c>
      <c r="E2639" s="225">
        <f t="shared" si="5826"/>
        <v>0</v>
      </c>
      <c r="F2639" s="20">
        <f t="shared" ref="F2639:K2639" si="5827">F2670+F2701+F2732+F2763</f>
        <v>0</v>
      </c>
      <c r="G2639" s="19">
        <f t="shared" ref="G2639:H2639" si="5828">G2670+G2701+G2732+G2763</f>
        <v>0</v>
      </c>
      <c r="H2639" s="19">
        <f t="shared" si="5828"/>
        <v>0</v>
      </c>
      <c r="I2639" s="19">
        <f t="shared" si="5827"/>
        <v>0</v>
      </c>
      <c r="J2639" s="19">
        <f t="shared" si="5827"/>
        <v>0</v>
      </c>
      <c r="K2639" s="20">
        <f t="shared" si="5827"/>
        <v>0</v>
      </c>
      <c r="L2639" s="122"/>
    </row>
    <row r="2640" spans="1:12" ht="15.6" hidden="1" customHeight="1" x14ac:dyDescent="0.25">
      <c r="A2640" s="59"/>
      <c r="B2640" s="141" t="s">
        <v>17</v>
      </c>
      <c r="C2640" s="141"/>
      <c r="D2640" s="100">
        <f t="shared" ref="D2640:E2640" si="5829">D2671+D2702+D2733+D2764</f>
        <v>0</v>
      </c>
      <c r="E2640" s="224">
        <f t="shared" si="5829"/>
        <v>0</v>
      </c>
      <c r="F2640" s="111">
        <f t="shared" ref="F2640:K2640" si="5830">F2671+F2702+F2733+F2764</f>
        <v>0</v>
      </c>
      <c r="G2640" s="100">
        <f t="shared" ref="G2640:H2640" si="5831">G2671+G2702+G2733+G2764</f>
        <v>0</v>
      </c>
      <c r="H2640" s="100">
        <f t="shared" si="5831"/>
        <v>0</v>
      </c>
      <c r="I2640" s="100">
        <f t="shared" si="5830"/>
        <v>0</v>
      </c>
      <c r="J2640" s="100">
        <f t="shared" si="5830"/>
        <v>0</v>
      </c>
      <c r="K2640" s="111">
        <f t="shared" si="5830"/>
        <v>0</v>
      </c>
      <c r="L2640" s="121"/>
    </row>
    <row r="2641" spans="1:12" ht="15.6" hidden="1" customHeight="1" x14ac:dyDescent="0.25">
      <c r="A2641" s="59"/>
      <c r="B2641" s="91" t="s">
        <v>8</v>
      </c>
      <c r="C2641" s="91"/>
      <c r="D2641" s="19">
        <f t="shared" ref="D2641:E2641" si="5832">D2672+D2703+D2734+D2765</f>
        <v>0</v>
      </c>
      <c r="E2641" s="225">
        <f t="shared" si="5832"/>
        <v>0</v>
      </c>
      <c r="F2641" s="20">
        <f t="shared" ref="F2641:K2641" si="5833">F2672+F2703+F2734+F2765</f>
        <v>0</v>
      </c>
      <c r="G2641" s="19">
        <f t="shared" ref="G2641:H2641" si="5834">G2672+G2703+G2734+G2765</f>
        <v>0</v>
      </c>
      <c r="H2641" s="19">
        <f t="shared" si="5834"/>
        <v>0</v>
      </c>
      <c r="I2641" s="19">
        <f t="shared" si="5833"/>
        <v>0</v>
      </c>
      <c r="J2641" s="19">
        <f t="shared" si="5833"/>
        <v>0</v>
      </c>
      <c r="K2641" s="20">
        <f t="shared" si="5833"/>
        <v>0</v>
      </c>
      <c r="L2641" s="122"/>
    </row>
    <row r="2642" spans="1:12" ht="15.6" hidden="1" customHeight="1" x14ac:dyDescent="0.25">
      <c r="A2642" s="59"/>
      <c r="B2642" s="91" t="s">
        <v>10</v>
      </c>
      <c r="C2642" s="91"/>
      <c r="D2642" s="19">
        <f t="shared" ref="D2642:E2642" si="5835">D2673+D2704+D2735+D2766</f>
        <v>0</v>
      </c>
      <c r="E2642" s="225">
        <f t="shared" si="5835"/>
        <v>0</v>
      </c>
      <c r="F2642" s="20">
        <f t="shared" ref="F2642:K2642" si="5836">F2673+F2704+F2735+F2766</f>
        <v>0</v>
      </c>
      <c r="G2642" s="19">
        <f t="shared" ref="G2642:H2642" si="5837">G2673+G2704+G2735+G2766</f>
        <v>0</v>
      </c>
      <c r="H2642" s="19">
        <f t="shared" si="5837"/>
        <v>0</v>
      </c>
      <c r="I2642" s="19">
        <f t="shared" si="5836"/>
        <v>0</v>
      </c>
      <c r="J2642" s="19">
        <f t="shared" si="5836"/>
        <v>0</v>
      </c>
      <c r="K2642" s="20">
        <f t="shared" si="5836"/>
        <v>0</v>
      </c>
      <c r="L2642" s="122"/>
    </row>
    <row r="2643" spans="1:12" ht="27.6" customHeight="1" x14ac:dyDescent="0.25">
      <c r="A2643" s="205">
        <v>1</v>
      </c>
      <c r="B2643" s="152" t="s">
        <v>142</v>
      </c>
      <c r="C2643" s="142"/>
      <c r="D2643" s="101">
        <f t="shared" ref="D2643" si="5838">D2644+D2645+D2646+D2647</f>
        <v>0</v>
      </c>
      <c r="E2643" s="226">
        <f t="shared" ref="E2643:F2643" si="5839">E2644+E2645+E2646+E2647</f>
        <v>0</v>
      </c>
      <c r="F2643" s="113">
        <f t="shared" si="5839"/>
        <v>0</v>
      </c>
      <c r="G2643" s="101">
        <f t="shared" ref="G2643" si="5840">G2644+G2645+G2646+G2647</f>
        <v>0</v>
      </c>
      <c r="H2643" s="101">
        <f t="shared" ref="H2643:I2643" si="5841">H2644+H2645+H2646+H2647</f>
        <v>0</v>
      </c>
      <c r="I2643" s="101">
        <f t="shared" si="5841"/>
        <v>0</v>
      </c>
      <c r="J2643" s="101">
        <f t="shared" ref="J2643" si="5842">J2644+J2645+J2646+J2647</f>
        <v>0</v>
      </c>
      <c r="K2643" s="113">
        <f t="shared" ref="K2643" si="5843">K2644+K2645+K2646+K2647</f>
        <v>0</v>
      </c>
      <c r="L2643" s="123"/>
    </row>
    <row r="2644" spans="1:12" ht="15.6" hidden="1" customHeight="1" x14ac:dyDescent="0.25">
      <c r="A2644" s="59"/>
      <c r="B2644" s="128" t="s">
        <v>1</v>
      </c>
      <c r="C2644" s="128"/>
      <c r="D2644" s="22"/>
      <c r="E2644" s="227"/>
      <c r="F2644" s="23"/>
      <c r="G2644" s="22"/>
      <c r="H2644" s="22"/>
      <c r="I2644" s="22"/>
      <c r="J2644" s="22"/>
      <c r="K2644" s="23"/>
      <c r="L2644" s="124"/>
    </row>
    <row r="2645" spans="1:12" ht="15.6" hidden="1" customHeight="1" x14ac:dyDescent="0.25">
      <c r="A2645" s="59"/>
      <c r="B2645" s="129" t="s">
        <v>6</v>
      </c>
      <c r="C2645" s="129"/>
      <c r="D2645" s="7">
        <v>0</v>
      </c>
      <c r="E2645" s="216">
        <v>0</v>
      </c>
      <c r="F2645" s="8">
        <v>0</v>
      </c>
      <c r="G2645" s="7">
        <v>0</v>
      </c>
      <c r="H2645" s="7">
        <v>0</v>
      </c>
      <c r="I2645" s="7">
        <v>0</v>
      </c>
      <c r="J2645" s="7">
        <v>0</v>
      </c>
      <c r="K2645" s="8">
        <v>0</v>
      </c>
      <c r="L2645" s="57"/>
    </row>
    <row r="2646" spans="1:12" ht="15.6" hidden="1" customHeight="1" x14ac:dyDescent="0.25">
      <c r="A2646" s="59"/>
      <c r="B2646" s="129" t="s">
        <v>7</v>
      </c>
      <c r="C2646" s="129"/>
      <c r="D2646" s="7">
        <v>0</v>
      </c>
      <c r="E2646" s="216">
        <v>0</v>
      </c>
      <c r="F2646" s="8">
        <v>0</v>
      </c>
      <c r="G2646" s="7">
        <v>0</v>
      </c>
      <c r="H2646" s="7">
        <v>0</v>
      </c>
      <c r="I2646" s="7">
        <v>0</v>
      </c>
      <c r="J2646" s="7">
        <v>0</v>
      </c>
      <c r="K2646" s="8">
        <v>0</v>
      </c>
      <c r="L2646" s="57"/>
    </row>
    <row r="2647" spans="1:12" ht="15.6" customHeight="1" x14ac:dyDescent="0.25">
      <c r="A2647" s="205">
        <v>1</v>
      </c>
      <c r="B2647" s="128" t="s">
        <v>18</v>
      </c>
      <c r="C2647" s="130"/>
      <c r="D2647" s="7">
        <f t="shared" ref="D2647" si="5844">D2648+D2649+D2650</f>
        <v>0</v>
      </c>
      <c r="E2647" s="216">
        <f t="shared" ref="E2647:F2647" si="5845">E2648+E2649+E2650</f>
        <v>0</v>
      </c>
      <c r="F2647" s="8">
        <f t="shared" si="5845"/>
        <v>0</v>
      </c>
      <c r="G2647" s="7">
        <f t="shared" ref="G2647" si="5846">G2648+G2649+G2650</f>
        <v>0</v>
      </c>
      <c r="H2647" s="7">
        <f t="shared" ref="H2647:I2647" si="5847">H2648+H2649+H2650</f>
        <v>0</v>
      </c>
      <c r="I2647" s="7">
        <f t="shared" si="5847"/>
        <v>0</v>
      </c>
      <c r="J2647" s="7">
        <f t="shared" ref="J2647" si="5848">J2648+J2649+J2650</f>
        <v>0</v>
      </c>
      <c r="K2647" s="8">
        <f t="shared" ref="K2647" si="5849">K2648+K2649+K2650</f>
        <v>0</v>
      </c>
      <c r="L2647" s="57"/>
    </row>
    <row r="2648" spans="1:12" ht="15.6" customHeight="1" x14ac:dyDescent="0.25">
      <c r="A2648" s="205">
        <v>1</v>
      </c>
      <c r="B2648" s="149" t="s">
        <v>8</v>
      </c>
      <c r="C2648" s="81"/>
      <c r="D2648" s="11">
        <f t="shared" ref="D2648:E2648" si="5850">D2653+D2656+D2659+D2663+D2666+D2669+D2672</f>
        <v>0</v>
      </c>
      <c r="E2648" s="217">
        <f t="shared" si="5850"/>
        <v>0</v>
      </c>
      <c r="F2648" s="12">
        <f t="shared" ref="F2648:J2648" si="5851">F2653+F2656+F2659+F2663+F2666+F2669+F2672</f>
        <v>0</v>
      </c>
      <c r="G2648" s="11">
        <f t="shared" ref="G2648:H2648" si="5852">G2653+G2656+G2659+G2663+G2666+G2669+G2672</f>
        <v>0</v>
      </c>
      <c r="H2648" s="11">
        <f t="shared" si="5852"/>
        <v>0</v>
      </c>
      <c r="I2648" s="11">
        <f t="shared" si="5851"/>
        <v>0</v>
      </c>
      <c r="J2648" s="11">
        <f t="shared" si="5851"/>
        <v>0</v>
      </c>
      <c r="K2648" s="12">
        <f t="shared" ref="K2648" si="5853">K2653+K2656+K2659+K2663+K2666+K2669+K2672</f>
        <v>0</v>
      </c>
      <c r="L2648" s="58"/>
    </row>
    <row r="2649" spans="1:12" ht="15.6" customHeight="1" x14ac:dyDescent="0.25">
      <c r="A2649" s="205">
        <v>1</v>
      </c>
      <c r="B2649" s="149" t="s">
        <v>9</v>
      </c>
      <c r="C2649" s="81"/>
      <c r="D2649" s="11">
        <f t="shared" ref="D2649:E2649" si="5854">D2660</f>
        <v>0</v>
      </c>
      <c r="E2649" s="217">
        <f t="shared" si="5854"/>
        <v>0</v>
      </c>
      <c r="F2649" s="12">
        <f t="shared" ref="F2649:J2649" si="5855">F2660</f>
        <v>0</v>
      </c>
      <c r="G2649" s="11">
        <f t="shared" ref="G2649:H2649" si="5856">G2660</f>
        <v>0</v>
      </c>
      <c r="H2649" s="11">
        <f t="shared" si="5856"/>
        <v>0</v>
      </c>
      <c r="I2649" s="11">
        <f t="shared" si="5855"/>
        <v>0</v>
      </c>
      <c r="J2649" s="11">
        <f t="shared" si="5855"/>
        <v>0</v>
      </c>
      <c r="K2649" s="12">
        <f t="shared" ref="K2649" si="5857">K2660</f>
        <v>0</v>
      </c>
      <c r="L2649" s="58"/>
    </row>
    <row r="2650" spans="1:12" ht="15.6" customHeight="1" x14ac:dyDescent="0.25">
      <c r="A2650" s="205">
        <v>1</v>
      </c>
      <c r="B2650" s="149" t="s">
        <v>10</v>
      </c>
      <c r="C2650" s="81"/>
      <c r="D2650" s="11">
        <f t="shared" ref="D2650:E2650" si="5858">D2654+D2657+D2661+D2664+D2667+D2670+D2673</f>
        <v>0</v>
      </c>
      <c r="E2650" s="217">
        <f t="shared" si="5858"/>
        <v>0</v>
      </c>
      <c r="F2650" s="12">
        <f t="shared" ref="F2650:J2650" si="5859">F2654+F2657+F2661+F2664+F2667+F2670+F2673</f>
        <v>0</v>
      </c>
      <c r="G2650" s="11">
        <f t="shared" ref="G2650:H2650" si="5860">G2654+G2657+G2661+G2664+G2667+G2670+G2673</f>
        <v>0</v>
      </c>
      <c r="H2650" s="11">
        <f t="shared" si="5860"/>
        <v>0</v>
      </c>
      <c r="I2650" s="11">
        <f t="shared" si="5859"/>
        <v>0</v>
      </c>
      <c r="J2650" s="11">
        <f t="shared" si="5859"/>
        <v>0</v>
      </c>
      <c r="K2650" s="12">
        <f t="shared" ref="K2650" si="5861">K2654+K2657+K2661+K2664+K2667+K2670+K2673</f>
        <v>0</v>
      </c>
      <c r="L2650" s="58"/>
    </row>
    <row r="2651" spans="1:12" ht="15.6" customHeight="1" x14ac:dyDescent="0.25">
      <c r="A2651" s="205">
        <v>1</v>
      </c>
      <c r="B2651" s="131" t="s">
        <v>19</v>
      </c>
      <c r="C2651" s="78"/>
      <c r="D2651" s="96" t="s">
        <v>2</v>
      </c>
      <c r="E2651" s="218" t="s">
        <v>2</v>
      </c>
      <c r="F2651" s="105" t="s">
        <v>2</v>
      </c>
      <c r="G2651" s="96" t="s">
        <v>2</v>
      </c>
      <c r="H2651" s="96" t="s">
        <v>2</v>
      </c>
      <c r="I2651" s="96" t="s">
        <v>2</v>
      </c>
      <c r="J2651" s="96" t="s">
        <v>2</v>
      </c>
      <c r="K2651" s="105" t="s">
        <v>2</v>
      </c>
      <c r="L2651" s="115"/>
    </row>
    <row r="2652" spans="1:12" ht="15.6" hidden="1" customHeight="1" x14ac:dyDescent="0.25">
      <c r="A2652" s="59"/>
      <c r="B2652" s="131" t="s">
        <v>11</v>
      </c>
      <c r="C2652" s="131"/>
      <c r="D2652" s="96">
        <f t="shared" ref="D2652" si="5862">D2653+D2654</f>
        <v>0</v>
      </c>
      <c r="E2652" s="218">
        <f t="shared" ref="E2652:F2652" si="5863">E2653+E2654</f>
        <v>0</v>
      </c>
      <c r="F2652" s="105">
        <f t="shared" si="5863"/>
        <v>0</v>
      </c>
      <c r="G2652" s="96">
        <f t="shared" ref="G2652" si="5864">G2653+G2654</f>
        <v>0</v>
      </c>
      <c r="H2652" s="96">
        <f t="shared" ref="H2652:I2652" si="5865">H2653+H2654</f>
        <v>0</v>
      </c>
      <c r="I2652" s="96">
        <f t="shared" si="5865"/>
        <v>0</v>
      </c>
      <c r="J2652" s="96">
        <f t="shared" ref="J2652" si="5866">J2653+J2654</f>
        <v>0</v>
      </c>
      <c r="K2652" s="105">
        <f t="shared" ref="K2652" si="5867">K2653+K2654</f>
        <v>0</v>
      </c>
      <c r="L2652" s="115"/>
    </row>
    <row r="2653" spans="1:12" ht="15.6" hidden="1" customHeight="1" x14ac:dyDescent="0.25">
      <c r="A2653" s="59"/>
      <c r="B2653" s="93" t="s">
        <v>8</v>
      </c>
      <c r="C2653" s="93"/>
      <c r="D2653" s="25"/>
      <c r="E2653" s="228"/>
      <c r="F2653" s="26"/>
      <c r="G2653" s="25"/>
      <c r="H2653" s="25"/>
      <c r="I2653" s="25"/>
      <c r="J2653" s="25"/>
      <c r="K2653" s="26"/>
      <c r="L2653" s="125"/>
    </row>
    <row r="2654" spans="1:12" ht="15.6" hidden="1" customHeight="1" x14ac:dyDescent="0.25">
      <c r="A2654" s="59"/>
      <c r="B2654" s="93" t="s">
        <v>10</v>
      </c>
      <c r="C2654" s="93"/>
      <c r="D2654" s="25"/>
      <c r="E2654" s="228"/>
      <c r="F2654" s="26"/>
      <c r="G2654" s="25"/>
      <c r="H2654" s="25"/>
      <c r="I2654" s="25"/>
      <c r="J2654" s="25"/>
      <c r="K2654" s="26"/>
      <c r="L2654" s="125"/>
    </row>
    <row r="2655" spans="1:12" ht="15.6" hidden="1" customHeight="1" x14ac:dyDescent="0.25">
      <c r="A2655" s="59"/>
      <c r="B2655" s="131" t="s">
        <v>12</v>
      </c>
      <c r="C2655" s="131"/>
      <c r="D2655" s="96">
        <f t="shared" ref="D2655" si="5868">D2656+D2657</f>
        <v>0</v>
      </c>
      <c r="E2655" s="218">
        <f t="shared" ref="E2655:F2655" si="5869">E2656+E2657</f>
        <v>0</v>
      </c>
      <c r="F2655" s="105">
        <f t="shared" si="5869"/>
        <v>0</v>
      </c>
      <c r="G2655" s="96">
        <f t="shared" ref="G2655" si="5870">G2656+G2657</f>
        <v>0</v>
      </c>
      <c r="H2655" s="96">
        <f t="shared" ref="H2655:I2655" si="5871">H2656+H2657</f>
        <v>0</v>
      </c>
      <c r="I2655" s="96">
        <f t="shared" si="5871"/>
        <v>0</v>
      </c>
      <c r="J2655" s="96">
        <f t="shared" ref="J2655" si="5872">J2656+J2657</f>
        <v>0</v>
      </c>
      <c r="K2655" s="105">
        <f t="shared" ref="K2655" si="5873">K2656+K2657</f>
        <v>0</v>
      </c>
      <c r="L2655" s="115"/>
    </row>
    <row r="2656" spans="1:12" ht="15.6" hidden="1" customHeight="1" x14ac:dyDescent="0.25">
      <c r="A2656" s="59"/>
      <c r="B2656" s="93" t="s">
        <v>8</v>
      </c>
      <c r="C2656" s="93"/>
      <c r="D2656" s="25"/>
      <c r="E2656" s="228"/>
      <c r="F2656" s="26"/>
      <c r="G2656" s="25"/>
      <c r="H2656" s="25"/>
      <c r="I2656" s="25"/>
      <c r="J2656" s="25"/>
      <c r="K2656" s="26"/>
      <c r="L2656" s="125"/>
    </row>
    <row r="2657" spans="1:12" ht="15.6" hidden="1" customHeight="1" x14ac:dyDescent="0.25">
      <c r="A2657" s="59"/>
      <c r="B2657" s="93" t="s">
        <v>10</v>
      </c>
      <c r="C2657" s="93"/>
      <c r="D2657" s="25"/>
      <c r="E2657" s="228"/>
      <c r="F2657" s="26"/>
      <c r="G2657" s="25"/>
      <c r="H2657" s="25"/>
      <c r="I2657" s="25"/>
      <c r="J2657" s="25"/>
      <c r="K2657" s="26"/>
      <c r="L2657" s="125"/>
    </row>
    <row r="2658" spans="1:12" ht="15.6" customHeight="1" x14ac:dyDescent="0.25">
      <c r="A2658" s="205">
        <v>1</v>
      </c>
      <c r="B2658" s="131" t="s">
        <v>13</v>
      </c>
      <c r="C2658" s="267" t="s">
        <v>95</v>
      </c>
      <c r="D2658" s="96">
        <f t="shared" ref="D2658" si="5874">D2659+D2660+D2661</f>
        <v>0</v>
      </c>
      <c r="E2658" s="218">
        <f t="shared" ref="E2658:F2658" si="5875">E2659+E2660+E2661</f>
        <v>0</v>
      </c>
      <c r="F2658" s="105">
        <f t="shared" si="5875"/>
        <v>0</v>
      </c>
      <c r="G2658" s="96">
        <f t="shared" ref="G2658" si="5876">G2659+G2660+G2661</f>
        <v>0</v>
      </c>
      <c r="H2658" s="96">
        <f t="shared" ref="H2658:I2658" si="5877">H2659+H2660+H2661</f>
        <v>0</v>
      </c>
      <c r="I2658" s="96">
        <f t="shared" si="5877"/>
        <v>0</v>
      </c>
      <c r="J2658" s="96">
        <f t="shared" ref="J2658" si="5878">J2659+J2660+J2661</f>
        <v>0</v>
      </c>
      <c r="K2658" s="105">
        <f t="shared" ref="K2658" si="5879">K2659+K2660+K2661</f>
        <v>0</v>
      </c>
      <c r="L2658" s="115"/>
    </row>
    <row r="2659" spans="1:12" ht="15.6" customHeight="1" x14ac:dyDescent="0.25">
      <c r="A2659" s="205">
        <v>1</v>
      </c>
      <c r="B2659" s="93" t="s">
        <v>8</v>
      </c>
      <c r="C2659" s="267"/>
      <c r="D2659" s="25"/>
      <c r="E2659" s="228"/>
      <c r="F2659" s="26"/>
      <c r="G2659" s="25"/>
      <c r="H2659" s="25"/>
      <c r="I2659" s="25"/>
      <c r="J2659" s="25"/>
      <c r="K2659" s="26"/>
      <c r="L2659" s="125"/>
    </row>
    <row r="2660" spans="1:12" ht="15.6" customHeight="1" x14ac:dyDescent="0.25">
      <c r="A2660" s="205">
        <v>1</v>
      </c>
      <c r="B2660" s="93" t="s">
        <v>9</v>
      </c>
      <c r="C2660" s="267"/>
      <c r="D2660" s="25"/>
      <c r="E2660" s="228"/>
      <c r="F2660" s="26"/>
      <c r="G2660" s="25"/>
      <c r="H2660" s="25"/>
      <c r="I2660" s="25"/>
      <c r="J2660" s="25"/>
      <c r="K2660" s="26"/>
      <c r="L2660" s="125"/>
    </row>
    <row r="2661" spans="1:12" ht="15.6" customHeight="1" x14ac:dyDescent="0.25">
      <c r="A2661" s="205">
        <v>1</v>
      </c>
      <c r="B2661" s="93" t="s">
        <v>10</v>
      </c>
      <c r="C2661" s="267"/>
      <c r="D2661" s="25"/>
      <c r="E2661" s="228"/>
      <c r="F2661" s="26"/>
      <c r="G2661" s="25"/>
      <c r="H2661" s="25"/>
      <c r="I2661" s="25"/>
      <c r="J2661" s="25"/>
      <c r="K2661" s="26"/>
      <c r="L2661" s="125"/>
    </row>
    <row r="2662" spans="1:12" ht="15.6" hidden="1" customHeight="1" x14ac:dyDescent="0.25">
      <c r="A2662" s="59"/>
      <c r="B2662" s="131" t="s">
        <v>14</v>
      </c>
      <c r="C2662" s="131"/>
      <c r="D2662" s="96">
        <f t="shared" ref="D2662" si="5880">D2663+D2664</f>
        <v>0</v>
      </c>
      <c r="E2662" s="218">
        <f t="shared" ref="E2662:F2662" si="5881">E2663+E2664</f>
        <v>0</v>
      </c>
      <c r="F2662" s="105">
        <f t="shared" si="5881"/>
        <v>0</v>
      </c>
      <c r="G2662" s="96">
        <f t="shared" ref="G2662" si="5882">G2663+G2664</f>
        <v>0</v>
      </c>
      <c r="H2662" s="96">
        <f t="shared" ref="H2662:I2662" si="5883">H2663+H2664</f>
        <v>0</v>
      </c>
      <c r="I2662" s="96">
        <f t="shared" si="5883"/>
        <v>0</v>
      </c>
      <c r="J2662" s="96">
        <f t="shared" ref="J2662" si="5884">J2663+J2664</f>
        <v>0</v>
      </c>
      <c r="K2662" s="105">
        <f t="shared" ref="K2662" si="5885">K2663+K2664</f>
        <v>0</v>
      </c>
      <c r="L2662" s="115"/>
    </row>
    <row r="2663" spans="1:12" ht="15.6" hidden="1" customHeight="1" x14ac:dyDescent="0.25">
      <c r="A2663" s="59"/>
      <c r="B2663" s="132" t="s">
        <v>8</v>
      </c>
      <c r="C2663" s="132"/>
      <c r="D2663" s="25"/>
      <c r="E2663" s="228"/>
      <c r="F2663" s="26"/>
      <c r="G2663" s="25"/>
      <c r="H2663" s="25"/>
      <c r="I2663" s="25"/>
      <c r="J2663" s="25"/>
      <c r="K2663" s="26"/>
      <c r="L2663" s="125"/>
    </row>
    <row r="2664" spans="1:12" ht="15.6" hidden="1" customHeight="1" x14ac:dyDescent="0.25">
      <c r="A2664" s="59"/>
      <c r="B2664" s="132" t="s">
        <v>10</v>
      </c>
      <c r="C2664" s="132"/>
      <c r="D2664" s="25"/>
      <c r="E2664" s="228"/>
      <c r="F2664" s="26"/>
      <c r="G2664" s="25"/>
      <c r="H2664" s="25"/>
      <c r="I2664" s="25"/>
      <c r="J2664" s="25"/>
      <c r="K2664" s="26"/>
      <c r="L2664" s="125"/>
    </row>
    <row r="2665" spans="1:12" ht="15.6" hidden="1" customHeight="1" x14ac:dyDescent="0.25">
      <c r="A2665" s="59"/>
      <c r="B2665" s="131" t="s">
        <v>15</v>
      </c>
      <c r="C2665" s="131"/>
      <c r="D2665" s="96">
        <f t="shared" ref="D2665" si="5886">D2666+D2667</f>
        <v>0</v>
      </c>
      <c r="E2665" s="218">
        <f t="shared" ref="E2665:F2665" si="5887">E2666+E2667</f>
        <v>0</v>
      </c>
      <c r="F2665" s="105">
        <f t="shared" si="5887"/>
        <v>0</v>
      </c>
      <c r="G2665" s="96">
        <f t="shared" ref="G2665" si="5888">G2666+G2667</f>
        <v>0</v>
      </c>
      <c r="H2665" s="96">
        <f t="shared" ref="H2665:I2665" si="5889">H2666+H2667</f>
        <v>0</v>
      </c>
      <c r="I2665" s="96">
        <f t="shared" si="5889"/>
        <v>0</v>
      </c>
      <c r="J2665" s="96">
        <f t="shared" ref="J2665" si="5890">J2666+J2667</f>
        <v>0</v>
      </c>
      <c r="K2665" s="105">
        <f t="shared" ref="K2665" si="5891">K2666+K2667</f>
        <v>0</v>
      </c>
      <c r="L2665" s="115"/>
    </row>
    <row r="2666" spans="1:12" ht="15.6" hidden="1" customHeight="1" x14ac:dyDescent="0.25">
      <c r="A2666" s="59"/>
      <c r="B2666" s="93" t="s">
        <v>8</v>
      </c>
      <c r="C2666" s="93"/>
      <c r="D2666" s="25"/>
      <c r="E2666" s="228"/>
      <c r="F2666" s="26"/>
      <c r="G2666" s="25"/>
      <c r="H2666" s="25"/>
      <c r="I2666" s="25"/>
      <c r="J2666" s="25"/>
      <c r="K2666" s="26"/>
      <c r="L2666" s="125"/>
    </row>
    <row r="2667" spans="1:12" ht="15.6" hidden="1" customHeight="1" x14ac:dyDescent="0.25">
      <c r="A2667" s="59"/>
      <c r="B2667" s="93" t="s">
        <v>10</v>
      </c>
      <c r="C2667" s="93"/>
      <c r="D2667" s="25"/>
      <c r="E2667" s="228"/>
      <c r="F2667" s="26"/>
      <c r="G2667" s="25"/>
      <c r="H2667" s="25"/>
      <c r="I2667" s="25"/>
      <c r="J2667" s="25"/>
      <c r="K2667" s="26"/>
      <c r="L2667" s="125"/>
    </row>
    <row r="2668" spans="1:12" ht="15.6" hidden="1" customHeight="1" x14ac:dyDescent="0.25">
      <c r="A2668" s="59"/>
      <c r="B2668" s="133" t="s">
        <v>16</v>
      </c>
      <c r="C2668" s="133"/>
      <c r="D2668" s="96">
        <f t="shared" ref="D2668" si="5892">D2669+D2670</f>
        <v>0</v>
      </c>
      <c r="E2668" s="218">
        <f t="shared" ref="E2668:F2668" si="5893">E2669+E2670</f>
        <v>0</v>
      </c>
      <c r="F2668" s="105">
        <f t="shared" si="5893"/>
        <v>0</v>
      </c>
      <c r="G2668" s="96">
        <f t="shared" ref="G2668" si="5894">G2669+G2670</f>
        <v>0</v>
      </c>
      <c r="H2668" s="96">
        <f t="shared" ref="H2668:I2668" si="5895">H2669+H2670</f>
        <v>0</v>
      </c>
      <c r="I2668" s="96">
        <f t="shared" si="5895"/>
        <v>0</v>
      </c>
      <c r="J2668" s="96">
        <f t="shared" ref="J2668" si="5896">J2669+J2670</f>
        <v>0</v>
      </c>
      <c r="K2668" s="105">
        <f t="shared" ref="K2668" si="5897">K2669+K2670</f>
        <v>0</v>
      </c>
      <c r="L2668" s="115"/>
    </row>
    <row r="2669" spans="1:12" ht="15.6" hidden="1" customHeight="1" x14ac:dyDescent="0.25">
      <c r="A2669" s="59"/>
      <c r="B2669" s="93" t="s">
        <v>8</v>
      </c>
      <c r="C2669" s="93"/>
      <c r="D2669" s="25"/>
      <c r="E2669" s="228"/>
      <c r="F2669" s="26"/>
      <c r="G2669" s="25"/>
      <c r="H2669" s="25"/>
      <c r="I2669" s="25"/>
      <c r="J2669" s="25"/>
      <c r="K2669" s="26"/>
      <c r="L2669" s="125"/>
    </row>
    <row r="2670" spans="1:12" ht="15.6" hidden="1" customHeight="1" x14ac:dyDescent="0.25">
      <c r="A2670" s="59"/>
      <c r="B2670" s="93" t="s">
        <v>10</v>
      </c>
      <c r="C2670" s="93"/>
      <c r="D2670" s="25"/>
      <c r="E2670" s="228"/>
      <c r="F2670" s="26"/>
      <c r="G2670" s="25"/>
      <c r="H2670" s="25"/>
      <c r="I2670" s="25"/>
      <c r="J2670" s="25"/>
      <c r="K2670" s="26"/>
      <c r="L2670" s="125"/>
    </row>
    <row r="2671" spans="1:12" ht="15.6" hidden="1" customHeight="1" x14ac:dyDescent="0.25">
      <c r="A2671" s="59"/>
      <c r="B2671" s="133" t="s">
        <v>17</v>
      </c>
      <c r="C2671" s="133"/>
      <c r="D2671" s="96">
        <f t="shared" ref="D2671" si="5898">D2672+D2673</f>
        <v>0</v>
      </c>
      <c r="E2671" s="218">
        <f t="shared" ref="E2671:F2671" si="5899">E2672+E2673</f>
        <v>0</v>
      </c>
      <c r="F2671" s="105">
        <f t="shared" si="5899"/>
        <v>0</v>
      </c>
      <c r="G2671" s="96">
        <f t="shared" ref="G2671" si="5900">G2672+G2673</f>
        <v>0</v>
      </c>
      <c r="H2671" s="96">
        <f t="shared" ref="H2671:I2671" si="5901">H2672+H2673</f>
        <v>0</v>
      </c>
      <c r="I2671" s="96">
        <f t="shared" si="5901"/>
        <v>0</v>
      </c>
      <c r="J2671" s="96">
        <f t="shared" ref="J2671" si="5902">J2672+J2673</f>
        <v>0</v>
      </c>
      <c r="K2671" s="105">
        <f t="shared" ref="K2671" si="5903">K2672+K2673</f>
        <v>0</v>
      </c>
      <c r="L2671" s="115"/>
    </row>
    <row r="2672" spans="1:12" ht="15.6" hidden="1" customHeight="1" x14ac:dyDescent="0.25">
      <c r="A2672" s="59"/>
      <c r="B2672" s="93" t="s">
        <v>8</v>
      </c>
      <c r="C2672" s="93"/>
      <c r="D2672" s="25"/>
      <c r="E2672" s="228"/>
      <c r="F2672" s="26"/>
      <c r="G2672" s="25"/>
      <c r="H2672" s="25"/>
      <c r="I2672" s="25"/>
      <c r="J2672" s="25"/>
      <c r="K2672" s="26"/>
      <c r="L2672" s="125"/>
    </row>
    <row r="2673" spans="1:12" ht="15.6" hidden="1" customHeight="1" x14ac:dyDescent="0.25">
      <c r="A2673" s="59"/>
      <c r="B2673" s="93" t="s">
        <v>10</v>
      </c>
      <c r="C2673" s="93"/>
      <c r="D2673" s="25"/>
      <c r="E2673" s="228"/>
      <c r="F2673" s="26"/>
      <c r="G2673" s="25"/>
      <c r="H2673" s="25"/>
      <c r="I2673" s="25"/>
      <c r="J2673" s="25"/>
      <c r="K2673" s="26"/>
      <c r="L2673" s="125"/>
    </row>
    <row r="2674" spans="1:12" ht="37.9" customHeight="1" x14ac:dyDescent="0.25">
      <c r="A2674" s="205">
        <v>1</v>
      </c>
      <c r="B2674" s="152" t="s">
        <v>184</v>
      </c>
      <c r="C2674" s="142"/>
      <c r="D2674" s="101">
        <f t="shared" ref="D2674" si="5904">D2675+D2676+D2677+D2678</f>
        <v>2213882</v>
      </c>
      <c r="E2674" s="226">
        <f t="shared" ref="E2674:F2674" si="5905">E2675+E2676+E2677+E2678</f>
        <v>0</v>
      </c>
      <c r="F2674" s="113">
        <f t="shared" si="5905"/>
        <v>0</v>
      </c>
      <c r="G2674" s="101">
        <f t="shared" ref="G2674" si="5906">G2675+G2676+G2677+G2678</f>
        <v>0</v>
      </c>
      <c r="H2674" s="101">
        <f t="shared" ref="H2674:I2674" si="5907">H2675+H2676+H2677+H2678</f>
        <v>0</v>
      </c>
      <c r="I2674" s="101">
        <f t="shared" si="5907"/>
        <v>0</v>
      </c>
      <c r="J2674" s="101">
        <f t="shared" ref="J2674" si="5908">J2675+J2676+J2677+J2678</f>
        <v>0</v>
      </c>
      <c r="K2674" s="113">
        <f t="shared" ref="K2674" si="5909">K2675+K2676+K2677+K2678</f>
        <v>0</v>
      </c>
      <c r="L2674" s="123"/>
    </row>
    <row r="2675" spans="1:12" ht="15.6" hidden="1" customHeight="1" x14ac:dyDescent="0.25">
      <c r="A2675" s="59"/>
      <c r="B2675" s="128" t="s">
        <v>1</v>
      </c>
      <c r="C2675" s="128"/>
      <c r="D2675" s="22"/>
      <c r="E2675" s="227"/>
      <c r="F2675" s="23"/>
      <c r="G2675" s="22"/>
      <c r="H2675" s="22"/>
      <c r="I2675" s="22"/>
      <c r="J2675" s="22"/>
      <c r="K2675" s="23"/>
      <c r="L2675" s="124"/>
    </row>
    <row r="2676" spans="1:12" ht="15.6" hidden="1" customHeight="1" x14ac:dyDescent="0.25">
      <c r="A2676" s="59"/>
      <c r="B2676" s="129" t="s">
        <v>6</v>
      </c>
      <c r="C2676" s="129"/>
      <c r="D2676" s="7">
        <v>0</v>
      </c>
      <c r="E2676" s="216">
        <v>0</v>
      </c>
      <c r="F2676" s="8">
        <v>0</v>
      </c>
      <c r="G2676" s="7">
        <v>0</v>
      </c>
      <c r="H2676" s="7">
        <v>0</v>
      </c>
      <c r="I2676" s="7">
        <v>0</v>
      </c>
      <c r="J2676" s="7">
        <v>0</v>
      </c>
      <c r="K2676" s="8">
        <v>0</v>
      </c>
      <c r="L2676" s="57"/>
    </row>
    <row r="2677" spans="1:12" ht="15.6" hidden="1" customHeight="1" x14ac:dyDescent="0.25">
      <c r="A2677" s="59"/>
      <c r="B2677" s="129" t="s">
        <v>7</v>
      </c>
      <c r="C2677" s="129"/>
      <c r="D2677" s="7">
        <v>0</v>
      </c>
      <c r="E2677" s="216">
        <v>0</v>
      </c>
      <c r="F2677" s="8">
        <v>0</v>
      </c>
      <c r="G2677" s="7">
        <v>0</v>
      </c>
      <c r="H2677" s="7">
        <v>0</v>
      </c>
      <c r="I2677" s="7">
        <v>0</v>
      </c>
      <c r="J2677" s="7">
        <v>0</v>
      </c>
      <c r="K2677" s="8">
        <v>0</v>
      </c>
      <c r="L2677" s="57"/>
    </row>
    <row r="2678" spans="1:12" ht="15.6" customHeight="1" x14ac:dyDescent="0.25">
      <c r="A2678" s="205">
        <v>1</v>
      </c>
      <c r="B2678" s="128" t="s">
        <v>18</v>
      </c>
      <c r="C2678" s="130"/>
      <c r="D2678" s="7">
        <f t="shared" ref="D2678" si="5910">D2679+D2680+D2681</f>
        <v>2213882</v>
      </c>
      <c r="E2678" s="216">
        <f t="shared" ref="E2678:F2678" si="5911">E2679+E2680+E2681</f>
        <v>0</v>
      </c>
      <c r="F2678" s="8">
        <f t="shared" si="5911"/>
        <v>0</v>
      </c>
      <c r="G2678" s="7">
        <f t="shared" ref="G2678" si="5912">G2679+G2680+G2681</f>
        <v>0</v>
      </c>
      <c r="H2678" s="7">
        <f t="shared" ref="H2678:I2678" si="5913">H2679+H2680+H2681</f>
        <v>0</v>
      </c>
      <c r="I2678" s="7">
        <f t="shared" si="5913"/>
        <v>0</v>
      </c>
      <c r="J2678" s="7">
        <f t="shared" ref="J2678" si="5914">J2679+J2680+J2681</f>
        <v>0</v>
      </c>
      <c r="K2678" s="8">
        <f t="shared" ref="K2678" si="5915">K2679+K2680+K2681</f>
        <v>0</v>
      </c>
      <c r="L2678" s="57"/>
    </row>
    <row r="2679" spans="1:12" ht="15.6" customHeight="1" x14ac:dyDescent="0.25">
      <c r="A2679" s="205">
        <v>1</v>
      </c>
      <c r="B2679" s="149" t="s">
        <v>8</v>
      </c>
      <c r="C2679" s="81"/>
      <c r="D2679" s="11">
        <f t="shared" ref="D2679:E2679" si="5916">D2684+D2687+D2690+D2694+D2697+D2700+D2703</f>
        <v>2213882</v>
      </c>
      <c r="E2679" s="217">
        <f t="shared" si="5916"/>
        <v>0</v>
      </c>
      <c r="F2679" s="12">
        <f t="shared" ref="F2679:J2679" si="5917">F2684+F2687+F2690+F2694+F2697+F2700+F2703</f>
        <v>0</v>
      </c>
      <c r="G2679" s="11">
        <f t="shared" ref="G2679:H2679" si="5918">G2684+G2687+G2690+G2694+G2697+G2700+G2703</f>
        <v>0</v>
      </c>
      <c r="H2679" s="11">
        <f t="shared" si="5918"/>
        <v>0</v>
      </c>
      <c r="I2679" s="11">
        <f t="shared" si="5917"/>
        <v>0</v>
      </c>
      <c r="J2679" s="11">
        <f t="shared" si="5917"/>
        <v>0</v>
      </c>
      <c r="K2679" s="12">
        <f t="shared" ref="K2679" si="5919">K2684+K2687+K2690+K2694+K2697+K2700+K2703</f>
        <v>0</v>
      </c>
      <c r="L2679" s="58"/>
    </row>
    <row r="2680" spans="1:12" ht="15.6" customHeight="1" x14ac:dyDescent="0.25">
      <c r="A2680" s="205">
        <v>1</v>
      </c>
      <c r="B2680" s="149" t="s">
        <v>9</v>
      </c>
      <c r="C2680" s="81"/>
      <c r="D2680" s="11">
        <f t="shared" ref="D2680:E2680" si="5920">D2691</f>
        <v>0</v>
      </c>
      <c r="E2680" s="217">
        <f t="shared" si="5920"/>
        <v>0</v>
      </c>
      <c r="F2680" s="12">
        <f t="shared" ref="F2680:J2680" si="5921">F2691</f>
        <v>0</v>
      </c>
      <c r="G2680" s="11">
        <f t="shared" ref="G2680:H2680" si="5922">G2691</f>
        <v>0</v>
      </c>
      <c r="H2680" s="11">
        <f t="shared" si="5922"/>
        <v>0</v>
      </c>
      <c r="I2680" s="11">
        <f t="shared" si="5921"/>
        <v>0</v>
      </c>
      <c r="J2680" s="11">
        <f t="shared" si="5921"/>
        <v>0</v>
      </c>
      <c r="K2680" s="12">
        <f t="shared" ref="K2680" si="5923">K2691</f>
        <v>0</v>
      </c>
      <c r="L2680" s="58"/>
    </row>
    <row r="2681" spans="1:12" ht="15.6" customHeight="1" x14ac:dyDescent="0.25">
      <c r="A2681" s="205">
        <v>1</v>
      </c>
      <c r="B2681" s="149" t="s">
        <v>10</v>
      </c>
      <c r="C2681" s="81"/>
      <c r="D2681" s="11">
        <f t="shared" ref="D2681:E2681" si="5924">D2685+D2688+D2692+D2695+D2698+D2701+D2704</f>
        <v>0</v>
      </c>
      <c r="E2681" s="217">
        <f t="shared" si="5924"/>
        <v>0</v>
      </c>
      <c r="F2681" s="12">
        <f t="shared" ref="F2681:J2681" si="5925">F2685+F2688+F2692+F2695+F2698+F2701+F2704</f>
        <v>0</v>
      </c>
      <c r="G2681" s="11">
        <f t="shared" ref="G2681:H2681" si="5926">G2685+G2688+G2692+G2695+G2698+G2701+G2704</f>
        <v>0</v>
      </c>
      <c r="H2681" s="11">
        <f t="shared" si="5926"/>
        <v>0</v>
      </c>
      <c r="I2681" s="11">
        <f t="shared" si="5925"/>
        <v>0</v>
      </c>
      <c r="J2681" s="11">
        <f t="shared" si="5925"/>
        <v>0</v>
      </c>
      <c r="K2681" s="12">
        <f t="shared" ref="K2681" si="5927">K2685+K2688+K2692+K2695+K2698+K2701+K2704</f>
        <v>0</v>
      </c>
      <c r="L2681" s="58"/>
    </row>
    <row r="2682" spans="1:12" ht="15.6" customHeight="1" x14ac:dyDescent="0.25">
      <c r="A2682" s="205">
        <v>1</v>
      </c>
      <c r="B2682" s="131" t="s">
        <v>19</v>
      </c>
      <c r="C2682" s="78"/>
      <c r="D2682" s="96" t="s">
        <v>2</v>
      </c>
      <c r="E2682" s="218" t="s">
        <v>2</v>
      </c>
      <c r="F2682" s="105" t="s">
        <v>2</v>
      </c>
      <c r="G2682" s="96" t="s">
        <v>2</v>
      </c>
      <c r="H2682" s="96" t="s">
        <v>2</v>
      </c>
      <c r="I2682" s="96" t="s">
        <v>2</v>
      </c>
      <c r="J2682" s="96" t="s">
        <v>2</v>
      </c>
      <c r="K2682" s="105" t="s">
        <v>2</v>
      </c>
      <c r="L2682" s="115"/>
    </row>
    <row r="2683" spans="1:12" ht="15.6" hidden="1" customHeight="1" x14ac:dyDescent="0.25">
      <c r="A2683" s="59"/>
      <c r="B2683" s="131" t="s">
        <v>11</v>
      </c>
      <c r="C2683" s="131"/>
      <c r="D2683" s="96">
        <f t="shared" ref="D2683" si="5928">D2684+D2685</f>
        <v>0</v>
      </c>
      <c r="E2683" s="218">
        <f t="shared" ref="E2683:F2683" si="5929">E2684+E2685</f>
        <v>0</v>
      </c>
      <c r="F2683" s="105">
        <f t="shared" si="5929"/>
        <v>0</v>
      </c>
      <c r="G2683" s="96">
        <f t="shared" ref="G2683" si="5930">G2684+G2685</f>
        <v>0</v>
      </c>
      <c r="H2683" s="96">
        <f t="shared" ref="H2683:I2683" si="5931">H2684+H2685</f>
        <v>0</v>
      </c>
      <c r="I2683" s="96">
        <f t="shared" si="5931"/>
        <v>0</v>
      </c>
      <c r="J2683" s="96">
        <f t="shared" ref="J2683" si="5932">J2684+J2685</f>
        <v>0</v>
      </c>
      <c r="K2683" s="105">
        <f t="shared" ref="K2683" si="5933">K2684+K2685</f>
        <v>0</v>
      </c>
      <c r="L2683" s="115"/>
    </row>
    <row r="2684" spans="1:12" ht="15.6" hidden="1" customHeight="1" x14ac:dyDescent="0.25">
      <c r="A2684" s="59"/>
      <c r="B2684" s="93" t="s">
        <v>8</v>
      </c>
      <c r="C2684" s="93"/>
      <c r="D2684" s="25"/>
      <c r="E2684" s="228"/>
      <c r="F2684" s="26"/>
      <c r="G2684" s="25"/>
      <c r="H2684" s="25"/>
      <c r="I2684" s="25"/>
      <c r="J2684" s="25"/>
      <c r="K2684" s="26"/>
      <c r="L2684" s="125"/>
    </row>
    <row r="2685" spans="1:12" ht="15.6" hidden="1" customHeight="1" x14ac:dyDescent="0.25">
      <c r="A2685" s="59"/>
      <c r="B2685" s="93" t="s">
        <v>10</v>
      </c>
      <c r="C2685" s="93"/>
      <c r="D2685" s="25"/>
      <c r="E2685" s="228"/>
      <c r="F2685" s="26"/>
      <c r="G2685" s="25"/>
      <c r="H2685" s="25"/>
      <c r="I2685" s="25"/>
      <c r="J2685" s="25"/>
      <c r="K2685" s="26"/>
      <c r="L2685" s="125"/>
    </row>
    <row r="2686" spans="1:12" ht="15.6" hidden="1" customHeight="1" x14ac:dyDescent="0.25">
      <c r="A2686" s="59"/>
      <c r="B2686" s="131" t="s">
        <v>12</v>
      </c>
      <c r="C2686" s="131"/>
      <c r="D2686" s="96">
        <f t="shared" ref="D2686" si="5934">D2687+D2688</f>
        <v>0</v>
      </c>
      <c r="E2686" s="218">
        <f t="shared" ref="E2686:F2686" si="5935">E2687+E2688</f>
        <v>0</v>
      </c>
      <c r="F2686" s="105">
        <f t="shared" si="5935"/>
        <v>0</v>
      </c>
      <c r="G2686" s="96">
        <f t="shared" ref="G2686" si="5936">G2687+G2688</f>
        <v>0</v>
      </c>
      <c r="H2686" s="96">
        <f t="shared" ref="H2686:I2686" si="5937">H2687+H2688</f>
        <v>0</v>
      </c>
      <c r="I2686" s="96">
        <f t="shared" si="5937"/>
        <v>0</v>
      </c>
      <c r="J2686" s="96">
        <f t="shared" ref="J2686" si="5938">J2687+J2688</f>
        <v>0</v>
      </c>
      <c r="K2686" s="105">
        <f t="shared" ref="K2686" si="5939">K2687+K2688</f>
        <v>0</v>
      </c>
      <c r="L2686" s="115"/>
    </row>
    <row r="2687" spans="1:12" ht="15.6" hidden="1" customHeight="1" x14ac:dyDescent="0.25">
      <c r="A2687" s="59"/>
      <c r="B2687" s="93" t="s">
        <v>8</v>
      </c>
      <c r="C2687" s="93"/>
      <c r="D2687" s="25"/>
      <c r="E2687" s="228"/>
      <c r="F2687" s="26"/>
      <c r="G2687" s="25"/>
      <c r="H2687" s="25"/>
      <c r="I2687" s="25"/>
      <c r="J2687" s="25"/>
      <c r="K2687" s="26"/>
      <c r="L2687" s="125"/>
    </row>
    <row r="2688" spans="1:12" ht="15.6" hidden="1" customHeight="1" x14ac:dyDescent="0.25">
      <c r="A2688" s="59"/>
      <c r="B2688" s="93" t="s">
        <v>10</v>
      </c>
      <c r="C2688" s="93"/>
      <c r="D2688" s="25"/>
      <c r="E2688" s="228"/>
      <c r="F2688" s="26"/>
      <c r="G2688" s="25"/>
      <c r="H2688" s="25"/>
      <c r="I2688" s="25"/>
      <c r="J2688" s="25"/>
      <c r="K2688" s="26"/>
      <c r="L2688" s="125"/>
    </row>
    <row r="2689" spans="1:12" ht="15.6" customHeight="1" x14ac:dyDescent="0.25">
      <c r="A2689" s="205">
        <v>1</v>
      </c>
      <c r="B2689" s="131" t="s">
        <v>13</v>
      </c>
      <c r="C2689" s="267" t="s">
        <v>96</v>
      </c>
      <c r="D2689" s="96">
        <f t="shared" ref="D2689" si="5940">D2690+D2691+D2692</f>
        <v>2213882</v>
      </c>
      <c r="E2689" s="218">
        <f t="shared" ref="E2689:F2689" si="5941">E2690+E2691+E2692</f>
        <v>0</v>
      </c>
      <c r="F2689" s="105">
        <f t="shared" si="5941"/>
        <v>0</v>
      </c>
      <c r="G2689" s="96">
        <f t="shared" ref="G2689" si="5942">G2690+G2691+G2692</f>
        <v>0</v>
      </c>
      <c r="H2689" s="96">
        <f t="shared" ref="H2689:I2689" si="5943">H2690+H2691+H2692</f>
        <v>0</v>
      </c>
      <c r="I2689" s="96">
        <f t="shared" si="5943"/>
        <v>0</v>
      </c>
      <c r="J2689" s="96">
        <f t="shared" ref="J2689" si="5944">J2690+J2691+J2692</f>
        <v>0</v>
      </c>
      <c r="K2689" s="105">
        <f t="shared" ref="K2689" si="5945">K2690+K2691+K2692</f>
        <v>0</v>
      </c>
      <c r="L2689" s="115"/>
    </row>
    <row r="2690" spans="1:12" ht="15.6" customHeight="1" x14ac:dyDescent="0.25">
      <c r="A2690" s="205">
        <v>1</v>
      </c>
      <c r="B2690" s="93" t="s">
        <v>8</v>
      </c>
      <c r="C2690" s="267"/>
      <c r="D2690" s="25">
        <f>475153+1738729</f>
        <v>2213882</v>
      </c>
      <c r="E2690" s="228"/>
      <c r="F2690" s="26"/>
      <c r="G2690" s="25"/>
      <c r="H2690" s="25"/>
      <c r="I2690" s="25"/>
      <c r="J2690" s="25"/>
      <c r="K2690" s="26"/>
      <c r="L2690" s="125"/>
    </row>
    <row r="2691" spans="1:12" ht="15.6" customHeight="1" x14ac:dyDescent="0.25">
      <c r="A2691" s="205">
        <v>1</v>
      </c>
      <c r="B2691" s="93" t="s">
        <v>9</v>
      </c>
      <c r="C2691" s="267"/>
      <c r="D2691" s="25"/>
      <c r="E2691" s="228"/>
      <c r="F2691" s="26"/>
      <c r="G2691" s="25"/>
      <c r="H2691" s="25"/>
      <c r="I2691" s="25"/>
      <c r="J2691" s="25"/>
      <c r="K2691" s="26"/>
      <c r="L2691" s="125"/>
    </row>
    <row r="2692" spans="1:12" ht="15.6" customHeight="1" x14ac:dyDescent="0.25">
      <c r="A2692" s="205">
        <v>1</v>
      </c>
      <c r="B2692" s="93" t="s">
        <v>10</v>
      </c>
      <c r="C2692" s="267"/>
      <c r="D2692" s="25"/>
      <c r="E2692" s="228"/>
      <c r="F2692" s="26"/>
      <c r="G2692" s="25"/>
      <c r="H2692" s="25"/>
      <c r="I2692" s="25"/>
      <c r="J2692" s="25"/>
      <c r="K2692" s="26"/>
      <c r="L2692" s="125"/>
    </row>
    <row r="2693" spans="1:12" ht="15.6" hidden="1" customHeight="1" x14ac:dyDescent="0.25">
      <c r="A2693" s="59"/>
      <c r="B2693" s="131" t="s">
        <v>14</v>
      </c>
      <c r="C2693" s="131"/>
      <c r="D2693" s="96">
        <f t="shared" ref="D2693" si="5946">D2694+D2695</f>
        <v>0</v>
      </c>
      <c r="E2693" s="218">
        <f t="shared" ref="E2693:F2693" si="5947">E2694+E2695</f>
        <v>0</v>
      </c>
      <c r="F2693" s="105">
        <f t="shared" si="5947"/>
        <v>0</v>
      </c>
      <c r="G2693" s="96">
        <f t="shared" ref="G2693" si="5948">G2694+G2695</f>
        <v>0</v>
      </c>
      <c r="H2693" s="96">
        <f t="shared" ref="H2693:I2693" si="5949">H2694+H2695</f>
        <v>0</v>
      </c>
      <c r="I2693" s="96">
        <f t="shared" si="5949"/>
        <v>0</v>
      </c>
      <c r="J2693" s="96">
        <f t="shared" ref="J2693" si="5950">J2694+J2695</f>
        <v>0</v>
      </c>
      <c r="K2693" s="105">
        <f t="shared" ref="K2693" si="5951">K2694+K2695</f>
        <v>0</v>
      </c>
      <c r="L2693" s="115"/>
    </row>
    <row r="2694" spans="1:12" ht="15.6" hidden="1" customHeight="1" x14ac:dyDescent="0.25">
      <c r="A2694" s="59"/>
      <c r="B2694" s="132" t="s">
        <v>8</v>
      </c>
      <c r="C2694" s="132"/>
      <c r="D2694" s="25"/>
      <c r="E2694" s="228"/>
      <c r="F2694" s="26"/>
      <c r="G2694" s="25"/>
      <c r="H2694" s="25"/>
      <c r="I2694" s="25"/>
      <c r="J2694" s="25"/>
      <c r="K2694" s="26"/>
      <c r="L2694" s="125"/>
    </row>
    <row r="2695" spans="1:12" ht="15.6" hidden="1" customHeight="1" x14ac:dyDescent="0.25">
      <c r="A2695" s="59"/>
      <c r="B2695" s="132" t="s">
        <v>10</v>
      </c>
      <c r="C2695" s="132"/>
      <c r="D2695" s="25"/>
      <c r="E2695" s="228"/>
      <c r="F2695" s="26"/>
      <c r="G2695" s="25"/>
      <c r="H2695" s="25"/>
      <c r="I2695" s="25"/>
      <c r="J2695" s="25"/>
      <c r="K2695" s="26"/>
      <c r="L2695" s="125"/>
    </row>
    <row r="2696" spans="1:12" ht="15.6" hidden="1" customHeight="1" x14ac:dyDescent="0.25">
      <c r="A2696" s="59"/>
      <c r="B2696" s="131" t="s">
        <v>15</v>
      </c>
      <c r="C2696" s="131"/>
      <c r="D2696" s="96">
        <f t="shared" ref="D2696" si="5952">D2697+D2698</f>
        <v>0</v>
      </c>
      <c r="E2696" s="218">
        <f t="shared" ref="E2696:F2696" si="5953">E2697+E2698</f>
        <v>0</v>
      </c>
      <c r="F2696" s="105">
        <f t="shared" si="5953"/>
        <v>0</v>
      </c>
      <c r="G2696" s="96">
        <f t="shared" ref="G2696" si="5954">G2697+G2698</f>
        <v>0</v>
      </c>
      <c r="H2696" s="96">
        <f t="shared" ref="H2696:I2696" si="5955">H2697+H2698</f>
        <v>0</v>
      </c>
      <c r="I2696" s="96">
        <f t="shared" si="5955"/>
        <v>0</v>
      </c>
      <c r="J2696" s="96">
        <f t="shared" ref="J2696" si="5956">J2697+J2698</f>
        <v>0</v>
      </c>
      <c r="K2696" s="105">
        <f t="shared" ref="K2696" si="5957">K2697+K2698</f>
        <v>0</v>
      </c>
      <c r="L2696" s="115"/>
    </row>
    <row r="2697" spans="1:12" ht="15.6" hidden="1" customHeight="1" x14ac:dyDescent="0.25">
      <c r="A2697" s="59"/>
      <c r="B2697" s="93" t="s">
        <v>8</v>
      </c>
      <c r="C2697" s="93"/>
      <c r="D2697" s="25"/>
      <c r="E2697" s="228"/>
      <c r="F2697" s="26"/>
      <c r="G2697" s="25"/>
      <c r="H2697" s="25"/>
      <c r="I2697" s="25"/>
      <c r="J2697" s="25"/>
      <c r="K2697" s="26"/>
      <c r="L2697" s="125"/>
    </row>
    <row r="2698" spans="1:12" ht="15.6" hidden="1" customHeight="1" x14ac:dyDescent="0.25">
      <c r="A2698" s="59"/>
      <c r="B2698" s="93" t="s">
        <v>10</v>
      </c>
      <c r="C2698" s="93"/>
      <c r="D2698" s="25"/>
      <c r="E2698" s="228"/>
      <c r="F2698" s="26"/>
      <c r="G2698" s="25"/>
      <c r="H2698" s="25"/>
      <c r="I2698" s="25"/>
      <c r="J2698" s="25"/>
      <c r="K2698" s="26"/>
      <c r="L2698" s="125"/>
    </row>
    <row r="2699" spans="1:12" ht="15.6" hidden="1" customHeight="1" x14ac:dyDescent="0.25">
      <c r="A2699" s="59"/>
      <c r="B2699" s="133" t="s">
        <v>16</v>
      </c>
      <c r="C2699" s="133"/>
      <c r="D2699" s="96">
        <f t="shared" ref="D2699" si="5958">D2700+D2701</f>
        <v>0</v>
      </c>
      <c r="E2699" s="218">
        <f t="shared" ref="E2699:F2699" si="5959">E2700+E2701</f>
        <v>0</v>
      </c>
      <c r="F2699" s="105">
        <f t="shared" si="5959"/>
        <v>0</v>
      </c>
      <c r="G2699" s="96">
        <f t="shared" ref="G2699" si="5960">G2700+G2701</f>
        <v>0</v>
      </c>
      <c r="H2699" s="96">
        <f t="shared" ref="H2699:I2699" si="5961">H2700+H2701</f>
        <v>0</v>
      </c>
      <c r="I2699" s="96">
        <f t="shared" si="5961"/>
        <v>0</v>
      </c>
      <c r="J2699" s="96">
        <f t="shared" ref="J2699" si="5962">J2700+J2701</f>
        <v>0</v>
      </c>
      <c r="K2699" s="105">
        <f t="shared" ref="K2699" si="5963">K2700+K2701</f>
        <v>0</v>
      </c>
      <c r="L2699" s="115"/>
    </row>
    <row r="2700" spans="1:12" ht="15.6" hidden="1" customHeight="1" x14ac:dyDescent="0.25">
      <c r="A2700" s="59"/>
      <c r="B2700" s="93" t="s">
        <v>8</v>
      </c>
      <c r="C2700" s="93"/>
      <c r="D2700" s="25"/>
      <c r="E2700" s="228"/>
      <c r="F2700" s="26"/>
      <c r="G2700" s="25"/>
      <c r="H2700" s="25"/>
      <c r="I2700" s="25"/>
      <c r="J2700" s="25"/>
      <c r="K2700" s="26"/>
      <c r="L2700" s="125"/>
    </row>
    <row r="2701" spans="1:12" ht="15.6" hidden="1" customHeight="1" x14ac:dyDescent="0.25">
      <c r="A2701" s="59"/>
      <c r="B2701" s="93" t="s">
        <v>10</v>
      </c>
      <c r="C2701" s="93"/>
      <c r="D2701" s="25"/>
      <c r="E2701" s="228"/>
      <c r="F2701" s="26"/>
      <c r="G2701" s="25"/>
      <c r="H2701" s="25"/>
      <c r="I2701" s="25"/>
      <c r="J2701" s="25"/>
      <c r="K2701" s="26"/>
      <c r="L2701" s="125"/>
    </row>
    <row r="2702" spans="1:12" ht="15.6" hidden="1" customHeight="1" x14ac:dyDescent="0.25">
      <c r="A2702" s="59"/>
      <c r="B2702" s="133" t="s">
        <v>17</v>
      </c>
      <c r="C2702" s="133"/>
      <c r="D2702" s="96">
        <f t="shared" ref="D2702" si="5964">D2703+D2704</f>
        <v>0</v>
      </c>
      <c r="E2702" s="218">
        <f t="shared" ref="E2702:F2702" si="5965">E2703+E2704</f>
        <v>0</v>
      </c>
      <c r="F2702" s="105">
        <f t="shared" si="5965"/>
        <v>0</v>
      </c>
      <c r="G2702" s="96">
        <f t="shared" ref="G2702" si="5966">G2703+G2704</f>
        <v>0</v>
      </c>
      <c r="H2702" s="96">
        <f t="shared" ref="H2702:I2702" si="5967">H2703+H2704</f>
        <v>0</v>
      </c>
      <c r="I2702" s="96">
        <f t="shared" si="5967"/>
        <v>0</v>
      </c>
      <c r="J2702" s="96">
        <f t="shared" ref="J2702" si="5968">J2703+J2704</f>
        <v>0</v>
      </c>
      <c r="K2702" s="105">
        <f t="shared" ref="K2702" si="5969">K2703+K2704</f>
        <v>0</v>
      </c>
      <c r="L2702" s="115"/>
    </row>
    <row r="2703" spans="1:12" ht="15.6" hidden="1" customHeight="1" x14ac:dyDescent="0.25">
      <c r="A2703" s="59"/>
      <c r="B2703" s="93" t="s">
        <v>8</v>
      </c>
      <c r="C2703" s="93"/>
      <c r="D2703" s="25"/>
      <c r="E2703" s="228"/>
      <c r="F2703" s="26"/>
      <c r="G2703" s="25"/>
      <c r="H2703" s="25"/>
      <c r="I2703" s="25"/>
      <c r="J2703" s="25"/>
      <c r="K2703" s="26"/>
      <c r="L2703" s="125"/>
    </row>
    <row r="2704" spans="1:12" ht="15.6" hidden="1" customHeight="1" x14ac:dyDescent="0.25">
      <c r="A2704" s="59"/>
      <c r="B2704" s="93" t="s">
        <v>10</v>
      </c>
      <c r="C2704" s="93"/>
      <c r="D2704" s="25"/>
      <c r="E2704" s="228"/>
      <c r="F2704" s="26"/>
      <c r="G2704" s="25"/>
      <c r="H2704" s="25"/>
      <c r="I2704" s="25"/>
      <c r="J2704" s="25"/>
      <c r="K2704" s="26"/>
      <c r="L2704" s="125"/>
    </row>
    <row r="2705" spans="1:12" ht="29.45" customHeight="1" x14ac:dyDescent="0.25">
      <c r="A2705" s="205">
        <v>1</v>
      </c>
      <c r="B2705" s="152" t="s">
        <v>92</v>
      </c>
      <c r="C2705" s="142"/>
      <c r="D2705" s="101">
        <f t="shared" ref="D2705" si="5970">D2706+D2707+D2708+D2709</f>
        <v>876628</v>
      </c>
      <c r="E2705" s="226">
        <f t="shared" ref="E2705:F2705" si="5971">E2706+E2707+E2708+E2709</f>
        <v>876628</v>
      </c>
      <c r="F2705" s="113">
        <f t="shared" si="5971"/>
        <v>876628</v>
      </c>
      <c r="G2705" s="101">
        <f t="shared" ref="G2705" si="5972">G2706+G2707+G2708+G2709</f>
        <v>0</v>
      </c>
      <c r="H2705" s="101">
        <f t="shared" ref="H2705:I2705" si="5973">H2706+H2707+H2708+H2709</f>
        <v>0</v>
      </c>
      <c r="I2705" s="101">
        <f t="shared" si="5973"/>
        <v>0</v>
      </c>
      <c r="J2705" s="101">
        <f t="shared" ref="J2705" si="5974">J2706+J2707+J2708+J2709</f>
        <v>0</v>
      </c>
      <c r="K2705" s="113">
        <f t="shared" ref="K2705" si="5975">K2706+K2707+K2708+K2709</f>
        <v>0</v>
      </c>
      <c r="L2705" s="123"/>
    </row>
    <row r="2706" spans="1:12" ht="15.6" hidden="1" customHeight="1" x14ac:dyDescent="0.25">
      <c r="A2706" s="59"/>
      <c r="B2706" s="128" t="s">
        <v>1</v>
      </c>
      <c r="C2706" s="128"/>
      <c r="D2706" s="22">
        <v>0</v>
      </c>
      <c r="E2706" s="227">
        <v>0</v>
      </c>
      <c r="F2706" s="23">
        <v>0</v>
      </c>
      <c r="G2706" s="22">
        <v>0</v>
      </c>
      <c r="H2706" s="22">
        <v>0</v>
      </c>
      <c r="I2706" s="22">
        <v>0</v>
      </c>
      <c r="J2706" s="22">
        <v>0</v>
      </c>
      <c r="K2706" s="23">
        <v>0</v>
      </c>
      <c r="L2706" s="124"/>
    </row>
    <row r="2707" spans="1:12" ht="15.6" hidden="1" customHeight="1" x14ac:dyDescent="0.25">
      <c r="A2707" s="59"/>
      <c r="B2707" s="129" t="s">
        <v>6</v>
      </c>
      <c r="C2707" s="129"/>
      <c r="D2707" s="7">
        <v>0</v>
      </c>
      <c r="E2707" s="216">
        <v>0</v>
      </c>
      <c r="F2707" s="8">
        <v>0</v>
      </c>
      <c r="G2707" s="7">
        <v>0</v>
      </c>
      <c r="H2707" s="7">
        <v>0</v>
      </c>
      <c r="I2707" s="7">
        <v>0</v>
      </c>
      <c r="J2707" s="7">
        <v>0</v>
      </c>
      <c r="K2707" s="8">
        <v>0</v>
      </c>
      <c r="L2707" s="57"/>
    </row>
    <row r="2708" spans="1:12" ht="15.6" hidden="1" customHeight="1" x14ac:dyDescent="0.25">
      <c r="A2708" s="59"/>
      <c r="B2708" s="129" t="s">
        <v>7</v>
      </c>
      <c r="C2708" s="129"/>
      <c r="D2708" s="7">
        <v>0</v>
      </c>
      <c r="E2708" s="216">
        <v>0</v>
      </c>
      <c r="F2708" s="8">
        <v>0</v>
      </c>
      <c r="G2708" s="7">
        <v>0</v>
      </c>
      <c r="H2708" s="7">
        <v>0</v>
      </c>
      <c r="I2708" s="7">
        <v>0</v>
      </c>
      <c r="J2708" s="7">
        <v>0</v>
      </c>
      <c r="K2708" s="8">
        <v>0</v>
      </c>
      <c r="L2708" s="57"/>
    </row>
    <row r="2709" spans="1:12" ht="15.6" customHeight="1" x14ac:dyDescent="0.25">
      <c r="A2709" s="205">
        <v>1</v>
      </c>
      <c r="B2709" s="128" t="s">
        <v>18</v>
      </c>
      <c r="C2709" s="130"/>
      <c r="D2709" s="7">
        <f t="shared" ref="D2709" si="5976">D2710+D2711+D2712</f>
        <v>876628</v>
      </c>
      <c r="E2709" s="216">
        <f t="shared" ref="E2709:F2709" si="5977">E2710+E2711+E2712</f>
        <v>876628</v>
      </c>
      <c r="F2709" s="8">
        <f t="shared" si="5977"/>
        <v>876628</v>
      </c>
      <c r="G2709" s="7">
        <f t="shared" ref="G2709" si="5978">G2710+G2711+G2712</f>
        <v>0</v>
      </c>
      <c r="H2709" s="7">
        <f t="shared" ref="H2709:I2709" si="5979">H2710+H2711+H2712</f>
        <v>0</v>
      </c>
      <c r="I2709" s="7">
        <f t="shared" si="5979"/>
        <v>0</v>
      </c>
      <c r="J2709" s="7">
        <f t="shared" ref="J2709" si="5980">J2710+J2711+J2712</f>
        <v>0</v>
      </c>
      <c r="K2709" s="8">
        <f t="shared" ref="K2709" si="5981">K2710+K2711+K2712</f>
        <v>0</v>
      </c>
      <c r="L2709" s="57"/>
    </row>
    <row r="2710" spans="1:12" ht="15.6" customHeight="1" x14ac:dyDescent="0.25">
      <c r="A2710" s="205">
        <v>1</v>
      </c>
      <c r="B2710" s="149" t="s">
        <v>8</v>
      </c>
      <c r="C2710" s="81"/>
      <c r="D2710" s="11">
        <f t="shared" ref="D2710:E2710" si="5982">D2715+D2718+D2721+D2725+D2728+D2731+D2734</f>
        <v>876628</v>
      </c>
      <c r="E2710" s="217">
        <f t="shared" si="5982"/>
        <v>876628</v>
      </c>
      <c r="F2710" s="12">
        <f t="shared" ref="F2710:J2710" si="5983">F2715+F2718+F2721+F2725+F2728+F2731+F2734</f>
        <v>876628</v>
      </c>
      <c r="G2710" s="11">
        <f t="shared" ref="G2710:H2710" si="5984">G2715+G2718+G2721+G2725+G2728+G2731+G2734</f>
        <v>0</v>
      </c>
      <c r="H2710" s="11">
        <f t="shared" si="5984"/>
        <v>0</v>
      </c>
      <c r="I2710" s="11">
        <f t="shared" si="5983"/>
        <v>0</v>
      </c>
      <c r="J2710" s="11">
        <f t="shared" si="5983"/>
        <v>0</v>
      </c>
      <c r="K2710" s="12">
        <f t="shared" ref="K2710" si="5985">K2715+K2718+K2721+K2725+K2728+K2731+K2734</f>
        <v>0</v>
      </c>
      <c r="L2710" s="58"/>
    </row>
    <row r="2711" spans="1:12" ht="15.6" customHeight="1" x14ac:dyDescent="0.25">
      <c r="A2711" s="205">
        <v>1</v>
      </c>
      <c r="B2711" s="149" t="s">
        <v>9</v>
      </c>
      <c r="C2711" s="81"/>
      <c r="D2711" s="11">
        <f t="shared" ref="D2711:E2711" si="5986">D2722</f>
        <v>0</v>
      </c>
      <c r="E2711" s="217">
        <f t="shared" si="5986"/>
        <v>0</v>
      </c>
      <c r="F2711" s="12">
        <f t="shared" ref="F2711:J2711" si="5987">F2722</f>
        <v>0</v>
      </c>
      <c r="G2711" s="11">
        <f t="shared" ref="G2711:H2711" si="5988">G2722</f>
        <v>0</v>
      </c>
      <c r="H2711" s="11">
        <f t="shared" si="5988"/>
        <v>0</v>
      </c>
      <c r="I2711" s="11">
        <f t="shared" si="5987"/>
        <v>0</v>
      </c>
      <c r="J2711" s="11">
        <f t="shared" si="5987"/>
        <v>0</v>
      </c>
      <c r="K2711" s="12">
        <f t="shared" ref="K2711" si="5989">K2722</f>
        <v>0</v>
      </c>
      <c r="L2711" s="58"/>
    </row>
    <row r="2712" spans="1:12" ht="15.6" customHeight="1" x14ac:dyDescent="0.25">
      <c r="A2712" s="205">
        <v>1</v>
      </c>
      <c r="B2712" s="149" t="s">
        <v>10</v>
      </c>
      <c r="C2712" s="81"/>
      <c r="D2712" s="11">
        <f t="shared" ref="D2712:E2712" si="5990">D2716+D2719+D2723+D2726+D2729+D2732+D2735</f>
        <v>0</v>
      </c>
      <c r="E2712" s="217">
        <f t="shared" si="5990"/>
        <v>0</v>
      </c>
      <c r="F2712" s="12">
        <f t="shared" ref="F2712:J2712" si="5991">F2716+F2719+F2723+F2726+F2729+F2732+F2735</f>
        <v>0</v>
      </c>
      <c r="G2712" s="11">
        <f t="shared" ref="G2712:H2712" si="5992">G2716+G2719+G2723+G2726+G2729+G2732+G2735</f>
        <v>0</v>
      </c>
      <c r="H2712" s="11">
        <f t="shared" si="5992"/>
        <v>0</v>
      </c>
      <c r="I2712" s="11">
        <f t="shared" si="5991"/>
        <v>0</v>
      </c>
      <c r="J2712" s="11">
        <f t="shared" si="5991"/>
        <v>0</v>
      </c>
      <c r="K2712" s="12">
        <f t="shared" ref="K2712" si="5993">K2716+K2719+K2723+K2726+K2729+K2732+K2735</f>
        <v>0</v>
      </c>
      <c r="L2712" s="58"/>
    </row>
    <row r="2713" spans="1:12" ht="15.6" customHeight="1" x14ac:dyDescent="0.25">
      <c r="A2713" s="205">
        <v>1</v>
      </c>
      <c r="B2713" s="131" t="s">
        <v>19</v>
      </c>
      <c r="C2713" s="78"/>
      <c r="D2713" s="96" t="s">
        <v>2</v>
      </c>
      <c r="E2713" s="218" t="s">
        <v>2</v>
      </c>
      <c r="F2713" s="105" t="s">
        <v>2</v>
      </c>
      <c r="G2713" s="96" t="s">
        <v>2</v>
      </c>
      <c r="H2713" s="96" t="s">
        <v>2</v>
      </c>
      <c r="I2713" s="96" t="s">
        <v>2</v>
      </c>
      <c r="J2713" s="96" t="s">
        <v>2</v>
      </c>
      <c r="K2713" s="105" t="s">
        <v>2</v>
      </c>
      <c r="L2713" s="115"/>
    </row>
    <row r="2714" spans="1:12" ht="15.6" hidden="1" customHeight="1" x14ac:dyDescent="0.25">
      <c r="A2714" s="59"/>
      <c r="B2714" s="131" t="s">
        <v>11</v>
      </c>
      <c r="C2714" s="131"/>
      <c r="D2714" s="96">
        <f t="shared" ref="D2714" si="5994">D2715+D2716</f>
        <v>0</v>
      </c>
      <c r="E2714" s="218">
        <f t="shared" ref="E2714:F2714" si="5995">E2715+E2716</f>
        <v>0</v>
      </c>
      <c r="F2714" s="105">
        <f t="shared" si="5995"/>
        <v>0</v>
      </c>
      <c r="G2714" s="96">
        <f t="shared" ref="G2714" si="5996">G2715+G2716</f>
        <v>0</v>
      </c>
      <c r="H2714" s="96">
        <f t="shared" ref="H2714:I2714" si="5997">H2715+H2716</f>
        <v>0</v>
      </c>
      <c r="I2714" s="96">
        <f t="shared" si="5997"/>
        <v>0</v>
      </c>
      <c r="J2714" s="96">
        <f t="shared" ref="J2714" si="5998">J2715+J2716</f>
        <v>0</v>
      </c>
      <c r="K2714" s="105">
        <f t="shared" ref="K2714" si="5999">K2715+K2716</f>
        <v>0</v>
      </c>
      <c r="L2714" s="115"/>
    </row>
    <row r="2715" spans="1:12" ht="15.6" hidden="1" customHeight="1" x14ac:dyDescent="0.25">
      <c r="A2715" s="59"/>
      <c r="B2715" s="93" t="s">
        <v>8</v>
      </c>
      <c r="C2715" s="93"/>
      <c r="D2715" s="25">
        <v>0</v>
      </c>
      <c r="E2715" s="228">
        <v>0</v>
      </c>
      <c r="F2715" s="26">
        <v>0</v>
      </c>
      <c r="G2715" s="25">
        <v>0</v>
      </c>
      <c r="H2715" s="25">
        <v>0</v>
      </c>
      <c r="I2715" s="25">
        <v>0</v>
      </c>
      <c r="J2715" s="25">
        <v>0</v>
      </c>
      <c r="K2715" s="26">
        <v>0</v>
      </c>
      <c r="L2715" s="125"/>
    </row>
    <row r="2716" spans="1:12" ht="15.6" hidden="1" customHeight="1" x14ac:dyDescent="0.25">
      <c r="A2716" s="59"/>
      <c r="B2716" s="93" t="s">
        <v>10</v>
      </c>
      <c r="C2716" s="93"/>
      <c r="D2716" s="25">
        <v>0</v>
      </c>
      <c r="E2716" s="228">
        <v>0</v>
      </c>
      <c r="F2716" s="26">
        <v>0</v>
      </c>
      <c r="G2716" s="25">
        <v>0</v>
      </c>
      <c r="H2716" s="25">
        <v>0</v>
      </c>
      <c r="I2716" s="25">
        <v>0</v>
      </c>
      <c r="J2716" s="25">
        <v>0</v>
      </c>
      <c r="K2716" s="26">
        <v>0</v>
      </c>
      <c r="L2716" s="125"/>
    </row>
    <row r="2717" spans="1:12" ht="15.6" hidden="1" customHeight="1" x14ac:dyDescent="0.25">
      <c r="A2717" s="59"/>
      <c r="B2717" s="131" t="s">
        <v>12</v>
      </c>
      <c r="C2717" s="131"/>
      <c r="D2717" s="96">
        <f t="shared" ref="D2717" si="6000">D2718+D2719</f>
        <v>0</v>
      </c>
      <c r="E2717" s="218">
        <f t="shared" ref="E2717:F2717" si="6001">E2718+E2719</f>
        <v>0</v>
      </c>
      <c r="F2717" s="105">
        <f t="shared" si="6001"/>
        <v>0</v>
      </c>
      <c r="G2717" s="96">
        <f t="shared" ref="G2717" si="6002">G2718+G2719</f>
        <v>0</v>
      </c>
      <c r="H2717" s="96">
        <f t="shared" ref="H2717:I2717" si="6003">H2718+H2719</f>
        <v>0</v>
      </c>
      <c r="I2717" s="96">
        <f t="shared" si="6003"/>
        <v>0</v>
      </c>
      <c r="J2717" s="96">
        <f t="shared" ref="J2717" si="6004">J2718+J2719</f>
        <v>0</v>
      </c>
      <c r="K2717" s="105">
        <f t="shared" ref="K2717" si="6005">K2718+K2719</f>
        <v>0</v>
      </c>
      <c r="L2717" s="115"/>
    </row>
    <row r="2718" spans="1:12" ht="15.6" hidden="1" customHeight="1" x14ac:dyDescent="0.25">
      <c r="A2718" s="59"/>
      <c r="B2718" s="93" t="s">
        <v>8</v>
      </c>
      <c r="C2718" s="93"/>
      <c r="D2718" s="25">
        <v>0</v>
      </c>
      <c r="E2718" s="228">
        <v>0</v>
      </c>
      <c r="F2718" s="26">
        <v>0</v>
      </c>
      <c r="G2718" s="25">
        <v>0</v>
      </c>
      <c r="H2718" s="25">
        <v>0</v>
      </c>
      <c r="I2718" s="25">
        <v>0</v>
      </c>
      <c r="J2718" s="25">
        <v>0</v>
      </c>
      <c r="K2718" s="26">
        <v>0</v>
      </c>
      <c r="L2718" s="125"/>
    </row>
    <row r="2719" spans="1:12" ht="15.6" hidden="1" customHeight="1" x14ac:dyDescent="0.25">
      <c r="A2719" s="59"/>
      <c r="B2719" s="93" t="s">
        <v>10</v>
      </c>
      <c r="C2719" s="93"/>
      <c r="D2719" s="25">
        <v>0</v>
      </c>
      <c r="E2719" s="228">
        <v>0</v>
      </c>
      <c r="F2719" s="26">
        <v>0</v>
      </c>
      <c r="G2719" s="25">
        <v>0</v>
      </c>
      <c r="H2719" s="25">
        <v>0</v>
      </c>
      <c r="I2719" s="25">
        <v>0</v>
      </c>
      <c r="J2719" s="25">
        <v>0</v>
      </c>
      <c r="K2719" s="26">
        <v>0</v>
      </c>
      <c r="L2719" s="125"/>
    </row>
    <row r="2720" spans="1:12" ht="15.6" customHeight="1" x14ac:dyDescent="0.25">
      <c r="A2720" s="205">
        <v>1</v>
      </c>
      <c r="B2720" s="131" t="s">
        <v>13</v>
      </c>
      <c r="C2720" s="267" t="s">
        <v>96</v>
      </c>
      <c r="D2720" s="96">
        <f t="shared" ref="D2720" si="6006">D2721+D2722+D2723</f>
        <v>876628</v>
      </c>
      <c r="E2720" s="218">
        <f t="shared" ref="E2720:F2720" si="6007">E2721+E2722+E2723</f>
        <v>876628</v>
      </c>
      <c r="F2720" s="105">
        <f t="shared" si="6007"/>
        <v>876628</v>
      </c>
      <c r="G2720" s="96">
        <f t="shared" ref="G2720" si="6008">G2721+G2722+G2723</f>
        <v>0</v>
      </c>
      <c r="H2720" s="96">
        <f t="shared" ref="H2720:I2720" si="6009">H2721+H2722+H2723</f>
        <v>0</v>
      </c>
      <c r="I2720" s="96">
        <f t="shared" si="6009"/>
        <v>0</v>
      </c>
      <c r="J2720" s="96">
        <f t="shared" ref="J2720" si="6010">J2721+J2722+J2723</f>
        <v>0</v>
      </c>
      <c r="K2720" s="105">
        <f t="shared" ref="K2720" si="6011">K2721+K2722+K2723</f>
        <v>0</v>
      </c>
      <c r="L2720" s="115"/>
    </row>
    <row r="2721" spans="1:12" ht="15.6" customHeight="1" x14ac:dyDescent="0.25">
      <c r="A2721" s="205">
        <v>1</v>
      </c>
      <c r="B2721" s="93" t="s">
        <v>8</v>
      </c>
      <c r="C2721" s="267"/>
      <c r="D2721" s="25">
        <v>876628</v>
      </c>
      <c r="E2721" s="228">
        <v>876628</v>
      </c>
      <c r="F2721" s="26">
        <f>E2721</f>
        <v>876628</v>
      </c>
      <c r="G2721" s="25">
        <v>0</v>
      </c>
      <c r="H2721" s="25">
        <v>0</v>
      </c>
      <c r="I2721" s="25">
        <v>0</v>
      </c>
      <c r="J2721" s="25">
        <v>0</v>
      </c>
      <c r="K2721" s="26">
        <v>0</v>
      </c>
      <c r="L2721" s="125"/>
    </row>
    <row r="2722" spans="1:12" ht="15.6" customHeight="1" x14ac:dyDescent="0.25">
      <c r="A2722" s="205">
        <v>1</v>
      </c>
      <c r="B2722" s="93" t="s">
        <v>9</v>
      </c>
      <c r="C2722" s="267"/>
      <c r="D2722" s="25">
        <v>0</v>
      </c>
      <c r="E2722" s="228">
        <v>0</v>
      </c>
      <c r="F2722" s="26">
        <v>0</v>
      </c>
      <c r="G2722" s="25">
        <v>0</v>
      </c>
      <c r="H2722" s="25">
        <v>0</v>
      </c>
      <c r="I2722" s="25">
        <v>0</v>
      </c>
      <c r="J2722" s="25">
        <v>0</v>
      </c>
      <c r="K2722" s="26">
        <v>0</v>
      </c>
      <c r="L2722" s="125"/>
    </row>
    <row r="2723" spans="1:12" ht="15.6" customHeight="1" x14ac:dyDescent="0.25">
      <c r="A2723" s="205">
        <v>1</v>
      </c>
      <c r="B2723" s="93" t="s">
        <v>10</v>
      </c>
      <c r="C2723" s="267"/>
      <c r="D2723" s="25">
        <v>0</v>
      </c>
      <c r="E2723" s="228">
        <v>0</v>
      </c>
      <c r="F2723" s="26">
        <v>0</v>
      </c>
      <c r="G2723" s="25">
        <v>0</v>
      </c>
      <c r="H2723" s="25">
        <v>0</v>
      </c>
      <c r="I2723" s="25">
        <v>0</v>
      </c>
      <c r="J2723" s="25">
        <v>0</v>
      </c>
      <c r="K2723" s="26">
        <v>0</v>
      </c>
      <c r="L2723" s="125"/>
    </row>
    <row r="2724" spans="1:12" ht="15.6" hidden="1" customHeight="1" x14ac:dyDescent="0.25">
      <c r="A2724" s="59"/>
      <c r="B2724" s="131" t="s">
        <v>14</v>
      </c>
      <c r="C2724" s="131"/>
      <c r="D2724" s="96">
        <f t="shared" ref="D2724" si="6012">D2725+D2726</f>
        <v>0</v>
      </c>
      <c r="E2724" s="218">
        <f t="shared" ref="E2724:F2724" si="6013">E2725+E2726</f>
        <v>0</v>
      </c>
      <c r="F2724" s="105">
        <f t="shared" si="6013"/>
        <v>0</v>
      </c>
      <c r="G2724" s="96">
        <f t="shared" ref="G2724" si="6014">G2725+G2726</f>
        <v>0</v>
      </c>
      <c r="H2724" s="96">
        <f t="shared" ref="H2724:I2724" si="6015">H2725+H2726</f>
        <v>0</v>
      </c>
      <c r="I2724" s="96">
        <f t="shared" si="6015"/>
        <v>0</v>
      </c>
      <c r="J2724" s="96">
        <f t="shared" ref="J2724" si="6016">J2725+J2726</f>
        <v>0</v>
      </c>
      <c r="K2724" s="105">
        <f t="shared" ref="K2724" si="6017">K2725+K2726</f>
        <v>0</v>
      </c>
      <c r="L2724" s="115"/>
    </row>
    <row r="2725" spans="1:12" ht="15.6" hidden="1" customHeight="1" x14ac:dyDescent="0.25">
      <c r="A2725" s="59"/>
      <c r="B2725" s="132" t="s">
        <v>8</v>
      </c>
      <c r="C2725" s="132"/>
      <c r="D2725" s="25">
        <v>0</v>
      </c>
      <c r="E2725" s="228">
        <v>0</v>
      </c>
      <c r="F2725" s="26">
        <v>0</v>
      </c>
      <c r="G2725" s="25">
        <v>0</v>
      </c>
      <c r="H2725" s="25">
        <v>0</v>
      </c>
      <c r="I2725" s="25">
        <v>0</v>
      </c>
      <c r="J2725" s="25">
        <v>0</v>
      </c>
      <c r="K2725" s="26">
        <v>0</v>
      </c>
      <c r="L2725" s="125"/>
    </row>
    <row r="2726" spans="1:12" ht="15.6" hidden="1" customHeight="1" x14ac:dyDescent="0.25">
      <c r="A2726" s="59"/>
      <c r="B2726" s="132" t="s">
        <v>10</v>
      </c>
      <c r="C2726" s="132"/>
      <c r="D2726" s="25">
        <v>0</v>
      </c>
      <c r="E2726" s="228">
        <v>0</v>
      </c>
      <c r="F2726" s="26">
        <v>0</v>
      </c>
      <c r="G2726" s="25">
        <v>0</v>
      </c>
      <c r="H2726" s="25">
        <v>0</v>
      </c>
      <c r="I2726" s="25">
        <v>0</v>
      </c>
      <c r="J2726" s="25">
        <v>0</v>
      </c>
      <c r="K2726" s="26">
        <v>0</v>
      </c>
      <c r="L2726" s="125"/>
    </row>
    <row r="2727" spans="1:12" ht="15.6" hidden="1" customHeight="1" x14ac:dyDescent="0.25">
      <c r="A2727" s="59"/>
      <c r="B2727" s="131" t="s">
        <v>15</v>
      </c>
      <c r="C2727" s="131"/>
      <c r="D2727" s="96">
        <f t="shared" ref="D2727" si="6018">D2728+D2729</f>
        <v>0</v>
      </c>
      <c r="E2727" s="218">
        <f t="shared" ref="E2727:F2727" si="6019">E2728+E2729</f>
        <v>0</v>
      </c>
      <c r="F2727" s="105">
        <f t="shared" si="6019"/>
        <v>0</v>
      </c>
      <c r="G2727" s="96">
        <f t="shared" ref="G2727" si="6020">G2728+G2729</f>
        <v>0</v>
      </c>
      <c r="H2727" s="96">
        <f t="shared" ref="H2727:I2727" si="6021">H2728+H2729</f>
        <v>0</v>
      </c>
      <c r="I2727" s="96">
        <f t="shared" si="6021"/>
        <v>0</v>
      </c>
      <c r="J2727" s="96">
        <f t="shared" ref="J2727" si="6022">J2728+J2729</f>
        <v>0</v>
      </c>
      <c r="K2727" s="105">
        <f t="shared" ref="K2727" si="6023">K2728+K2729</f>
        <v>0</v>
      </c>
      <c r="L2727" s="115"/>
    </row>
    <row r="2728" spans="1:12" ht="15.6" hidden="1" customHeight="1" x14ac:dyDescent="0.25">
      <c r="A2728" s="59"/>
      <c r="B2728" s="93" t="s">
        <v>8</v>
      </c>
      <c r="C2728" s="93"/>
      <c r="D2728" s="25">
        <v>0</v>
      </c>
      <c r="E2728" s="228">
        <v>0</v>
      </c>
      <c r="F2728" s="26">
        <v>0</v>
      </c>
      <c r="G2728" s="25">
        <v>0</v>
      </c>
      <c r="H2728" s="25">
        <v>0</v>
      </c>
      <c r="I2728" s="25">
        <v>0</v>
      </c>
      <c r="J2728" s="25">
        <v>0</v>
      </c>
      <c r="K2728" s="26">
        <v>0</v>
      </c>
      <c r="L2728" s="125"/>
    </row>
    <row r="2729" spans="1:12" ht="15.6" hidden="1" customHeight="1" x14ac:dyDescent="0.25">
      <c r="A2729" s="59"/>
      <c r="B2729" s="93" t="s">
        <v>10</v>
      </c>
      <c r="C2729" s="93"/>
      <c r="D2729" s="25">
        <v>0</v>
      </c>
      <c r="E2729" s="228">
        <v>0</v>
      </c>
      <c r="F2729" s="26">
        <v>0</v>
      </c>
      <c r="G2729" s="25">
        <v>0</v>
      </c>
      <c r="H2729" s="25">
        <v>0</v>
      </c>
      <c r="I2729" s="25">
        <v>0</v>
      </c>
      <c r="J2729" s="25">
        <v>0</v>
      </c>
      <c r="K2729" s="26">
        <v>0</v>
      </c>
      <c r="L2729" s="125"/>
    </row>
    <row r="2730" spans="1:12" ht="15.6" hidden="1" customHeight="1" x14ac:dyDescent="0.25">
      <c r="A2730" s="59"/>
      <c r="B2730" s="133" t="s">
        <v>16</v>
      </c>
      <c r="C2730" s="133"/>
      <c r="D2730" s="96">
        <f t="shared" ref="D2730" si="6024">D2731+D2732</f>
        <v>0</v>
      </c>
      <c r="E2730" s="218">
        <f t="shared" ref="E2730:F2730" si="6025">E2731+E2732</f>
        <v>0</v>
      </c>
      <c r="F2730" s="105">
        <f t="shared" si="6025"/>
        <v>0</v>
      </c>
      <c r="G2730" s="96">
        <f t="shared" ref="G2730" si="6026">G2731+G2732</f>
        <v>0</v>
      </c>
      <c r="H2730" s="96">
        <f t="shared" ref="H2730:I2730" si="6027">H2731+H2732</f>
        <v>0</v>
      </c>
      <c r="I2730" s="96">
        <f t="shared" si="6027"/>
        <v>0</v>
      </c>
      <c r="J2730" s="96">
        <f t="shared" ref="J2730" si="6028">J2731+J2732</f>
        <v>0</v>
      </c>
      <c r="K2730" s="105">
        <f t="shared" ref="K2730" si="6029">K2731+K2732</f>
        <v>0</v>
      </c>
      <c r="L2730" s="115"/>
    </row>
    <row r="2731" spans="1:12" ht="15.6" hidden="1" customHeight="1" x14ac:dyDescent="0.25">
      <c r="A2731" s="59"/>
      <c r="B2731" s="93" t="s">
        <v>8</v>
      </c>
      <c r="C2731" s="93"/>
      <c r="D2731" s="25">
        <v>0</v>
      </c>
      <c r="E2731" s="228">
        <v>0</v>
      </c>
      <c r="F2731" s="26">
        <v>0</v>
      </c>
      <c r="G2731" s="25">
        <v>0</v>
      </c>
      <c r="H2731" s="25">
        <v>0</v>
      </c>
      <c r="I2731" s="25">
        <v>0</v>
      </c>
      <c r="J2731" s="25">
        <v>0</v>
      </c>
      <c r="K2731" s="26">
        <v>0</v>
      </c>
      <c r="L2731" s="125"/>
    </row>
    <row r="2732" spans="1:12" ht="15.6" hidden="1" customHeight="1" x14ac:dyDescent="0.25">
      <c r="A2732" s="59"/>
      <c r="B2732" s="93" t="s">
        <v>10</v>
      </c>
      <c r="C2732" s="93"/>
      <c r="D2732" s="25">
        <v>0</v>
      </c>
      <c r="E2732" s="228">
        <v>0</v>
      </c>
      <c r="F2732" s="26">
        <v>0</v>
      </c>
      <c r="G2732" s="25">
        <v>0</v>
      </c>
      <c r="H2732" s="25">
        <v>0</v>
      </c>
      <c r="I2732" s="25">
        <v>0</v>
      </c>
      <c r="J2732" s="25">
        <v>0</v>
      </c>
      <c r="K2732" s="26">
        <v>0</v>
      </c>
      <c r="L2732" s="125"/>
    </row>
    <row r="2733" spans="1:12" ht="15.6" hidden="1" customHeight="1" x14ac:dyDescent="0.25">
      <c r="A2733" s="59"/>
      <c r="B2733" s="133" t="s">
        <v>17</v>
      </c>
      <c r="C2733" s="133"/>
      <c r="D2733" s="96">
        <f t="shared" ref="D2733" si="6030">D2734+D2735</f>
        <v>0</v>
      </c>
      <c r="E2733" s="218">
        <f t="shared" ref="E2733:F2733" si="6031">E2734+E2735</f>
        <v>0</v>
      </c>
      <c r="F2733" s="105">
        <f t="shared" si="6031"/>
        <v>0</v>
      </c>
      <c r="G2733" s="96">
        <f t="shared" ref="G2733" si="6032">G2734+G2735</f>
        <v>0</v>
      </c>
      <c r="H2733" s="96">
        <f t="shared" ref="H2733:I2733" si="6033">H2734+H2735</f>
        <v>0</v>
      </c>
      <c r="I2733" s="96">
        <f t="shared" si="6033"/>
        <v>0</v>
      </c>
      <c r="J2733" s="96">
        <f t="shared" ref="J2733" si="6034">J2734+J2735</f>
        <v>0</v>
      </c>
      <c r="K2733" s="105">
        <f t="shared" ref="K2733" si="6035">K2734+K2735</f>
        <v>0</v>
      </c>
      <c r="L2733" s="115"/>
    </row>
    <row r="2734" spans="1:12" ht="15.6" hidden="1" customHeight="1" x14ac:dyDescent="0.25">
      <c r="A2734" s="59"/>
      <c r="B2734" s="93" t="s">
        <v>8</v>
      </c>
      <c r="C2734" s="93"/>
      <c r="D2734" s="25">
        <v>0</v>
      </c>
      <c r="E2734" s="228">
        <v>0</v>
      </c>
      <c r="F2734" s="26">
        <v>0</v>
      </c>
      <c r="G2734" s="25">
        <v>0</v>
      </c>
      <c r="H2734" s="25">
        <v>0</v>
      </c>
      <c r="I2734" s="25">
        <v>0</v>
      </c>
      <c r="J2734" s="25">
        <v>0</v>
      </c>
      <c r="K2734" s="26">
        <v>0</v>
      </c>
      <c r="L2734" s="125"/>
    </row>
    <row r="2735" spans="1:12" ht="15.6" hidden="1" customHeight="1" x14ac:dyDescent="0.25">
      <c r="A2735" s="59"/>
      <c r="B2735" s="93" t="s">
        <v>10</v>
      </c>
      <c r="C2735" s="93"/>
      <c r="D2735" s="25">
        <v>0</v>
      </c>
      <c r="E2735" s="228">
        <v>0</v>
      </c>
      <c r="F2735" s="26">
        <v>0</v>
      </c>
      <c r="G2735" s="25">
        <v>0</v>
      </c>
      <c r="H2735" s="25">
        <v>0</v>
      </c>
      <c r="I2735" s="25">
        <v>0</v>
      </c>
      <c r="J2735" s="25">
        <v>0</v>
      </c>
      <c r="K2735" s="26">
        <v>0</v>
      </c>
      <c r="L2735" s="125"/>
    </row>
    <row r="2736" spans="1:12" ht="37.9" customHeight="1" x14ac:dyDescent="0.25">
      <c r="A2736" s="205">
        <v>1</v>
      </c>
      <c r="B2736" s="152" t="s">
        <v>185</v>
      </c>
      <c r="C2736" s="142"/>
      <c r="D2736" s="101">
        <f t="shared" ref="D2736" si="6036">D2737+D2738+D2739+D2740</f>
        <v>0</v>
      </c>
      <c r="E2736" s="226">
        <f t="shared" ref="E2736:F2736" si="6037">E2737+E2738+E2739+E2740</f>
        <v>0</v>
      </c>
      <c r="F2736" s="113">
        <f t="shared" si="6037"/>
        <v>0</v>
      </c>
      <c r="G2736" s="101">
        <f t="shared" ref="G2736" si="6038">G2737+G2738+G2739+G2740</f>
        <v>0</v>
      </c>
      <c r="H2736" s="101">
        <f t="shared" ref="H2736:I2736" si="6039">H2737+H2738+H2739+H2740</f>
        <v>0</v>
      </c>
      <c r="I2736" s="101">
        <f t="shared" si="6039"/>
        <v>0</v>
      </c>
      <c r="J2736" s="101">
        <f t="shared" ref="J2736" si="6040">J2737+J2738+J2739+J2740</f>
        <v>0</v>
      </c>
      <c r="K2736" s="113">
        <f t="shared" ref="K2736" si="6041">K2737+K2738+K2739+K2740</f>
        <v>0</v>
      </c>
      <c r="L2736" s="123"/>
    </row>
    <row r="2737" spans="1:12" ht="15.6" hidden="1" customHeight="1" x14ac:dyDescent="0.25">
      <c r="A2737" s="59"/>
      <c r="B2737" s="128" t="s">
        <v>1</v>
      </c>
      <c r="C2737" s="128"/>
      <c r="D2737" s="22"/>
      <c r="E2737" s="227"/>
      <c r="F2737" s="23"/>
      <c r="G2737" s="22"/>
      <c r="H2737" s="22"/>
      <c r="I2737" s="22"/>
      <c r="J2737" s="22"/>
      <c r="K2737" s="23"/>
      <c r="L2737" s="124"/>
    </row>
    <row r="2738" spans="1:12" ht="15.6" hidden="1" customHeight="1" x14ac:dyDescent="0.25">
      <c r="A2738" s="59"/>
      <c r="B2738" s="129" t="s">
        <v>6</v>
      </c>
      <c r="C2738" s="129"/>
      <c r="D2738" s="7">
        <v>0</v>
      </c>
      <c r="E2738" s="216">
        <v>0</v>
      </c>
      <c r="F2738" s="8">
        <v>0</v>
      </c>
      <c r="G2738" s="7">
        <v>0</v>
      </c>
      <c r="H2738" s="7">
        <v>0</v>
      </c>
      <c r="I2738" s="7">
        <v>0</v>
      </c>
      <c r="J2738" s="7">
        <v>0</v>
      </c>
      <c r="K2738" s="8">
        <v>0</v>
      </c>
      <c r="L2738" s="57"/>
    </row>
    <row r="2739" spans="1:12" ht="15.6" hidden="1" customHeight="1" x14ac:dyDescent="0.25">
      <c r="A2739" s="59"/>
      <c r="B2739" s="129" t="s">
        <v>7</v>
      </c>
      <c r="C2739" s="129"/>
      <c r="D2739" s="7">
        <v>0</v>
      </c>
      <c r="E2739" s="216">
        <v>0</v>
      </c>
      <c r="F2739" s="8">
        <v>0</v>
      </c>
      <c r="G2739" s="7">
        <v>0</v>
      </c>
      <c r="H2739" s="7">
        <v>0</v>
      </c>
      <c r="I2739" s="7">
        <v>0</v>
      </c>
      <c r="J2739" s="7">
        <v>0</v>
      </c>
      <c r="K2739" s="8">
        <v>0</v>
      </c>
      <c r="L2739" s="57"/>
    </row>
    <row r="2740" spans="1:12" ht="15.6" customHeight="1" x14ac:dyDescent="0.25">
      <c r="A2740" s="205">
        <v>1</v>
      </c>
      <c r="B2740" s="128" t="s">
        <v>18</v>
      </c>
      <c r="C2740" s="130"/>
      <c r="D2740" s="7">
        <f t="shared" ref="D2740" si="6042">D2741+D2742+D2743</f>
        <v>0</v>
      </c>
      <c r="E2740" s="216">
        <f t="shared" ref="E2740:F2740" si="6043">E2741+E2742+E2743</f>
        <v>0</v>
      </c>
      <c r="F2740" s="8">
        <f t="shared" si="6043"/>
        <v>0</v>
      </c>
      <c r="G2740" s="7">
        <f t="shared" ref="G2740" si="6044">G2741+G2742+G2743</f>
        <v>0</v>
      </c>
      <c r="H2740" s="7">
        <f t="shared" ref="H2740:I2740" si="6045">H2741+H2742+H2743</f>
        <v>0</v>
      </c>
      <c r="I2740" s="7">
        <f t="shared" si="6045"/>
        <v>0</v>
      </c>
      <c r="J2740" s="7">
        <f t="shared" ref="J2740" si="6046">J2741+J2742+J2743</f>
        <v>0</v>
      </c>
      <c r="K2740" s="8">
        <f t="shared" ref="K2740" si="6047">K2741+K2742+K2743</f>
        <v>0</v>
      </c>
      <c r="L2740" s="57"/>
    </row>
    <row r="2741" spans="1:12" ht="15.6" customHeight="1" x14ac:dyDescent="0.25">
      <c r="A2741" s="205">
        <v>1</v>
      </c>
      <c r="B2741" s="149" t="s">
        <v>8</v>
      </c>
      <c r="C2741" s="81"/>
      <c r="D2741" s="11">
        <f t="shared" ref="D2741:E2741" si="6048">D2746+D2749+D2752+D2756+D2759+D2762+D2765</f>
        <v>0</v>
      </c>
      <c r="E2741" s="217">
        <f t="shared" si="6048"/>
        <v>0</v>
      </c>
      <c r="F2741" s="12">
        <f t="shared" ref="F2741:J2741" si="6049">F2746+F2749+F2752+F2756+F2759+F2762+F2765</f>
        <v>0</v>
      </c>
      <c r="G2741" s="11">
        <f t="shared" ref="G2741:H2741" si="6050">G2746+G2749+G2752+G2756+G2759+G2762+G2765</f>
        <v>0</v>
      </c>
      <c r="H2741" s="11">
        <f t="shared" si="6050"/>
        <v>0</v>
      </c>
      <c r="I2741" s="11">
        <f t="shared" si="6049"/>
        <v>0</v>
      </c>
      <c r="J2741" s="11">
        <f t="shared" si="6049"/>
        <v>0</v>
      </c>
      <c r="K2741" s="12">
        <f t="shared" ref="K2741" si="6051">K2746+K2749+K2752+K2756+K2759+K2762+K2765</f>
        <v>0</v>
      </c>
      <c r="L2741" s="58"/>
    </row>
    <row r="2742" spans="1:12" ht="15.6" customHeight="1" x14ac:dyDescent="0.25">
      <c r="A2742" s="205">
        <v>1</v>
      </c>
      <c r="B2742" s="149" t="s">
        <v>9</v>
      </c>
      <c r="C2742" s="81"/>
      <c r="D2742" s="11">
        <f t="shared" ref="D2742:E2742" si="6052">D2753</f>
        <v>0</v>
      </c>
      <c r="E2742" s="217">
        <f t="shared" si="6052"/>
        <v>0</v>
      </c>
      <c r="F2742" s="12">
        <f t="shared" ref="F2742:J2742" si="6053">F2753</f>
        <v>0</v>
      </c>
      <c r="G2742" s="11">
        <f t="shared" ref="G2742:H2742" si="6054">G2753</f>
        <v>0</v>
      </c>
      <c r="H2742" s="11">
        <f t="shared" si="6054"/>
        <v>0</v>
      </c>
      <c r="I2742" s="11">
        <f t="shared" si="6053"/>
        <v>0</v>
      </c>
      <c r="J2742" s="11">
        <f t="shared" si="6053"/>
        <v>0</v>
      </c>
      <c r="K2742" s="12">
        <f t="shared" ref="K2742" si="6055">K2753</f>
        <v>0</v>
      </c>
      <c r="L2742" s="58"/>
    </row>
    <row r="2743" spans="1:12" ht="15.6" customHeight="1" x14ac:dyDescent="0.25">
      <c r="A2743" s="205">
        <v>1</v>
      </c>
      <c r="B2743" s="149" t="s">
        <v>10</v>
      </c>
      <c r="C2743" s="81"/>
      <c r="D2743" s="11">
        <f t="shared" ref="D2743:E2743" si="6056">D2747+D2750+D2754+D2757+D2760+D2763+D2766</f>
        <v>0</v>
      </c>
      <c r="E2743" s="217">
        <f t="shared" si="6056"/>
        <v>0</v>
      </c>
      <c r="F2743" s="12">
        <f t="shared" ref="F2743:J2743" si="6057">F2747+F2750+F2754+F2757+F2760+F2763+F2766</f>
        <v>0</v>
      </c>
      <c r="G2743" s="11">
        <f t="shared" ref="G2743:H2743" si="6058">G2747+G2750+G2754+G2757+G2760+G2763+G2766</f>
        <v>0</v>
      </c>
      <c r="H2743" s="11">
        <f t="shared" si="6058"/>
        <v>0</v>
      </c>
      <c r="I2743" s="11">
        <f t="shared" si="6057"/>
        <v>0</v>
      </c>
      <c r="J2743" s="11">
        <f t="shared" si="6057"/>
        <v>0</v>
      </c>
      <c r="K2743" s="12">
        <f t="shared" ref="K2743" si="6059">K2747+K2750+K2754+K2757+K2760+K2763+K2766</f>
        <v>0</v>
      </c>
      <c r="L2743" s="58"/>
    </row>
    <row r="2744" spans="1:12" ht="15.6" customHeight="1" x14ac:dyDescent="0.25">
      <c r="A2744" s="205">
        <v>1</v>
      </c>
      <c r="B2744" s="131" t="s">
        <v>19</v>
      </c>
      <c r="C2744" s="78"/>
      <c r="D2744" s="96" t="s">
        <v>2</v>
      </c>
      <c r="E2744" s="218" t="s">
        <v>2</v>
      </c>
      <c r="F2744" s="105" t="s">
        <v>2</v>
      </c>
      <c r="G2744" s="96" t="s">
        <v>2</v>
      </c>
      <c r="H2744" s="96" t="s">
        <v>2</v>
      </c>
      <c r="I2744" s="96" t="s">
        <v>2</v>
      </c>
      <c r="J2744" s="96" t="s">
        <v>2</v>
      </c>
      <c r="K2744" s="105" t="s">
        <v>2</v>
      </c>
      <c r="L2744" s="115"/>
    </row>
    <row r="2745" spans="1:12" ht="15.6" hidden="1" customHeight="1" x14ac:dyDescent="0.25">
      <c r="A2745" s="59"/>
      <c r="B2745" s="131" t="s">
        <v>11</v>
      </c>
      <c r="C2745" s="131"/>
      <c r="D2745" s="96">
        <f t="shared" ref="D2745" si="6060">D2746+D2747</f>
        <v>0</v>
      </c>
      <c r="E2745" s="218">
        <f t="shared" ref="E2745:F2745" si="6061">E2746+E2747</f>
        <v>0</v>
      </c>
      <c r="F2745" s="105">
        <f t="shared" si="6061"/>
        <v>0</v>
      </c>
      <c r="G2745" s="96">
        <f t="shared" ref="G2745" si="6062">G2746+G2747</f>
        <v>0</v>
      </c>
      <c r="H2745" s="96">
        <f t="shared" ref="H2745:I2745" si="6063">H2746+H2747</f>
        <v>0</v>
      </c>
      <c r="I2745" s="96">
        <f t="shared" si="6063"/>
        <v>0</v>
      </c>
      <c r="J2745" s="96">
        <f t="shared" ref="J2745" si="6064">J2746+J2747</f>
        <v>0</v>
      </c>
      <c r="K2745" s="105">
        <f t="shared" ref="K2745" si="6065">K2746+K2747</f>
        <v>0</v>
      </c>
      <c r="L2745" s="115"/>
    </row>
    <row r="2746" spans="1:12" ht="15.6" hidden="1" customHeight="1" x14ac:dyDescent="0.25">
      <c r="A2746" s="59"/>
      <c r="B2746" s="93" t="s">
        <v>8</v>
      </c>
      <c r="C2746" s="93"/>
      <c r="D2746" s="25"/>
      <c r="E2746" s="228"/>
      <c r="F2746" s="26"/>
      <c r="G2746" s="25"/>
      <c r="H2746" s="25"/>
      <c r="I2746" s="25"/>
      <c r="J2746" s="25"/>
      <c r="K2746" s="26"/>
      <c r="L2746" s="125"/>
    </row>
    <row r="2747" spans="1:12" ht="15.6" hidden="1" customHeight="1" x14ac:dyDescent="0.25">
      <c r="A2747" s="59"/>
      <c r="B2747" s="93" t="s">
        <v>10</v>
      </c>
      <c r="C2747" s="93"/>
      <c r="D2747" s="25"/>
      <c r="E2747" s="228"/>
      <c r="F2747" s="26"/>
      <c r="G2747" s="25"/>
      <c r="H2747" s="25"/>
      <c r="I2747" s="25"/>
      <c r="J2747" s="25"/>
      <c r="K2747" s="26"/>
      <c r="L2747" s="125"/>
    </row>
    <row r="2748" spans="1:12" ht="15.6" hidden="1" customHeight="1" x14ac:dyDescent="0.25">
      <c r="A2748" s="59"/>
      <c r="B2748" s="131" t="s">
        <v>12</v>
      </c>
      <c r="C2748" s="131"/>
      <c r="D2748" s="96">
        <f t="shared" ref="D2748" si="6066">D2749+D2750</f>
        <v>0</v>
      </c>
      <c r="E2748" s="218">
        <f t="shared" ref="E2748:F2748" si="6067">E2749+E2750</f>
        <v>0</v>
      </c>
      <c r="F2748" s="105">
        <f t="shared" si="6067"/>
        <v>0</v>
      </c>
      <c r="G2748" s="96">
        <f t="shared" ref="G2748" si="6068">G2749+G2750</f>
        <v>0</v>
      </c>
      <c r="H2748" s="96">
        <f t="shared" ref="H2748:I2748" si="6069">H2749+H2750</f>
        <v>0</v>
      </c>
      <c r="I2748" s="96">
        <f t="shared" si="6069"/>
        <v>0</v>
      </c>
      <c r="J2748" s="96">
        <f t="shared" ref="J2748" si="6070">J2749+J2750</f>
        <v>0</v>
      </c>
      <c r="K2748" s="105">
        <f t="shared" ref="K2748" si="6071">K2749+K2750</f>
        <v>0</v>
      </c>
      <c r="L2748" s="115"/>
    </row>
    <row r="2749" spans="1:12" ht="15.6" hidden="1" customHeight="1" x14ac:dyDescent="0.25">
      <c r="A2749" s="59"/>
      <c r="B2749" s="93" t="s">
        <v>8</v>
      </c>
      <c r="C2749" s="93"/>
      <c r="D2749" s="25"/>
      <c r="E2749" s="228"/>
      <c r="F2749" s="26"/>
      <c r="G2749" s="25"/>
      <c r="H2749" s="25"/>
      <c r="I2749" s="25"/>
      <c r="J2749" s="25"/>
      <c r="K2749" s="26"/>
      <c r="L2749" s="125"/>
    </row>
    <row r="2750" spans="1:12" ht="15.6" hidden="1" customHeight="1" x14ac:dyDescent="0.25">
      <c r="A2750" s="59"/>
      <c r="B2750" s="93" t="s">
        <v>10</v>
      </c>
      <c r="C2750" s="93"/>
      <c r="D2750" s="25"/>
      <c r="E2750" s="228"/>
      <c r="F2750" s="26"/>
      <c r="G2750" s="25"/>
      <c r="H2750" s="25"/>
      <c r="I2750" s="25"/>
      <c r="J2750" s="25"/>
      <c r="K2750" s="26"/>
      <c r="L2750" s="125"/>
    </row>
    <row r="2751" spans="1:12" ht="15.6" customHeight="1" x14ac:dyDescent="0.25">
      <c r="A2751" s="205">
        <v>1</v>
      </c>
      <c r="B2751" s="131" t="s">
        <v>13</v>
      </c>
      <c r="C2751" s="267" t="s">
        <v>95</v>
      </c>
      <c r="D2751" s="96">
        <f t="shared" ref="D2751" si="6072">D2752+D2753+D2754</f>
        <v>0</v>
      </c>
      <c r="E2751" s="218">
        <f t="shared" ref="E2751:F2751" si="6073">E2752+E2753+E2754</f>
        <v>0</v>
      </c>
      <c r="F2751" s="105">
        <f t="shared" si="6073"/>
        <v>0</v>
      </c>
      <c r="G2751" s="96">
        <f t="shared" ref="G2751" si="6074">G2752+G2753+G2754</f>
        <v>0</v>
      </c>
      <c r="H2751" s="96">
        <f t="shared" ref="H2751:I2751" si="6075">H2752+H2753+H2754</f>
        <v>0</v>
      </c>
      <c r="I2751" s="96">
        <f t="shared" si="6075"/>
        <v>0</v>
      </c>
      <c r="J2751" s="96">
        <f t="shared" ref="J2751" si="6076">J2752+J2753+J2754</f>
        <v>0</v>
      </c>
      <c r="K2751" s="105">
        <f t="shared" ref="K2751" si="6077">K2752+K2753+K2754</f>
        <v>0</v>
      </c>
      <c r="L2751" s="115"/>
    </row>
    <row r="2752" spans="1:12" ht="15.6" customHeight="1" x14ac:dyDescent="0.25">
      <c r="A2752" s="205">
        <v>1</v>
      </c>
      <c r="B2752" s="93" t="s">
        <v>8</v>
      </c>
      <c r="C2752" s="267"/>
      <c r="D2752" s="25"/>
      <c r="E2752" s="228"/>
      <c r="F2752" s="26"/>
      <c r="G2752" s="25"/>
      <c r="H2752" s="25"/>
      <c r="I2752" s="25"/>
      <c r="J2752" s="25"/>
      <c r="K2752" s="26"/>
      <c r="L2752" s="125"/>
    </row>
    <row r="2753" spans="1:12" ht="15.6" customHeight="1" x14ac:dyDescent="0.25">
      <c r="A2753" s="205">
        <v>1</v>
      </c>
      <c r="B2753" s="93" t="s">
        <v>9</v>
      </c>
      <c r="C2753" s="267"/>
      <c r="D2753" s="25"/>
      <c r="E2753" s="228"/>
      <c r="F2753" s="26"/>
      <c r="G2753" s="25"/>
      <c r="H2753" s="25"/>
      <c r="I2753" s="25"/>
      <c r="J2753" s="25"/>
      <c r="K2753" s="26"/>
      <c r="L2753" s="125"/>
    </row>
    <row r="2754" spans="1:12" ht="15.6" customHeight="1" x14ac:dyDescent="0.25">
      <c r="A2754" s="205">
        <v>1</v>
      </c>
      <c r="B2754" s="93" t="s">
        <v>10</v>
      </c>
      <c r="C2754" s="267"/>
      <c r="D2754" s="25"/>
      <c r="E2754" s="228"/>
      <c r="F2754" s="26"/>
      <c r="G2754" s="25"/>
      <c r="H2754" s="25"/>
      <c r="I2754" s="25"/>
      <c r="J2754" s="25"/>
      <c r="K2754" s="26"/>
      <c r="L2754" s="125"/>
    </row>
    <row r="2755" spans="1:12" ht="15.6" hidden="1" customHeight="1" x14ac:dyDescent="0.25">
      <c r="A2755" s="59"/>
      <c r="B2755" s="131" t="s">
        <v>14</v>
      </c>
      <c r="C2755" s="131"/>
      <c r="D2755" s="96">
        <f t="shared" ref="D2755" si="6078">D2756+D2757</f>
        <v>0</v>
      </c>
      <c r="E2755" s="218">
        <f t="shared" ref="E2755:F2755" si="6079">E2756+E2757</f>
        <v>0</v>
      </c>
      <c r="F2755" s="105">
        <f t="shared" si="6079"/>
        <v>0</v>
      </c>
      <c r="G2755" s="96">
        <f t="shared" ref="G2755" si="6080">G2756+G2757</f>
        <v>0</v>
      </c>
      <c r="H2755" s="96">
        <f t="shared" ref="H2755:I2755" si="6081">H2756+H2757</f>
        <v>0</v>
      </c>
      <c r="I2755" s="96">
        <f t="shared" si="6081"/>
        <v>0</v>
      </c>
      <c r="J2755" s="96">
        <f t="shared" ref="J2755" si="6082">J2756+J2757</f>
        <v>0</v>
      </c>
      <c r="K2755" s="105">
        <f t="shared" ref="K2755" si="6083">K2756+K2757</f>
        <v>0</v>
      </c>
      <c r="L2755" s="115"/>
    </row>
    <row r="2756" spans="1:12" ht="15.6" hidden="1" customHeight="1" x14ac:dyDescent="0.25">
      <c r="A2756" s="59"/>
      <c r="B2756" s="132" t="s">
        <v>8</v>
      </c>
      <c r="C2756" s="132"/>
      <c r="D2756" s="25"/>
      <c r="E2756" s="228"/>
      <c r="F2756" s="26"/>
      <c r="G2756" s="25"/>
      <c r="H2756" s="25"/>
      <c r="I2756" s="25"/>
      <c r="J2756" s="25"/>
      <c r="K2756" s="26"/>
      <c r="L2756" s="125"/>
    </row>
    <row r="2757" spans="1:12" ht="15.6" hidden="1" customHeight="1" x14ac:dyDescent="0.25">
      <c r="A2757" s="59"/>
      <c r="B2757" s="132" t="s">
        <v>10</v>
      </c>
      <c r="C2757" s="132"/>
      <c r="D2757" s="25"/>
      <c r="E2757" s="228"/>
      <c r="F2757" s="26"/>
      <c r="G2757" s="25"/>
      <c r="H2757" s="25"/>
      <c r="I2757" s="25"/>
      <c r="J2757" s="25"/>
      <c r="K2757" s="26"/>
      <c r="L2757" s="125"/>
    </row>
    <row r="2758" spans="1:12" ht="15.6" hidden="1" customHeight="1" x14ac:dyDescent="0.25">
      <c r="A2758" s="59"/>
      <c r="B2758" s="131" t="s">
        <v>15</v>
      </c>
      <c r="C2758" s="131"/>
      <c r="D2758" s="96">
        <f t="shared" ref="D2758" si="6084">D2759+D2760</f>
        <v>0</v>
      </c>
      <c r="E2758" s="218">
        <f t="shared" ref="E2758:F2758" si="6085">E2759+E2760</f>
        <v>0</v>
      </c>
      <c r="F2758" s="105">
        <f t="shared" si="6085"/>
        <v>0</v>
      </c>
      <c r="G2758" s="96">
        <f t="shared" ref="G2758" si="6086">G2759+G2760</f>
        <v>0</v>
      </c>
      <c r="H2758" s="96">
        <f t="shared" ref="H2758:I2758" si="6087">H2759+H2760</f>
        <v>0</v>
      </c>
      <c r="I2758" s="96">
        <f t="shared" si="6087"/>
        <v>0</v>
      </c>
      <c r="J2758" s="96">
        <f t="shared" ref="J2758" si="6088">J2759+J2760</f>
        <v>0</v>
      </c>
      <c r="K2758" s="105">
        <f t="shared" ref="K2758" si="6089">K2759+K2760</f>
        <v>0</v>
      </c>
      <c r="L2758" s="115"/>
    </row>
    <row r="2759" spans="1:12" ht="15.6" hidden="1" customHeight="1" x14ac:dyDescent="0.25">
      <c r="A2759" s="59"/>
      <c r="B2759" s="93" t="s">
        <v>8</v>
      </c>
      <c r="C2759" s="93"/>
      <c r="D2759" s="25"/>
      <c r="E2759" s="228"/>
      <c r="F2759" s="26"/>
      <c r="G2759" s="25"/>
      <c r="H2759" s="25"/>
      <c r="I2759" s="25"/>
      <c r="J2759" s="25"/>
      <c r="K2759" s="26"/>
      <c r="L2759" s="125"/>
    </row>
    <row r="2760" spans="1:12" ht="15.6" hidden="1" customHeight="1" x14ac:dyDescent="0.25">
      <c r="A2760" s="59"/>
      <c r="B2760" s="93" t="s">
        <v>10</v>
      </c>
      <c r="C2760" s="93"/>
      <c r="D2760" s="25"/>
      <c r="E2760" s="228"/>
      <c r="F2760" s="26"/>
      <c r="G2760" s="25"/>
      <c r="H2760" s="25"/>
      <c r="I2760" s="25"/>
      <c r="J2760" s="25"/>
      <c r="K2760" s="26"/>
      <c r="L2760" s="125"/>
    </row>
    <row r="2761" spans="1:12" ht="15.6" hidden="1" customHeight="1" x14ac:dyDescent="0.25">
      <c r="A2761" s="59"/>
      <c r="B2761" s="133" t="s">
        <v>16</v>
      </c>
      <c r="C2761" s="133"/>
      <c r="D2761" s="96">
        <f t="shared" ref="D2761" si="6090">D2762+D2763</f>
        <v>0</v>
      </c>
      <c r="E2761" s="218">
        <f t="shared" ref="E2761:F2761" si="6091">E2762+E2763</f>
        <v>0</v>
      </c>
      <c r="F2761" s="105">
        <f t="shared" si="6091"/>
        <v>0</v>
      </c>
      <c r="G2761" s="96">
        <f t="shared" ref="G2761" si="6092">G2762+G2763</f>
        <v>0</v>
      </c>
      <c r="H2761" s="96">
        <f t="shared" ref="H2761:I2761" si="6093">H2762+H2763</f>
        <v>0</v>
      </c>
      <c r="I2761" s="96">
        <f t="shared" si="6093"/>
        <v>0</v>
      </c>
      <c r="J2761" s="96">
        <f t="shared" ref="J2761" si="6094">J2762+J2763</f>
        <v>0</v>
      </c>
      <c r="K2761" s="105">
        <f t="shared" ref="K2761" si="6095">K2762+K2763</f>
        <v>0</v>
      </c>
      <c r="L2761" s="115"/>
    </row>
    <row r="2762" spans="1:12" ht="15.6" hidden="1" customHeight="1" x14ac:dyDescent="0.25">
      <c r="A2762" s="59"/>
      <c r="B2762" s="93" t="s">
        <v>8</v>
      </c>
      <c r="C2762" s="93"/>
      <c r="D2762" s="25"/>
      <c r="E2762" s="228"/>
      <c r="F2762" s="26"/>
      <c r="G2762" s="25"/>
      <c r="H2762" s="25"/>
      <c r="I2762" s="25"/>
      <c r="J2762" s="25"/>
      <c r="K2762" s="26"/>
      <c r="L2762" s="125"/>
    </row>
    <row r="2763" spans="1:12" ht="15.6" hidden="1" customHeight="1" x14ac:dyDescent="0.25">
      <c r="A2763" s="59"/>
      <c r="B2763" s="93" t="s">
        <v>10</v>
      </c>
      <c r="C2763" s="93"/>
      <c r="D2763" s="25"/>
      <c r="E2763" s="228"/>
      <c r="F2763" s="26"/>
      <c r="G2763" s="25"/>
      <c r="H2763" s="25"/>
      <c r="I2763" s="25"/>
      <c r="J2763" s="25"/>
      <c r="K2763" s="26"/>
      <c r="L2763" s="125"/>
    </row>
    <row r="2764" spans="1:12" ht="15.6" hidden="1" customHeight="1" x14ac:dyDescent="0.25">
      <c r="A2764" s="59"/>
      <c r="B2764" s="133" t="s">
        <v>17</v>
      </c>
      <c r="C2764" s="133"/>
      <c r="D2764" s="96">
        <f t="shared" ref="D2764" si="6096">D2765+D2766</f>
        <v>0</v>
      </c>
      <c r="E2764" s="218">
        <f t="shared" ref="E2764:F2764" si="6097">E2765+E2766</f>
        <v>0</v>
      </c>
      <c r="F2764" s="105">
        <f t="shared" si="6097"/>
        <v>0</v>
      </c>
      <c r="G2764" s="96">
        <f t="shared" ref="G2764" si="6098">G2765+G2766</f>
        <v>0</v>
      </c>
      <c r="H2764" s="96">
        <f t="shared" ref="H2764:I2764" si="6099">H2765+H2766</f>
        <v>0</v>
      </c>
      <c r="I2764" s="96">
        <f t="shared" si="6099"/>
        <v>0</v>
      </c>
      <c r="J2764" s="96">
        <f t="shared" ref="J2764" si="6100">J2765+J2766</f>
        <v>0</v>
      </c>
      <c r="K2764" s="105">
        <f t="shared" ref="K2764" si="6101">K2765+K2766</f>
        <v>0</v>
      </c>
      <c r="L2764" s="115"/>
    </row>
    <row r="2765" spans="1:12" ht="15.6" hidden="1" customHeight="1" x14ac:dyDescent="0.25">
      <c r="A2765" s="59"/>
      <c r="B2765" s="93" t="s">
        <v>8</v>
      </c>
      <c r="C2765" s="93"/>
      <c r="D2765" s="25"/>
      <c r="E2765" s="228"/>
      <c r="F2765" s="26"/>
      <c r="G2765" s="25"/>
      <c r="H2765" s="25"/>
      <c r="I2765" s="25"/>
      <c r="J2765" s="25"/>
      <c r="K2765" s="26"/>
      <c r="L2765" s="125"/>
    </row>
    <row r="2766" spans="1:12" ht="15.6" hidden="1" customHeight="1" x14ac:dyDescent="0.25">
      <c r="A2766" s="59"/>
      <c r="B2766" s="93" t="s">
        <v>10</v>
      </c>
      <c r="C2766" s="93"/>
      <c r="D2766" s="25"/>
      <c r="E2766" s="228"/>
      <c r="F2766" s="26"/>
      <c r="G2766" s="25"/>
      <c r="H2766" s="25"/>
      <c r="I2766" s="25"/>
      <c r="J2766" s="25"/>
      <c r="K2766" s="26"/>
      <c r="L2766" s="125"/>
    </row>
    <row r="2767" spans="1:12" ht="37.9" customHeight="1" x14ac:dyDescent="0.25">
      <c r="A2767" s="205">
        <v>1</v>
      </c>
      <c r="B2767" s="151" t="s">
        <v>76</v>
      </c>
      <c r="C2767" s="138"/>
      <c r="D2767" s="99">
        <f t="shared" ref="D2767:E2767" si="6102">D2798+D2829+D2860+D2891</f>
        <v>123938</v>
      </c>
      <c r="E2767" s="223">
        <f t="shared" si="6102"/>
        <v>381584</v>
      </c>
      <c r="F2767" s="110">
        <f t="shared" ref="F2767:K2767" si="6103">F2798+F2829+F2860+F2891</f>
        <v>0</v>
      </c>
      <c r="G2767" s="99">
        <f t="shared" ref="G2767:H2767" si="6104">G2798+G2829+G2860+G2891</f>
        <v>0</v>
      </c>
      <c r="H2767" s="99">
        <f t="shared" si="6104"/>
        <v>0</v>
      </c>
      <c r="I2767" s="99">
        <f t="shared" si="6103"/>
        <v>0</v>
      </c>
      <c r="J2767" s="99">
        <f t="shared" si="6103"/>
        <v>0</v>
      </c>
      <c r="K2767" s="110">
        <f t="shared" si="6103"/>
        <v>0</v>
      </c>
      <c r="L2767" s="120"/>
    </row>
    <row r="2768" spans="1:12" ht="15.6" customHeight="1" x14ac:dyDescent="0.25">
      <c r="A2768" s="205">
        <v>1</v>
      </c>
      <c r="B2768" s="128" t="s">
        <v>1</v>
      </c>
      <c r="C2768" s="128"/>
      <c r="D2768" s="7">
        <f t="shared" ref="D2768:E2768" si="6105">D2799+D2830+D2861+D2892</f>
        <v>0</v>
      </c>
      <c r="E2768" s="216">
        <f t="shared" si="6105"/>
        <v>0</v>
      </c>
      <c r="F2768" s="8">
        <f t="shared" ref="F2768:K2768" si="6106">F2799+F2830+F2861+F2892</f>
        <v>0</v>
      </c>
      <c r="G2768" s="7">
        <f t="shared" ref="G2768:H2768" si="6107">G2799+G2830+G2861+G2892</f>
        <v>0</v>
      </c>
      <c r="H2768" s="7">
        <f t="shared" si="6107"/>
        <v>0</v>
      </c>
      <c r="I2768" s="7">
        <f t="shared" si="6106"/>
        <v>0</v>
      </c>
      <c r="J2768" s="7">
        <f t="shared" si="6106"/>
        <v>0</v>
      </c>
      <c r="K2768" s="8">
        <f t="shared" si="6106"/>
        <v>0</v>
      </c>
      <c r="L2768" s="57"/>
    </row>
    <row r="2769" spans="1:12" ht="15.6" hidden="1" customHeight="1" x14ac:dyDescent="0.25">
      <c r="A2769" s="59"/>
      <c r="B2769" s="129" t="s">
        <v>6</v>
      </c>
      <c r="C2769" s="129"/>
      <c r="D2769" s="7">
        <f t="shared" ref="D2769:E2769" si="6108">D2800+D2831+D2862+D2893</f>
        <v>0</v>
      </c>
      <c r="E2769" s="216">
        <f t="shared" si="6108"/>
        <v>0</v>
      </c>
      <c r="F2769" s="8">
        <f t="shared" ref="F2769:K2769" si="6109">F2800+F2831+F2862+F2893</f>
        <v>0</v>
      </c>
      <c r="G2769" s="7">
        <f t="shared" ref="G2769:H2769" si="6110">G2800+G2831+G2862+G2893</f>
        <v>0</v>
      </c>
      <c r="H2769" s="7">
        <f t="shared" si="6110"/>
        <v>0</v>
      </c>
      <c r="I2769" s="7">
        <f t="shared" si="6109"/>
        <v>0</v>
      </c>
      <c r="J2769" s="7">
        <f t="shared" si="6109"/>
        <v>0</v>
      </c>
      <c r="K2769" s="8">
        <f t="shared" si="6109"/>
        <v>0</v>
      </c>
      <c r="L2769" s="57"/>
    </row>
    <row r="2770" spans="1:12" ht="15.6" hidden="1" customHeight="1" x14ac:dyDescent="0.25">
      <c r="A2770" s="59"/>
      <c r="B2770" s="129" t="s">
        <v>7</v>
      </c>
      <c r="C2770" s="129"/>
      <c r="D2770" s="7">
        <f t="shared" ref="D2770:E2770" si="6111">D2801+D2832+D2863+D2894</f>
        <v>0</v>
      </c>
      <c r="E2770" s="216">
        <f t="shared" si="6111"/>
        <v>0</v>
      </c>
      <c r="F2770" s="8">
        <f t="shared" ref="F2770:K2770" si="6112">F2801+F2832+F2863+F2894</f>
        <v>0</v>
      </c>
      <c r="G2770" s="7">
        <f t="shared" ref="G2770:H2770" si="6113">G2801+G2832+G2863+G2894</f>
        <v>0</v>
      </c>
      <c r="H2770" s="7">
        <f t="shared" si="6113"/>
        <v>0</v>
      </c>
      <c r="I2770" s="7">
        <f t="shared" si="6112"/>
        <v>0</v>
      </c>
      <c r="J2770" s="7">
        <f t="shared" si="6112"/>
        <v>0</v>
      </c>
      <c r="K2770" s="8">
        <f t="shared" si="6112"/>
        <v>0</v>
      </c>
      <c r="L2770" s="57"/>
    </row>
    <row r="2771" spans="1:12" ht="15.6" customHeight="1" x14ac:dyDescent="0.25">
      <c r="A2771" s="205">
        <v>1</v>
      </c>
      <c r="B2771" s="128" t="s">
        <v>18</v>
      </c>
      <c r="C2771" s="130"/>
      <c r="D2771" s="7">
        <f t="shared" ref="D2771:E2771" si="6114">D2802+D2833+D2864+D2895</f>
        <v>123938</v>
      </c>
      <c r="E2771" s="216">
        <f t="shared" si="6114"/>
        <v>381584</v>
      </c>
      <c r="F2771" s="8">
        <f t="shared" ref="F2771:K2771" si="6115">F2802+F2833+F2864+F2895</f>
        <v>0</v>
      </c>
      <c r="G2771" s="7">
        <f t="shared" ref="G2771:H2771" si="6116">G2802+G2833+G2864+G2895</f>
        <v>0</v>
      </c>
      <c r="H2771" s="7">
        <f t="shared" si="6116"/>
        <v>0</v>
      </c>
      <c r="I2771" s="7">
        <f t="shared" si="6115"/>
        <v>0</v>
      </c>
      <c r="J2771" s="7">
        <f t="shared" si="6115"/>
        <v>0</v>
      </c>
      <c r="K2771" s="8">
        <f t="shared" si="6115"/>
        <v>0</v>
      </c>
      <c r="L2771" s="57"/>
    </row>
    <row r="2772" spans="1:12" ht="15.6" customHeight="1" x14ac:dyDescent="0.25">
      <c r="A2772" s="205">
        <v>1</v>
      </c>
      <c r="B2772" s="149" t="s">
        <v>8</v>
      </c>
      <c r="C2772" s="81"/>
      <c r="D2772" s="11">
        <f t="shared" ref="D2772:E2772" si="6117">D2803+D2834+D2865+D2896</f>
        <v>0</v>
      </c>
      <c r="E2772" s="217">
        <f t="shared" si="6117"/>
        <v>0</v>
      </c>
      <c r="F2772" s="12">
        <f t="shared" ref="F2772:K2772" si="6118">F2803+F2834+F2865+F2896</f>
        <v>0</v>
      </c>
      <c r="G2772" s="11">
        <f t="shared" ref="G2772:H2772" si="6119">G2803+G2834+G2865+G2896</f>
        <v>0</v>
      </c>
      <c r="H2772" s="11">
        <f t="shared" si="6119"/>
        <v>0</v>
      </c>
      <c r="I2772" s="11">
        <f t="shared" si="6118"/>
        <v>0</v>
      </c>
      <c r="J2772" s="11">
        <f t="shared" si="6118"/>
        <v>0</v>
      </c>
      <c r="K2772" s="12">
        <f t="shared" si="6118"/>
        <v>0</v>
      </c>
      <c r="L2772" s="58"/>
    </row>
    <row r="2773" spans="1:12" ht="15.6" customHeight="1" x14ac:dyDescent="0.25">
      <c r="A2773" s="205">
        <v>1</v>
      </c>
      <c r="B2773" s="149" t="s">
        <v>9</v>
      </c>
      <c r="C2773" s="81"/>
      <c r="D2773" s="11">
        <f t="shared" ref="D2773:E2773" si="6120">D2804+D2835+D2866+D2897</f>
        <v>0</v>
      </c>
      <c r="E2773" s="217">
        <f t="shared" si="6120"/>
        <v>0</v>
      </c>
      <c r="F2773" s="12">
        <f t="shared" ref="F2773:K2773" si="6121">F2804+F2835+F2866+F2897</f>
        <v>0</v>
      </c>
      <c r="G2773" s="11">
        <f t="shared" ref="G2773:H2773" si="6122">G2804+G2835+G2866+G2897</f>
        <v>0</v>
      </c>
      <c r="H2773" s="11">
        <f t="shared" si="6122"/>
        <v>0</v>
      </c>
      <c r="I2773" s="11">
        <f t="shared" si="6121"/>
        <v>0</v>
      </c>
      <c r="J2773" s="11">
        <f t="shared" si="6121"/>
        <v>0</v>
      </c>
      <c r="K2773" s="12">
        <f t="shared" si="6121"/>
        <v>0</v>
      </c>
      <c r="L2773" s="58"/>
    </row>
    <row r="2774" spans="1:12" ht="15.6" customHeight="1" x14ac:dyDescent="0.25">
      <c r="A2774" s="205">
        <v>1</v>
      </c>
      <c r="B2774" s="149" t="s">
        <v>10</v>
      </c>
      <c r="C2774" s="81"/>
      <c r="D2774" s="11">
        <f t="shared" ref="D2774:E2774" si="6123">D2805+D2836+D2867+D2898</f>
        <v>123938</v>
      </c>
      <c r="E2774" s="217">
        <f t="shared" si="6123"/>
        <v>381584</v>
      </c>
      <c r="F2774" s="12">
        <f t="shared" ref="F2774:K2774" si="6124">F2805+F2836+F2867+F2898</f>
        <v>0</v>
      </c>
      <c r="G2774" s="11">
        <f t="shared" ref="G2774:H2774" si="6125">G2805+G2836+G2867+G2898</f>
        <v>0</v>
      </c>
      <c r="H2774" s="11">
        <f t="shared" si="6125"/>
        <v>0</v>
      </c>
      <c r="I2774" s="11">
        <f t="shared" si="6124"/>
        <v>0</v>
      </c>
      <c r="J2774" s="11">
        <f t="shared" si="6124"/>
        <v>0</v>
      </c>
      <c r="K2774" s="12">
        <f t="shared" si="6124"/>
        <v>0</v>
      </c>
      <c r="L2774" s="58"/>
    </row>
    <row r="2775" spans="1:12" ht="15.6" customHeight="1" x14ac:dyDescent="0.25">
      <c r="A2775" s="205">
        <v>1</v>
      </c>
      <c r="B2775" s="139" t="s">
        <v>19</v>
      </c>
      <c r="C2775" s="82"/>
      <c r="D2775" s="100" t="s">
        <v>2</v>
      </c>
      <c r="E2775" s="224" t="s">
        <v>2</v>
      </c>
      <c r="F2775" s="111" t="s">
        <v>2</v>
      </c>
      <c r="G2775" s="100" t="s">
        <v>2</v>
      </c>
      <c r="H2775" s="100" t="s">
        <v>2</v>
      </c>
      <c r="I2775" s="100" t="s">
        <v>2</v>
      </c>
      <c r="J2775" s="100" t="s">
        <v>2</v>
      </c>
      <c r="K2775" s="111" t="s">
        <v>2</v>
      </c>
      <c r="L2775" s="121"/>
    </row>
    <row r="2776" spans="1:12" ht="15.6" hidden="1" customHeight="1" x14ac:dyDescent="0.25">
      <c r="A2776" s="59"/>
      <c r="B2776" s="139" t="s">
        <v>11</v>
      </c>
      <c r="C2776" s="139"/>
      <c r="D2776" s="100">
        <f t="shared" ref="D2776:E2776" si="6126">D2807+D2838+D2869+D2900</f>
        <v>0</v>
      </c>
      <c r="E2776" s="224">
        <f t="shared" si="6126"/>
        <v>0</v>
      </c>
      <c r="F2776" s="111">
        <f t="shared" ref="F2776:K2776" si="6127">F2807+F2838+F2869+F2900</f>
        <v>0</v>
      </c>
      <c r="G2776" s="100">
        <f t="shared" ref="G2776:H2776" si="6128">G2807+G2838+G2869+G2900</f>
        <v>0</v>
      </c>
      <c r="H2776" s="100">
        <f t="shared" si="6128"/>
        <v>0</v>
      </c>
      <c r="I2776" s="100">
        <f t="shared" si="6127"/>
        <v>0</v>
      </c>
      <c r="J2776" s="100">
        <f t="shared" si="6127"/>
        <v>0</v>
      </c>
      <c r="K2776" s="111">
        <f t="shared" si="6127"/>
        <v>0</v>
      </c>
      <c r="L2776" s="121"/>
    </row>
    <row r="2777" spans="1:12" ht="15.6" hidden="1" customHeight="1" x14ac:dyDescent="0.25">
      <c r="A2777" s="59"/>
      <c r="B2777" s="91" t="s">
        <v>8</v>
      </c>
      <c r="C2777" s="91"/>
      <c r="D2777" s="19">
        <f t="shared" ref="D2777:E2777" si="6129">D2808+D2839+D2870+D2901</f>
        <v>0</v>
      </c>
      <c r="E2777" s="225">
        <f t="shared" si="6129"/>
        <v>0</v>
      </c>
      <c r="F2777" s="20">
        <f t="shared" ref="F2777:K2777" si="6130">F2808+F2839+F2870+F2901</f>
        <v>0</v>
      </c>
      <c r="G2777" s="19">
        <f t="shared" ref="G2777:H2777" si="6131">G2808+G2839+G2870+G2901</f>
        <v>0</v>
      </c>
      <c r="H2777" s="19">
        <f t="shared" si="6131"/>
        <v>0</v>
      </c>
      <c r="I2777" s="19">
        <f t="shared" si="6130"/>
        <v>0</v>
      </c>
      <c r="J2777" s="19">
        <f t="shared" si="6130"/>
        <v>0</v>
      </c>
      <c r="K2777" s="20">
        <f t="shared" si="6130"/>
        <v>0</v>
      </c>
      <c r="L2777" s="122"/>
    </row>
    <row r="2778" spans="1:12" ht="15.6" hidden="1" customHeight="1" x14ac:dyDescent="0.25">
      <c r="A2778" s="59"/>
      <c r="B2778" s="91" t="s">
        <v>10</v>
      </c>
      <c r="C2778" s="91"/>
      <c r="D2778" s="19">
        <f t="shared" ref="D2778:E2778" si="6132">D2809+D2840+D2871+D2902</f>
        <v>0</v>
      </c>
      <c r="E2778" s="225">
        <f t="shared" si="6132"/>
        <v>0</v>
      </c>
      <c r="F2778" s="20">
        <f t="shared" ref="F2778:K2778" si="6133">F2809+F2840+F2871+F2902</f>
        <v>0</v>
      </c>
      <c r="G2778" s="19">
        <f t="shared" ref="G2778:H2778" si="6134">G2809+G2840+G2871+G2902</f>
        <v>0</v>
      </c>
      <c r="H2778" s="19">
        <f t="shared" si="6134"/>
        <v>0</v>
      </c>
      <c r="I2778" s="19">
        <f t="shared" si="6133"/>
        <v>0</v>
      </c>
      <c r="J2778" s="19">
        <f t="shared" si="6133"/>
        <v>0</v>
      </c>
      <c r="K2778" s="20">
        <f t="shared" si="6133"/>
        <v>0</v>
      </c>
      <c r="L2778" s="122"/>
    </row>
    <row r="2779" spans="1:12" ht="15.6" hidden="1" customHeight="1" x14ac:dyDescent="0.25">
      <c r="A2779" s="59"/>
      <c r="B2779" s="139" t="s">
        <v>12</v>
      </c>
      <c r="C2779" s="139"/>
      <c r="D2779" s="100">
        <f t="shared" ref="D2779:E2779" si="6135">D2810+D2841+D2872+D2903</f>
        <v>0</v>
      </c>
      <c r="E2779" s="224">
        <f t="shared" si="6135"/>
        <v>0</v>
      </c>
      <c r="F2779" s="111">
        <f t="shared" ref="F2779:K2779" si="6136">F2810+F2841+F2872+F2903</f>
        <v>0</v>
      </c>
      <c r="G2779" s="100">
        <f t="shared" ref="G2779:H2779" si="6137">G2810+G2841+G2872+G2903</f>
        <v>0</v>
      </c>
      <c r="H2779" s="100">
        <f t="shared" si="6137"/>
        <v>0</v>
      </c>
      <c r="I2779" s="100">
        <f t="shared" si="6136"/>
        <v>0</v>
      </c>
      <c r="J2779" s="100">
        <f t="shared" si="6136"/>
        <v>0</v>
      </c>
      <c r="K2779" s="111">
        <f t="shared" si="6136"/>
        <v>0</v>
      </c>
      <c r="L2779" s="121"/>
    </row>
    <row r="2780" spans="1:12" ht="15.6" hidden="1" customHeight="1" x14ac:dyDescent="0.25">
      <c r="A2780" s="59"/>
      <c r="B2780" s="91" t="s">
        <v>8</v>
      </c>
      <c r="C2780" s="91"/>
      <c r="D2780" s="19">
        <f t="shared" ref="D2780:E2780" si="6138">D2811+D2842+D2873+D2904</f>
        <v>0</v>
      </c>
      <c r="E2780" s="225">
        <f t="shared" si="6138"/>
        <v>0</v>
      </c>
      <c r="F2780" s="20">
        <f t="shared" ref="F2780:K2780" si="6139">F2811+F2842+F2873+F2904</f>
        <v>0</v>
      </c>
      <c r="G2780" s="19">
        <f t="shared" ref="G2780:H2780" si="6140">G2811+G2842+G2873+G2904</f>
        <v>0</v>
      </c>
      <c r="H2780" s="19">
        <f t="shared" si="6140"/>
        <v>0</v>
      </c>
      <c r="I2780" s="19">
        <f t="shared" si="6139"/>
        <v>0</v>
      </c>
      <c r="J2780" s="19">
        <f t="shared" si="6139"/>
        <v>0</v>
      </c>
      <c r="K2780" s="20">
        <f t="shared" si="6139"/>
        <v>0</v>
      </c>
      <c r="L2780" s="122"/>
    </row>
    <row r="2781" spans="1:12" ht="15.6" hidden="1" customHeight="1" x14ac:dyDescent="0.25">
      <c r="A2781" s="59"/>
      <c r="B2781" s="91" t="s">
        <v>10</v>
      </c>
      <c r="C2781" s="91"/>
      <c r="D2781" s="19">
        <f t="shared" ref="D2781:E2781" si="6141">D2812+D2843+D2874+D2905</f>
        <v>0</v>
      </c>
      <c r="E2781" s="225">
        <f t="shared" si="6141"/>
        <v>0</v>
      </c>
      <c r="F2781" s="20">
        <f t="shared" ref="F2781:K2781" si="6142">F2812+F2843+F2874+F2905</f>
        <v>0</v>
      </c>
      <c r="G2781" s="19">
        <f t="shared" ref="G2781:H2781" si="6143">G2812+G2843+G2874+G2905</f>
        <v>0</v>
      </c>
      <c r="H2781" s="19">
        <f t="shared" si="6143"/>
        <v>0</v>
      </c>
      <c r="I2781" s="19">
        <f t="shared" si="6142"/>
        <v>0</v>
      </c>
      <c r="J2781" s="19">
        <f t="shared" si="6142"/>
        <v>0</v>
      </c>
      <c r="K2781" s="20">
        <f t="shared" si="6142"/>
        <v>0</v>
      </c>
      <c r="L2781" s="122"/>
    </row>
    <row r="2782" spans="1:12" ht="15.6" customHeight="1" x14ac:dyDescent="0.25">
      <c r="A2782" s="205">
        <v>1</v>
      </c>
      <c r="B2782" s="139" t="s">
        <v>13</v>
      </c>
      <c r="C2782" s="82"/>
      <c r="D2782" s="100">
        <f t="shared" ref="D2782:E2782" si="6144">D2813+D2844+D2875+D2906</f>
        <v>123938</v>
      </c>
      <c r="E2782" s="224">
        <f t="shared" si="6144"/>
        <v>381584</v>
      </c>
      <c r="F2782" s="111">
        <f t="shared" ref="F2782:K2782" si="6145">F2813+F2844+F2875+F2906</f>
        <v>0</v>
      </c>
      <c r="G2782" s="100">
        <f t="shared" ref="G2782:H2782" si="6146">G2813+G2844+G2875+G2906</f>
        <v>0</v>
      </c>
      <c r="H2782" s="100">
        <f t="shared" si="6146"/>
        <v>0</v>
      </c>
      <c r="I2782" s="100">
        <f t="shared" si="6145"/>
        <v>0</v>
      </c>
      <c r="J2782" s="100">
        <f t="shared" si="6145"/>
        <v>0</v>
      </c>
      <c r="K2782" s="111">
        <f t="shared" si="6145"/>
        <v>0</v>
      </c>
      <c r="L2782" s="121"/>
    </row>
    <row r="2783" spans="1:12" ht="15.6" customHeight="1" x14ac:dyDescent="0.25">
      <c r="A2783" s="205">
        <v>1</v>
      </c>
      <c r="B2783" s="91" t="s">
        <v>8</v>
      </c>
      <c r="C2783" s="82"/>
      <c r="D2783" s="19">
        <f t="shared" ref="D2783:E2783" si="6147">D2814+D2845+D2876+D2907</f>
        <v>0</v>
      </c>
      <c r="E2783" s="225">
        <f t="shared" si="6147"/>
        <v>0</v>
      </c>
      <c r="F2783" s="20">
        <f t="shared" ref="F2783:K2783" si="6148">F2814+F2845+F2876+F2907</f>
        <v>0</v>
      </c>
      <c r="G2783" s="19">
        <f t="shared" ref="G2783:H2783" si="6149">G2814+G2845+G2876+G2907</f>
        <v>0</v>
      </c>
      <c r="H2783" s="19">
        <f t="shared" si="6149"/>
        <v>0</v>
      </c>
      <c r="I2783" s="19">
        <f t="shared" si="6148"/>
        <v>0</v>
      </c>
      <c r="J2783" s="19">
        <f t="shared" si="6148"/>
        <v>0</v>
      </c>
      <c r="K2783" s="20">
        <f t="shared" si="6148"/>
        <v>0</v>
      </c>
      <c r="L2783" s="122"/>
    </row>
    <row r="2784" spans="1:12" ht="15.6" customHeight="1" x14ac:dyDescent="0.25">
      <c r="A2784" s="205">
        <v>1</v>
      </c>
      <c r="B2784" s="91" t="s">
        <v>9</v>
      </c>
      <c r="C2784" s="82"/>
      <c r="D2784" s="19">
        <f t="shared" ref="D2784:E2784" si="6150">D2815+D2846+D2877+D2908</f>
        <v>0</v>
      </c>
      <c r="E2784" s="225">
        <f t="shared" si="6150"/>
        <v>0</v>
      </c>
      <c r="F2784" s="20">
        <f t="shared" ref="F2784:K2784" si="6151">F2815+F2846+F2877+F2908</f>
        <v>0</v>
      </c>
      <c r="G2784" s="19">
        <f t="shared" ref="G2784:H2784" si="6152">G2815+G2846+G2877+G2908</f>
        <v>0</v>
      </c>
      <c r="H2784" s="19">
        <f t="shared" si="6152"/>
        <v>0</v>
      </c>
      <c r="I2784" s="19">
        <f t="shared" si="6151"/>
        <v>0</v>
      </c>
      <c r="J2784" s="19">
        <f t="shared" si="6151"/>
        <v>0</v>
      </c>
      <c r="K2784" s="20">
        <f t="shared" si="6151"/>
        <v>0</v>
      </c>
      <c r="L2784" s="122"/>
    </row>
    <row r="2785" spans="1:12" ht="15.6" customHeight="1" x14ac:dyDescent="0.25">
      <c r="A2785" s="205">
        <v>1</v>
      </c>
      <c r="B2785" s="91" t="s">
        <v>10</v>
      </c>
      <c r="C2785" s="82"/>
      <c r="D2785" s="19">
        <f>D2816+D2847+D2878+D2909</f>
        <v>123938</v>
      </c>
      <c r="E2785" s="225">
        <f>E2816+E2847+E2878+E2909</f>
        <v>381584</v>
      </c>
      <c r="F2785" s="20">
        <f>F2816+F2847+F2878+F2909</f>
        <v>0</v>
      </c>
      <c r="G2785" s="19">
        <f t="shared" ref="G2785:H2785" si="6153">G2816+G2847+G2878+G2909</f>
        <v>0</v>
      </c>
      <c r="H2785" s="19">
        <f t="shared" si="6153"/>
        <v>0</v>
      </c>
      <c r="I2785" s="19">
        <f t="shared" ref="I2785:K2785" si="6154">I2816+I2847+I2878+I2909</f>
        <v>0</v>
      </c>
      <c r="J2785" s="19">
        <f t="shared" si="6154"/>
        <v>0</v>
      </c>
      <c r="K2785" s="20">
        <f t="shared" si="6154"/>
        <v>0</v>
      </c>
      <c r="L2785" s="122"/>
    </row>
    <row r="2786" spans="1:12" ht="15.6" hidden="1" customHeight="1" x14ac:dyDescent="0.25">
      <c r="A2786" s="59"/>
      <c r="B2786" s="139" t="s">
        <v>14</v>
      </c>
      <c r="C2786" s="139"/>
      <c r="D2786" s="100">
        <f t="shared" ref="D2786:E2786" si="6155">D2817+D2848+D2879+D2910</f>
        <v>0</v>
      </c>
      <c r="E2786" s="224">
        <f t="shared" si="6155"/>
        <v>0</v>
      </c>
      <c r="F2786" s="111">
        <f t="shared" ref="F2786:K2786" si="6156">F2817+F2848+F2879+F2910</f>
        <v>0</v>
      </c>
      <c r="G2786" s="100">
        <f t="shared" ref="G2786:H2786" si="6157">G2817+G2848+G2879+G2910</f>
        <v>0</v>
      </c>
      <c r="H2786" s="100">
        <f t="shared" si="6157"/>
        <v>0</v>
      </c>
      <c r="I2786" s="100">
        <f t="shared" si="6156"/>
        <v>0</v>
      </c>
      <c r="J2786" s="100">
        <f t="shared" si="6156"/>
        <v>0</v>
      </c>
      <c r="K2786" s="111">
        <f t="shared" si="6156"/>
        <v>0</v>
      </c>
      <c r="L2786" s="121"/>
    </row>
    <row r="2787" spans="1:12" ht="15.6" hidden="1" customHeight="1" x14ac:dyDescent="0.25">
      <c r="A2787" s="59"/>
      <c r="B2787" s="140" t="s">
        <v>8</v>
      </c>
      <c r="C2787" s="140"/>
      <c r="D2787" s="19">
        <f t="shared" ref="D2787:E2787" si="6158">D2818+D2849+D2880+D2911</f>
        <v>0</v>
      </c>
      <c r="E2787" s="225">
        <f t="shared" si="6158"/>
        <v>0</v>
      </c>
      <c r="F2787" s="20">
        <f t="shared" ref="F2787:K2787" si="6159">F2818+F2849+F2880+F2911</f>
        <v>0</v>
      </c>
      <c r="G2787" s="19">
        <f t="shared" ref="G2787:H2787" si="6160">G2818+G2849+G2880+G2911</f>
        <v>0</v>
      </c>
      <c r="H2787" s="19">
        <f t="shared" si="6160"/>
        <v>0</v>
      </c>
      <c r="I2787" s="19">
        <f t="shared" si="6159"/>
        <v>0</v>
      </c>
      <c r="J2787" s="19">
        <f t="shared" si="6159"/>
        <v>0</v>
      </c>
      <c r="K2787" s="20">
        <f t="shared" si="6159"/>
        <v>0</v>
      </c>
      <c r="L2787" s="122"/>
    </row>
    <row r="2788" spans="1:12" ht="15.6" hidden="1" customHeight="1" x14ac:dyDescent="0.25">
      <c r="A2788" s="59"/>
      <c r="B2788" s="140" t="s">
        <v>10</v>
      </c>
      <c r="C2788" s="140"/>
      <c r="D2788" s="19">
        <f t="shared" ref="D2788:E2788" si="6161">D2819+D2850+D2881+D2912</f>
        <v>0</v>
      </c>
      <c r="E2788" s="225">
        <f t="shared" si="6161"/>
        <v>0</v>
      </c>
      <c r="F2788" s="20">
        <f t="shared" ref="F2788:K2788" si="6162">F2819+F2850+F2881+F2912</f>
        <v>0</v>
      </c>
      <c r="G2788" s="19">
        <f t="shared" ref="G2788:H2788" si="6163">G2819+G2850+G2881+G2912</f>
        <v>0</v>
      </c>
      <c r="H2788" s="19">
        <f t="shared" si="6163"/>
        <v>0</v>
      </c>
      <c r="I2788" s="19">
        <f t="shared" si="6162"/>
        <v>0</v>
      </c>
      <c r="J2788" s="19">
        <f t="shared" si="6162"/>
        <v>0</v>
      </c>
      <c r="K2788" s="20">
        <f t="shared" si="6162"/>
        <v>0</v>
      </c>
      <c r="L2788" s="122"/>
    </row>
    <row r="2789" spans="1:12" ht="15.6" hidden="1" customHeight="1" x14ac:dyDescent="0.25">
      <c r="A2789" s="59"/>
      <c r="B2789" s="139" t="s">
        <v>15</v>
      </c>
      <c r="C2789" s="139"/>
      <c r="D2789" s="100">
        <f t="shared" ref="D2789:E2789" si="6164">D2820+D2851+D2882+D2913</f>
        <v>0</v>
      </c>
      <c r="E2789" s="224">
        <f t="shared" si="6164"/>
        <v>0</v>
      </c>
      <c r="F2789" s="111">
        <f t="shared" ref="F2789:K2789" si="6165">F2820+F2851+F2882+F2913</f>
        <v>0</v>
      </c>
      <c r="G2789" s="100">
        <f t="shared" ref="G2789:H2789" si="6166">G2820+G2851+G2882+G2913</f>
        <v>0</v>
      </c>
      <c r="H2789" s="100">
        <f t="shared" si="6166"/>
        <v>0</v>
      </c>
      <c r="I2789" s="100">
        <f t="shared" si="6165"/>
        <v>0</v>
      </c>
      <c r="J2789" s="100">
        <f t="shared" si="6165"/>
        <v>0</v>
      </c>
      <c r="K2789" s="111">
        <f t="shared" si="6165"/>
        <v>0</v>
      </c>
      <c r="L2789" s="121"/>
    </row>
    <row r="2790" spans="1:12" ht="15.6" hidden="1" customHeight="1" x14ac:dyDescent="0.25">
      <c r="A2790" s="59"/>
      <c r="B2790" s="91" t="s">
        <v>8</v>
      </c>
      <c r="C2790" s="91"/>
      <c r="D2790" s="19">
        <f t="shared" ref="D2790:E2790" si="6167">D2821+D2852+D2883+D2914</f>
        <v>0</v>
      </c>
      <c r="E2790" s="225">
        <f t="shared" si="6167"/>
        <v>0</v>
      </c>
      <c r="F2790" s="20">
        <f t="shared" ref="F2790:K2790" si="6168">F2821+F2852+F2883+F2914</f>
        <v>0</v>
      </c>
      <c r="G2790" s="19">
        <f t="shared" ref="G2790:H2790" si="6169">G2821+G2852+G2883+G2914</f>
        <v>0</v>
      </c>
      <c r="H2790" s="19">
        <f t="shared" si="6169"/>
        <v>0</v>
      </c>
      <c r="I2790" s="19">
        <f t="shared" si="6168"/>
        <v>0</v>
      </c>
      <c r="J2790" s="19">
        <f t="shared" si="6168"/>
        <v>0</v>
      </c>
      <c r="K2790" s="20">
        <f t="shared" si="6168"/>
        <v>0</v>
      </c>
      <c r="L2790" s="122"/>
    </row>
    <row r="2791" spans="1:12" ht="15.6" hidden="1" customHeight="1" x14ac:dyDescent="0.25">
      <c r="A2791" s="59"/>
      <c r="B2791" s="91" t="s">
        <v>10</v>
      </c>
      <c r="C2791" s="91"/>
      <c r="D2791" s="19">
        <f t="shared" ref="D2791:E2791" si="6170">D2822+D2853+D2884+D2915</f>
        <v>0</v>
      </c>
      <c r="E2791" s="225">
        <f t="shared" si="6170"/>
        <v>0</v>
      </c>
      <c r="F2791" s="20">
        <f t="shared" ref="F2791:K2791" si="6171">F2822+F2853+F2884+F2915</f>
        <v>0</v>
      </c>
      <c r="G2791" s="19">
        <f t="shared" ref="G2791:H2791" si="6172">G2822+G2853+G2884+G2915</f>
        <v>0</v>
      </c>
      <c r="H2791" s="19">
        <f t="shared" si="6172"/>
        <v>0</v>
      </c>
      <c r="I2791" s="19">
        <f t="shared" si="6171"/>
        <v>0</v>
      </c>
      <c r="J2791" s="19">
        <f t="shared" si="6171"/>
        <v>0</v>
      </c>
      <c r="K2791" s="20">
        <f t="shared" si="6171"/>
        <v>0</v>
      </c>
      <c r="L2791" s="122"/>
    </row>
    <row r="2792" spans="1:12" ht="15.6" hidden="1" customHeight="1" x14ac:dyDescent="0.25">
      <c r="A2792" s="59"/>
      <c r="B2792" s="141" t="s">
        <v>16</v>
      </c>
      <c r="C2792" s="141"/>
      <c r="D2792" s="100">
        <f t="shared" ref="D2792:E2792" si="6173">D2823+D2854+D2885+D2916</f>
        <v>0</v>
      </c>
      <c r="E2792" s="224">
        <f t="shared" si="6173"/>
        <v>0</v>
      </c>
      <c r="F2792" s="111">
        <f t="shared" ref="F2792:K2792" si="6174">F2823+F2854+F2885+F2916</f>
        <v>0</v>
      </c>
      <c r="G2792" s="100">
        <f t="shared" ref="G2792:H2792" si="6175">G2823+G2854+G2885+G2916</f>
        <v>0</v>
      </c>
      <c r="H2792" s="100">
        <f t="shared" si="6175"/>
        <v>0</v>
      </c>
      <c r="I2792" s="100">
        <f t="shared" si="6174"/>
        <v>0</v>
      </c>
      <c r="J2792" s="100">
        <f t="shared" si="6174"/>
        <v>0</v>
      </c>
      <c r="K2792" s="111">
        <f t="shared" si="6174"/>
        <v>0</v>
      </c>
      <c r="L2792" s="121"/>
    </row>
    <row r="2793" spans="1:12" ht="15.6" hidden="1" customHeight="1" x14ac:dyDescent="0.25">
      <c r="A2793" s="59"/>
      <c r="B2793" s="91" t="s">
        <v>8</v>
      </c>
      <c r="C2793" s="91"/>
      <c r="D2793" s="19">
        <f t="shared" ref="D2793:E2793" si="6176">D2824+D2855+D2886+D2917</f>
        <v>0</v>
      </c>
      <c r="E2793" s="225">
        <f t="shared" si="6176"/>
        <v>0</v>
      </c>
      <c r="F2793" s="20">
        <f t="shared" ref="F2793:K2793" si="6177">F2824+F2855+F2886+F2917</f>
        <v>0</v>
      </c>
      <c r="G2793" s="19">
        <f t="shared" ref="G2793:H2793" si="6178">G2824+G2855+G2886+G2917</f>
        <v>0</v>
      </c>
      <c r="H2793" s="19">
        <f t="shared" si="6178"/>
        <v>0</v>
      </c>
      <c r="I2793" s="19">
        <f t="shared" si="6177"/>
        <v>0</v>
      </c>
      <c r="J2793" s="19">
        <f t="shared" si="6177"/>
        <v>0</v>
      </c>
      <c r="K2793" s="20">
        <f t="shared" si="6177"/>
        <v>0</v>
      </c>
      <c r="L2793" s="122"/>
    </row>
    <row r="2794" spans="1:12" ht="15.6" hidden="1" customHeight="1" x14ac:dyDescent="0.25">
      <c r="A2794" s="59"/>
      <c r="B2794" s="91" t="s">
        <v>10</v>
      </c>
      <c r="C2794" s="91"/>
      <c r="D2794" s="19">
        <f t="shared" ref="D2794:E2794" si="6179">D2825+D2856+D2887+D2918</f>
        <v>0</v>
      </c>
      <c r="E2794" s="225">
        <f t="shared" si="6179"/>
        <v>0</v>
      </c>
      <c r="F2794" s="20">
        <f t="shared" ref="F2794:K2794" si="6180">F2825+F2856+F2887+F2918</f>
        <v>0</v>
      </c>
      <c r="G2794" s="19">
        <f t="shared" ref="G2794:H2794" si="6181">G2825+G2856+G2887+G2918</f>
        <v>0</v>
      </c>
      <c r="H2794" s="19">
        <f t="shared" si="6181"/>
        <v>0</v>
      </c>
      <c r="I2794" s="19">
        <f t="shared" si="6180"/>
        <v>0</v>
      </c>
      <c r="J2794" s="19">
        <f t="shared" si="6180"/>
        <v>0</v>
      </c>
      <c r="K2794" s="20">
        <f t="shared" si="6180"/>
        <v>0</v>
      </c>
      <c r="L2794" s="122"/>
    </row>
    <row r="2795" spans="1:12" ht="15.6" hidden="1" customHeight="1" x14ac:dyDescent="0.25">
      <c r="A2795" s="59"/>
      <c r="B2795" s="141" t="s">
        <v>17</v>
      </c>
      <c r="C2795" s="141"/>
      <c r="D2795" s="100">
        <f t="shared" ref="D2795:E2795" si="6182">D2826+D2857+D2888+D2919</f>
        <v>0</v>
      </c>
      <c r="E2795" s="224">
        <f t="shared" si="6182"/>
        <v>0</v>
      </c>
      <c r="F2795" s="111">
        <f t="shared" ref="F2795:K2795" si="6183">F2826+F2857+F2888+F2919</f>
        <v>0</v>
      </c>
      <c r="G2795" s="100">
        <f t="shared" ref="G2795:H2795" si="6184">G2826+G2857+G2888+G2919</f>
        <v>0</v>
      </c>
      <c r="H2795" s="100">
        <f t="shared" si="6184"/>
        <v>0</v>
      </c>
      <c r="I2795" s="100">
        <f t="shared" si="6183"/>
        <v>0</v>
      </c>
      <c r="J2795" s="100">
        <f t="shared" si="6183"/>
        <v>0</v>
      </c>
      <c r="K2795" s="111">
        <f t="shared" si="6183"/>
        <v>0</v>
      </c>
      <c r="L2795" s="121"/>
    </row>
    <row r="2796" spans="1:12" ht="15.6" hidden="1" customHeight="1" x14ac:dyDescent="0.25">
      <c r="A2796" s="59"/>
      <c r="B2796" s="91" t="s">
        <v>8</v>
      </c>
      <c r="C2796" s="91"/>
      <c r="D2796" s="19">
        <f t="shared" ref="D2796:E2796" si="6185">D2827+D2858+D2889+D2920</f>
        <v>0</v>
      </c>
      <c r="E2796" s="225">
        <f t="shared" si="6185"/>
        <v>0</v>
      </c>
      <c r="F2796" s="20">
        <f t="shared" ref="F2796:K2796" si="6186">F2827+F2858+F2889+F2920</f>
        <v>0</v>
      </c>
      <c r="G2796" s="19">
        <f t="shared" ref="G2796:H2796" si="6187">G2827+G2858+G2889+G2920</f>
        <v>0</v>
      </c>
      <c r="H2796" s="19">
        <f t="shared" si="6187"/>
        <v>0</v>
      </c>
      <c r="I2796" s="19">
        <f t="shared" si="6186"/>
        <v>0</v>
      </c>
      <c r="J2796" s="19">
        <f t="shared" si="6186"/>
        <v>0</v>
      </c>
      <c r="K2796" s="20">
        <f t="shared" si="6186"/>
        <v>0</v>
      </c>
      <c r="L2796" s="122"/>
    </row>
    <row r="2797" spans="1:12" ht="15.6" hidden="1" customHeight="1" x14ac:dyDescent="0.25">
      <c r="A2797" s="59"/>
      <c r="B2797" s="91" t="s">
        <v>10</v>
      </c>
      <c r="C2797" s="91"/>
      <c r="D2797" s="19">
        <f t="shared" ref="D2797:E2797" si="6188">D2828+D2859+D2890+D2921</f>
        <v>0</v>
      </c>
      <c r="E2797" s="225">
        <f t="shared" si="6188"/>
        <v>0</v>
      </c>
      <c r="F2797" s="20">
        <f t="shared" ref="F2797:K2797" si="6189">F2828+F2859+F2890+F2921</f>
        <v>0</v>
      </c>
      <c r="G2797" s="19">
        <f t="shared" ref="G2797:H2797" si="6190">G2828+G2859+G2890+G2921</f>
        <v>0</v>
      </c>
      <c r="H2797" s="19">
        <f t="shared" si="6190"/>
        <v>0</v>
      </c>
      <c r="I2797" s="19">
        <f t="shared" si="6189"/>
        <v>0</v>
      </c>
      <c r="J2797" s="19">
        <f t="shared" si="6189"/>
        <v>0</v>
      </c>
      <c r="K2797" s="20">
        <f t="shared" si="6189"/>
        <v>0</v>
      </c>
      <c r="L2797" s="122"/>
    </row>
    <row r="2798" spans="1:12" ht="46.15" customHeight="1" x14ac:dyDescent="0.25">
      <c r="A2798" s="205">
        <v>1</v>
      </c>
      <c r="B2798" s="152" t="s">
        <v>33</v>
      </c>
      <c r="C2798" s="142"/>
      <c r="D2798" s="101">
        <f t="shared" ref="D2798" si="6191">D2799+D2800+D2801+D2802</f>
        <v>0</v>
      </c>
      <c r="E2798" s="226">
        <f t="shared" ref="E2798:F2798" si="6192">E2799+E2800+E2801+E2802</f>
        <v>115492</v>
      </c>
      <c r="F2798" s="113">
        <f t="shared" si="6192"/>
        <v>0</v>
      </c>
      <c r="G2798" s="101">
        <f t="shared" ref="G2798" si="6193">G2799+G2800+G2801+G2802</f>
        <v>0</v>
      </c>
      <c r="H2798" s="101">
        <f t="shared" ref="H2798:I2798" si="6194">H2799+H2800+H2801+H2802</f>
        <v>0</v>
      </c>
      <c r="I2798" s="101">
        <f t="shared" si="6194"/>
        <v>0</v>
      </c>
      <c r="J2798" s="101">
        <f t="shared" ref="J2798" si="6195">J2799+J2800+J2801+J2802</f>
        <v>0</v>
      </c>
      <c r="K2798" s="113">
        <f t="shared" ref="K2798" si="6196">K2799+K2800+K2801+K2802</f>
        <v>0</v>
      </c>
      <c r="L2798" s="123"/>
    </row>
    <row r="2799" spans="1:12" ht="15.6" hidden="1" customHeight="1" x14ac:dyDescent="0.25">
      <c r="A2799" s="59"/>
      <c r="B2799" s="128" t="s">
        <v>1</v>
      </c>
      <c r="C2799" s="128"/>
      <c r="D2799" s="22"/>
      <c r="E2799" s="227"/>
      <c r="F2799" s="23"/>
      <c r="G2799" s="22"/>
      <c r="H2799" s="22"/>
      <c r="I2799" s="22"/>
      <c r="J2799" s="22"/>
      <c r="K2799" s="23"/>
      <c r="L2799" s="124"/>
    </row>
    <row r="2800" spans="1:12" ht="15.6" hidden="1" customHeight="1" x14ac:dyDescent="0.25">
      <c r="A2800" s="59"/>
      <c r="B2800" s="129" t="s">
        <v>6</v>
      </c>
      <c r="C2800" s="129"/>
      <c r="D2800" s="7">
        <v>0</v>
      </c>
      <c r="E2800" s="216">
        <v>0</v>
      </c>
      <c r="F2800" s="8">
        <v>0</v>
      </c>
      <c r="G2800" s="7">
        <v>0</v>
      </c>
      <c r="H2800" s="7">
        <v>0</v>
      </c>
      <c r="I2800" s="7">
        <v>0</v>
      </c>
      <c r="J2800" s="7">
        <v>0</v>
      </c>
      <c r="K2800" s="8">
        <v>0</v>
      </c>
      <c r="L2800" s="57"/>
    </row>
    <row r="2801" spans="1:12" ht="15.6" hidden="1" customHeight="1" x14ac:dyDescent="0.25">
      <c r="A2801" s="59"/>
      <c r="B2801" s="129" t="s">
        <v>7</v>
      </c>
      <c r="C2801" s="129"/>
      <c r="D2801" s="7">
        <v>0</v>
      </c>
      <c r="E2801" s="216">
        <v>0</v>
      </c>
      <c r="F2801" s="8">
        <v>0</v>
      </c>
      <c r="G2801" s="7">
        <v>0</v>
      </c>
      <c r="H2801" s="7">
        <v>0</v>
      </c>
      <c r="I2801" s="7">
        <v>0</v>
      </c>
      <c r="J2801" s="7">
        <v>0</v>
      </c>
      <c r="K2801" s="8">
        <v>0</v>
      </c>
      <c r="L2801" s="57"/>
    </row>
    <row r="2802" spans="1:12" ht="15.6" customHeight="1" x14ac:dyDescent="0.25">
      <c r="A2802" s="205">
        <v>1</v>
      </c>
      <c r="B2802" s="128" t="s">
        <v>18</v>
      </c>
      <c r="C2802" s="130"/>
      <c r="D2802" s="7">
        <f t="shared" ref="D2802" si="6197">D2803+D2804+D2805</f>
        <v>0</v>
      </c>
      <c r="E2802" s="216">
        <f t="shared" ref="E2802:F2802" si="6198">E2803+E2804+E2805</f>
        <v>115492</v>
      </c>
      <c r="F2802" s="8">
        <f t="shared" si="6198"/>
        <v>0</v>
      </c>
      <c r="G2802" s="7">
        <f t="shared" ref="G2802" si="6199">G2803+G2804+G2805</f>
        <v>0</v>
      </c>
      <c r="H2802" s="7">
        <f t="shared" ref="H2802:I2802" si="6200">H2803+H2804+H2805</f>
        <v>0</v>
      </c>
      <c r="I2802" s="7">
        <f t="shared" si="6200"/>
        <v>0</v>
      </c>
      <c r="J2802" s="7">
        <f t="shared" ref="J2802" si="6201">J2803+J2804+J2805</f>
        <v>0</v>
      </c>
      <c r="K2802" s="8">
        <f t="shared" ref="K2802" si="6202">K2803+K2804+K2805</f>
        <v>0</v>
      </c>
      <c r="L2802" s="57"/>
    </row>
    <row r="2803" spans="1:12" ht="15.6" customHeight="1" x14ac:dyDescent="0.25">
      <c r="A2803" s="205">
        <v>1</v>
      </c>
      <c r="B2803" s="149" t="s">
        <v>8</v>
      </c>
      <c r="C2803" s="81"/>
      <c r="D2803" s="11">
        <f t="shared" ref="D2803:E2803" si="6203">D2808+D2811+D2814+D2818+D2821+D2824+D2827</f>
        <v>0</v>
      </c>
      <c r="E2803" s="217">
        <f t="shared" si="6203"/>
        <v>0</v>
      </c>
      <c r="F2803" s="12">
        <f t="shared" ref="F2803:J2803" si="6204">F2808+F2811+F2814+F2818+F2821+F2824+F2827</f>
        <v>0</v>
      </c>
      <c r="G2803" s="11">
        <f t="shared" ref="G2803:H2803" si="6205">G2808+G2811+G2814+G2818+G2821+G2824+G2827</f>
        <v>0</v>
      </c>
      <c r="H2803" s="11">
        <f t="shared" si="6205"/>
        <v>0</v>
      </c>
      <c r="I2803" s="11">
        <f t="shared" si="6204"/>
        <v>0</v>
      </c>
      <c r="J2803" s="11">
        <f t="shared" si="6204"/>
        <v>0</v>
      </c>
      <c r="K2803" s="12">
        <f t="shared" ref="K2803" si="6206">K2808+K2811+K2814+K2818+K2821+K2824+K2827</f>
        <v>0</v>
      </c>
      <c r="L2803" s="58"/>
    </row>
    <row r="2804" spans="1:12" ht="15.6" customHeight="1" x14ac:dyDescent="0.25">
      <c r="A2804" s="205">
        <v>1</v>
      </c>
      <c r="B2804" s="149" t="s">
        <v>9</v>
      </c>
      <c r="C2804" s="81"/>
      <c r="D2804" s="11">
        <f t="shared" ref="D2804:E2804" si="6207">D2815</f>
        <v>0</v>
      </c>
      <c r="E2804" s="217">
        <f t="shared" si="6207"/>
        <v>0</v>
      </c>
      <c r="F2804" s="12">
        <f t="shared" ref="F2804:J2804" si="6208">F2815</f>
        <v>0</v>
      </c>
      <c r="G2804" s="11">
        <f t="shared" ref="G2804:H2804" si="6209">G2815</f>
        <v>0</v>
      </c>
      <c r="H2804" s="11">
        <f t="shared" si="6209"/>
        <v>0</v>
      </c>
      <c r="I2804" s="11">
        <f t="shared" si="6208"/>
        <v>0</v>
      </c>
      <c r="J2804" s="11">
        <f t="shared" si="6208"/>
        <v>0</v>
      </c>
      <c r="K2804" s="12">
        <f t="shared" ref="K2804" si="6210">K2815</f>
        <v>0</v>
      </c>
      <c r="L2804" s="58"/>
    </row>
    <row r="2805" spans="1:12" ht="15.6" customHeight="1" x14ac:dyDescent="0.25">
      <c r="A2805" s="205">
        <v>1</v>
      </c>
      <c r="B2805" s="149" t="s">
        <v>10</v>
      </c>
      <c r="C2805" s="81"/>
      <c r="D2805" s="11">
        <f>D2809+D2812+D2816+D2819+D2822+D2825+D2828</f>
        <v>0</v>
      </c>
      <c r="E2805" s="217">
        <f>E2809+E2812+E2816+E2819+E2822+E2825+E2828</f>
        <v>115492</v>
      </c>
      <c r="F2805" s="12">
        <f>F2809+F2812+F2816+F2819+F2822+F2825+F2828</f>
        <v>0</v>
      </c>
      <c r="G2805" s="11">
        <f t="shared" ref="G2805:H2805" si="6211">G2809+G2812+G2816+G2819+G2822+G2825+G2828</f>
        <v>0</v>
      </c>
      <c r="H2805" s="11">
        <f t="shared" si="6211"/>
        <v>0</v>
      </c>
      <c r="I2805" s="11">
        <f t="shared" ref="I2805:J2805" si="6212">I2809+I2812+I2816+I2819+I2822+I2825+I2828</f>
        <v>0</v>
      </c>
      <c r="J2805" s="11">
        <f t="shared" si="6212"/>
        <v>0</v>
      </c>
      <c r="K2805" s="12">
        <f t="shared" ref="K2805" si="6213">K2809+K2812+K2816+K2819+K2822+K2825+K2828</f>
        <v>0</v>
      </c>
      <c r="L2805" s="58"/>
    </row>
    <row r="2806" spans="1:12" ht="15.6" customHeight="1" x14ac:dyDescent="0.25">
      <c r="A2806" s="205">
        <v>1</v>
      </c>
      <c r="B2806" s="131" t="s">
        <v>19</v>
      </c>
      <c r="C2806" s="78"/>
      <c r="D2806" s="96" t="s">
        <v>2</v>
      </c>
      <c r="E2806" s="218" t="s">
        <v>2</v>
      </c>
      <c r="F2806" s="105" t="s">
        <v>2</v>
      </c>
      <c r="G2806" s="96" t="s">
        <v>2</v>
      </c>
      <c r="H2806" s="96" t="s">
        <v>2</v>
      </c>
      <c r="I2806" s="96" t="s">
        <v>2</v>
      </c>
      <c r="J2806" s="96" t="s">
        <v>2</v>
      </c>
      <c r="K2806" s="105" t="s">
        <v>2</v>
      </c>
      <c r="L2806" s="115"/>
    </row>
    <row r="2807" spans="1:12" ht="15.6" hidden="1" customHeight="1" x14ac:dyDescent="0.25">
      <c r="A2807" s="59"/>
      <c r="B2807" s="131" t="s">
        <v>11</v>
      </c>
      <c r="C2807" s="131"/>
      <c r="D2807" s="96">
        <f t="shared" ref="D2807" si="6214">D2808+D2809</f>
        <v>0</v>
      </c>
      <c r="E2807" s="218">
        <f t="shared" ref="E2807:F2807" si="6215">E2808+E2809</f>
        <v>0</v>
      </c>
      <c r="F2807" s="105">
        <f t="shared" si="6215"/>
        <v>0</v>
      </c>
      <c r="G2807" s="96">
        <f t="shared" ref="G2807" si="6216">G2808+G2809</f>
        <v>0</v>
      </c>
      <c r="H2807" s="96">
        <f t="shared" ref="H2807:I2807" si="6217">H2808+H2809</f>
        <v>0</v>
      </c>
      <c r="I2807" s="96">
        <f t="shared" si="6217"/>
        <v>0</v>
      </c>
      <c r="J2807" s="96">
        <f t="shared" ref="J2807" si="6218">J2808+J2809</f>
        <v>0</v>
      </c>
      <c r="K2807" s="105">
        <f t="shared" ref="K2807" si="6219">K2808+K2809</f>
        <v>0</v>
      </c>
      <c r="L2807" s="115"/>
    </row>
    <row r="2808" spans="1:12" ht="15.6" hidden="1" customHeight="1" x14ac:dyDescent="0.25">
      <c r="A2808" s="59"/>
      <c r="B2808" s="93" t="s">
        <v>8</v>
      </c>
      <c r="C2808" s="93"/>
      <c r="D2808" s="25"/>
      <c r="E2808" s="228"/>
      <c r="F2808" s="26"/>
      <c r="G2808" s="25"/>
      <c r="H2808" s="25"/>
      <c r="I2808" s="25"/>
      <c r="J2808" s="25"/>
      <c r="K2808" s="26"/>
      <c r="L2808" s="125"/>
    </row>
    <row r="2809" spans="1:12" ht="15.6" hidden="1" customHeight="1" x14ac:dyDescent="0.25">
      <c r="A2809" s="59"/>
      <c r="B2809" s="93" t="s">
        <v>10</v>
      </c>
      <c r="C2809" s="93"/>
      <c r="D2809" s="25"/>
      <c r="E2809" s="228"/>
      <c r="F2809" s="26"/>
      <c r="G2809" s="25"/>
      <c r="H2809" s="25"/>
      <c r="I2809" s="25"/>
      <c r="J2809" s="25"/>
      <c r="K2809" s="26"/>
      <c r="L2809" s="125"/>
    </row>
    <row r="2810" spans="1:12" ht="15.6" hidden="1" customHeight="1" x14ac:dyDescent="0.25">
      <c r="A2810" s="59"/>
      <c r="B2810" s="131" t="s">
        <v>12</v>
      </c>
      <c r="C2810" s="131"/>
      <c r="D2810" s="96">
        <f t="shared" ref="D2810" si="6220">D2811+D2812</f>
        <v>0</v>
      </c>
      <c r="E2810" s="218">
        <f t="shared" ref="E2810:F2810" si="6221">E2811+E2812</f>
        <v>0</v>
      </c>
      <c r="F2810" s="105">
        <f t="shared" si="6221"/>
        <v>0</v>
      </c>
      <c r="G2810" s="96">
        <f t="shared" ref="G2810" si="6222">G2811+G2812</f>
        <v>0</v>
      </c>
      <c r="H2810" s="96">
        <f t="shared" ref="H2810:I2810" si="6223">H2811+H2812</f>
        <v>0</v>
      </c>
      <c r="I2810" s="96">
        <f t="shared" si="6223"/>
        <v>0</v>
      </c>
      <c r="J2810" s="96">
        <f t="shared" ref="J2810" si="6224">J2811+J2812</f>
        <v>0</v>
      </c>
      <c r="K2810" s="105">
        <f t="shared" ref="K2810" si="6225">K2811+K2812</f>
        <v>0</v>
      </c>
      <c r="L2810" s="115"/>
    </row>
    <row r="2811" spans="1:12" ht="15.6" hidden="1" customHeight="1" x14ac:dyDescent="0.25">
      <c r="A2811" s="59"/>
      <c r="B2811" s="93" t="s">
        <v>8</v>
      </c>
      <c r="C2811" s="93"/>
      <c r="D2811" s="25"/>
      <c r="E2811" s="228"/>
      <c r="F2811" s="26"/>
      <c r="G2811" s="25"/>
      <c r="H2811" s="25"/>
      <c r="I2811" s="25"/>
      <c r="J2811" s="25"/>
      <c r="K2811" s="26"/>
      <c r="L2811" s="125"/>
    </row>
    <row r="2812" spans="1:12" ht="15.6" hidden="1" customHeight="1" x14ac:dyDescent="0.25">
      <c r="A2812" s="59"/>
      <c r="B2812" s="93" t="s">
        <v>10</v>
      </c>
      <c r="C2812" s="93"/>
      <c r="D2812" s="25"/>
      <c r="E2812" s="228"/>
      <c r="F2812" s="26"/>
      <c r="G2812" s="25"/>
      <c r="H2812" s="25"/>
      <c r="I2812" s="25"/>
      <c r="J2812" s="25"/>
      <c r="K2812" s="26"/>
      <c r="L2812" s="125"/>
    </row>
    <row r="2813" spans="1:12" ht="15.6" customHeight="1" x14ac:dyDescent="0.25">
      <c r="A2813" s="205">
        <v>1</v>
      </c>
      <c r="B2813" s="131" t="s">
        <v>13</v>
      </c>
      <c r="C2813" s="267" t="s">
        <v>103</v>
      </c>
      <c r="D2813" s="96">
        <f>D2814+D2815+D2816</f>
        <v>0</v>
      </c>
      <c r="E2813" s="218">
        <f>E2814+E2815+E2816</f>
        <v>115492</v>
      </c>
      <c r="F2813" s="105">
        <f>F2814+F2815+F2816</f>
        <v>0</v>
      </c>
      <c r="G2813" s="96">
        <f t="shared" ref="G2813" si="6226">G2814+G2815+G2816</f>
        <v>0</v>
      </c>
      <c r="H2813" s="96">
        <f t="shared" ref="H2813:I2813" si="6227">H2814+H2815+H2816</f>
        <v>0</v>
      </c>
      <c r="I2813" s="96">
        <f t="shared" si="6227"/>
        <v>0</v>
      </c>
      <c r="J2813" s="96">
        <f t="shared" ref="J2813" si="6228">J2814+J2815+J2816</f>
        <v>0</v>
      </c>
      <c r="K2813" s="105">
        <f t="shared" ref="K2813" si="6229">K2814+K2815+K2816</f>
        <v>0</v>
      </c>
      <c r="L2813" s="115"/>
    </row>
    <row r="2814" spans="1:12" ht="15.6" customHeight="1" x14ac:dyDescent="0.25">
      <c r="A2814" s="205">
        <v>1</v>
      </c>
      <c r="B2814" s="93" t="s">
        <v>8</v>
      </c>
      <c r="C2814" s="267"/>
      <c r="D2814" s="25"/>
      <c r="E2814" s="228"/>
      <c r="F2814" s="26"/>
      <c r="G2814" s="25"/>
      <c r="H2814" s="25"/>
      <c r="I2814" s="25"/>
      <c r="J2814" s="25"/>
      <c r="K2814" s="26"/>
      <c r="L2814" s="125"/>
    </row>
    <row r="2815" spans="1:12" ht="15.6" customHeight="1" x14ac:dyDescent="0.25">
      <c r="A2815" s="205">
        <v>1</v>
      </c>
      <c r="B2815" s="93" t="s">
        <v>9</v>
      </c>
      <c r="C2815" s="267"/>
      <c r="D2815" s="25"/>
      <c r="E2815" s="228"/>
      <c r="F2815" s="26"/>
      <c r="G2815" s="25"/>
      <c r="H2815" s="25"/>
      <c r="I2815" s="25"/>
      <c r="J2815" s="25"/>
      <c r="K2815" s="26"/>
      <c r="L2815" s="125"/>
    </row>
    <row r="2816" spans="1:12" ht="15.6" customHeight="1" x14ac:dyDescent="0.25">
      <c r="A2816" s="205">
        <v>1</v>
      </c>
      <c r="B2816" s="93" t="s">
        <v>10</v>
      </c>
      <c r="C2816" s="267"/>
      <c r="D2816" s="25"/>
      <c r="E2816" s="228">
        <v>115492</v>
      </c>
      <c r="F2816" s="26"/>
      <c r="G2816" s="25"/>
      <c r="H2816" s="25"/>
      <c r="I2816" s="25"/>
      <c r="J2816" s="25"/>
      <c r="K2816" s="26"/>
      <c r="L2816" s="125"/>
    </row>
    <row r="2817" spans="1:12" ht="15.6" hidden="1" customHeight="1" x14ac:dyDescent="0.25">
      <c r="A2817" s="59"/>
      <c r="B2817" s="131" t="s">
        <v>14</v>
      </c>
      <c r="C2817" s="131"/>
      <c r="D2817" s="96">
        <f t="shared" ref="D2817" si="6230">D2818+D2819</f>
        <v>0</v>
      </c>
      <c r="E2817" s="218">
        <f t="shared" ref="E2817:F2817" si="6231">E2818+E2819</f>
        <v>0</v>
      </c>
      <c r="F2817" s="105">
        <f t="shared" si="6231"/>
        <v>0</v>
      </c>
      <c r="G2817" s="96">
        <f t="shared" ref="G2817" si="6232">G2818+G2819</f>
        <v>0</v>
      </c>
      <c r="H2817" s="96">
        <f t="shared" ref="H2817:I2817" si="6233">H2818+H2819</f>
        <v>0</v>
      </c>
      <c r="I2817" s="96">
        <f t="shared" si="6233"/>
        <v>0</v>
      </c>
      <c r="J2817" s="96">
        <f t="shared" ref="J2817" si="6234">J2818+J2819</f>
        <v>0</v>
      </c>
      <c r="K2817" s="105">
        <f t="shared" ref="K2817" si="6235">K2818+K2819</f>
        <v>0</v>
      </c>
      <c r="L2817" s="115"/>
    </row>
    <row r="2818" spans="1:12" ht="15.6" hidden="1" customHeight="1" x14ac:dyDescent="0.25">
      <c r="A2818" s="59"/>
      <c r="B2818" s="132" t="s">
        <v>8</v>
      </c>
      <c r="C2818" s="132"/>
      <c r="D2818" s="25"/>
      <c r="E2818" s="228"/>
      <c r="F2818" s="26"/>
      <c r="G2818" s="25"/>
      <c r="H2818" s="25"/>
      <c r="I2818" s="25"/>
      <c r="J2818" s="25"/>
      <c r="K2818" s="26"/>
      <c r="L2818" s="125"/>
    </row>
    <row r="2819" spans="1:12" ht="15.6" hidden="1" customHeight="1" x14ac:dyDescent="0.25">
      <c r="A2819" s="59"/>
      <c r="B2819" s="132" t="s">
        <v>10</v>
      </c>
      <c r="C2819" s="132"/>
      <c r="D2819" s="25"/>
      <c r="E2819" s="228"/>
      <c r="F2819" s="26"/>
      <c r="G2819" s="25"/>
      <c r="H2819" s="25"/>
      <c r="I2819" s="25"/>
      <c r="J2819" s="25"/>
      <c r="K2819" s="26"/>
      <c r="L2819" s="125"/>
    </row>
    <row r="2820" spans="1:12" ht="15.6" hidden="1" customHeight="1" x14ac:dyDescent="0.25">
      <c r="A2820" s="59"/>
      <c r="B2820" s="131" t="s">
        <v>15</v>
      </c>
      <c r="C2820" s="131"/>
      <c r="D2820" s="96">
        <f t="shared" ref="D2820" si="6236">D2821+D2822</f>
        <v>0</v>
      </c>
      <c r="E2820" s="218">
        <f t="shared" ref="E2820:F2820" si="6237">E2821+E2822</f>
        <v>0</v>
      </c>
      <c r="F2820" s="105">
        <f t="shared" si="6237"/>
        <v>0</v>
      </c>
      <c r="G2820" s="96">
        <f t="shared" ref="G2820" si="6238">G2821+G2822</f>
        <v>0</v>
      </c>
      <c r="H2820" s="96">
        <f t="shared" ref="H2820:I2820" si="6239">H2821+H2822</f>
        <v>0</v>
      </c>
      <c r="I2820" s="96">
        <f t="shared" si="6239"/>
        <v>0</v>
      </c>
      <c r="J2820" s="96">
        <f t="shared" ref="J2820" si="6240">J2821+J2822</f>
        <v>0</v>
      </c>
      <c r="K2820" s="105">
        <f t="shared" ref="K2820" si="6241">K2821+K2822</f>
        <v>0</v>
      </c>
      <c r="L2820" s="115"/>
    </row>
    <row r="2821" spans="1:12" ht="15.6" hidden="1" customHeight="1" x14ac:dyDescent="0.25">
      <c r="A2821" s="59"/>
      <c r="B2821" s="93" t="s">
        <v>8</v>
      </c>
      <c r="C2821" s="93"/>
      <c r="D2821" s="25"/>
      <c r="E2821" s="228"/>
      <c r="F2821" s="26"/>
      <c r="G2821" s="25"/>
      <c r="H2821" s="25"/>
      <c r="I2821" s="25"/>
      <c r="J2821" s="25"/>
      <c r="K2821" s="26"/>
      <c r="L2821" s="125"/>
    </row>
    <row r="2822" spans="1:12" ht="15.6" hidden="1" customHeight="1" x14ac:dyDescent="0.25">
      <c r="A2822" s="59"/>
      <c r="B2822" s="93" t="s">
        <v>10</v>
      </c>
      <c r="C2822" s="93"/>
      <c r="D2822" s="25"/>
      <c r="E2822" s="228"/>
      <c r="F2822" s="26"/>
      <c r="G2822" s="25"/>
      <c r="H2822" s="25"/>
      <c r="I2822" s="25"/>
      <c r="J2822" s="25"/>
      <c r="K2822" s="26"/>
      <c r="L2822" s="125"/>
    </row>
    <row r="2823" spans="1:12" ht="15.6" hidden="1" customHeight="1" x14ac:dyDescent="0.25">
      <c r="A2823" s="59"/>
      <c r="B2823" s="133" t="s">
        <v>16</v>
      </c>
      <c r="C2823" s="133"/>
      <c r="D2823" s="96">
        <f t="shared" ref="D2823" si="6242">D2824+D2825</f>
        <v>0</v>
      </c>
      <c r="E2823" s="218">
        <f t="shared" ref="E2823:F2823" si="6243">E2824+E2825</f>
        <v>0</v>
      </c>
      <c r="F2823" s="105">
        <f t="shared" si="6243"/>
        <v>0</v>
      </c>
      <c r="G2823" s="96">
        <f t="shared" ref="G2823" si="6244">G2824+G2825</f>
        <v>0</v>
      </c>
      <c r="H2823" s="96">
        <f t="shared" ref="H2823:I2823" si="6245">H2824+H2825</f>
        <v>0</v>
      </c>
      <c r="I2823" s="96">
        <f t="shared" si="6245"/>
        <v>0</v>
      </c>
      <c r="J2823" s="96">
        <f t="shared" ref="J2823" si="6246">J2824+J2825</f>
        <v>0</v>
      </c>
      <c r="K2823" s="105">
        <f t="shared" ref="K2823" si="6247">K2824+K2825</f>
        <v>0</v>
      </c>
      <c r="L2823" s="115"/>
    </row>
    <row r="2824" spans="1:12" ht="15.6" hidden="1" customHeight="1" x14ac:dyDescent="0.25">
      <c r="A2824" s="59"/>
      <c r="B2824" s="93" t="s">
        <v>8</v>
      </c>
      <c r="C2824" s="93"/>
      <c r="D2824" s="25"/>
      <c r="E2824" s="228"/>
      <c r="F2824" s="26"/>
      <c r="G2824" s="25"/>
      <c r="H2824" s="25"/>
      <c r="I2824" s="25"/>
      <c r="J2824" s="25"/>
      <c r="K2824" s="26"/>
      <c r="L2824" s="125"/>
    </row>
    <row r="2825" spans="1:12" ht="15.6" hidden="1" customHeight="1" x14ac:dyDescent="0.25">
      <c r="A2825" s="59"/>
      <c r="B2825" s="93" t="s">
        <v>10</v>
      </c>
      <c r="C2825" s="93"/>
      <c r="D2825" s="25"/>
      <c r="E2825" s="228"/>
      <c r="F2825" s="26"/>
      <c r="G2825" s="25"/>
      <c r="H2825" s="25"/>
      <c r="I2825" s="25"/>
      <c r="J2825" s="25"/>
      <c r="K2825" s="26"/>
      <c r="L2825" s="125"/>
    </row>
    <row r="2826" spans="1:12" ht="15.6" hidden="1" customHeight="1" x14ac:dyDescent="0.25">
      <c r="A2826" s="59"/>
      <c r="B2826" s="133" t="s">
        <v>17</v>
      </c>
      <c r="C2826" s="133"/>
      <c r="D2826" s="96">
        <f t="shared" ref="D2826" si="6248">D2827+D2828</f>
        <v>0</v>
      </c>
      <c r="E2826" s="218">
        <f t="shared" ref="E2826:F2826" si="6249">E2827+E2828</f>
        <v>0</v>
      </c>
      <c r="F2826" s="105">
        <f t="shared" si="6249"/>
        <v>0</v>
      </c>
      <c r="G2826" s="96">
        <f t="shared" ref="G2826" si="6250">G2827+G2828</f>
        <v>0</v>
      </c>
      <c r="H2826" s="96">
        <f t="shared" ref="H2826:I2826" si="6251">H2827+H2828</f>
        <v>0</v>
      </c>
      <c r="I2826" s="96">
        <f t="shared" si="6251"/>
        <v>0</v>
      </c>
      <c r="J2826" s="96">
        <f t="shared" ref="J2826" si="6252">J2827+J2828</f>
        <v>0</v>
      </c>
      <c r="K2826" s="105">
        <f t="shared" ref="K2826" si="6253">K2827+K2828</f>
        <v>0</v>
      </c>
      <c r="L2826" s="115"/>
    </row>
    <row r="2827" spans="1:12" ht="15.6" hidden="1" customHeight="1" x14ac:dyDescent="0.25">
      <c r="A2827" s="59"/>
      <c r="B2827" s="93" t="s">
        <v>8</v>
      </c>
      <c r="C2827" s="93"/>
      <c r="D2827" s="25"/>
      <c r="E2827" s="228"/>
      <c r="F2827" s="26"/>
      <c r="G2827" s="25"/>
      <c r="H2827" s="25"/>
      <c r="I2827" s="25"/>
      <c r="J2827" s="25"/>
      <c r="K2827" s="26"/>
      <c r="L2827" s="125"/>
    </row>
    <row r="2828" spans="1:12" ht="15.6" hidden="1" customHeight="1" x14ac:dyDescent="0.25">
      <c r="A2828" s="59"/>
      <c r="B2828" s="93" t="s">
        <v>10</v>
      </c>
      <c r="C2828" s="93"/>
      <c r="D2828" s="25"/>
      <c r="E2828" s="228"/>
      <c r="F2828" s="26"/>
      <c r="G2828" s="25"/>
      <c r="H2828" s="25"/>
      <c r="I2828" s="25"/>
      <c r="J2828" s="25"/>
      <c r="K2828" s="26"/>
      <c r="L2828" s="125"/>
    </row>
    <row r="2829" spans="1:12" ht="33" customHeight="1" x14ac:dyDescent="0.25">
      <c r="A2829" s="205">
        <v>1</v>
      </c>
      <c r="B2829" s="152" t="s">
        <v>53</v>
      </c>
      <c r="C2829" s="142"/>
      <c r="D2829" s="101">
        <f t="shared" ref="D2829" si="6254">D2830+D2831+D2832+D2833</f>
        <v>123938</v>
      </c>
      <c r="E2829" s="226">
        <f t="shared" ref="E2829:F2829" si="6255">E2830+E2831+E2832+E2833</f>
        <v>266092</v>
      </c>
      <c r="F2829" s="113">
        <f t="shared" si="6255"/>
        <v>0</v>
      </c>
      <c r="G2829" s="101">
        <f t="shared" ref="G2829" si="6256">G2830+G2831+G2832+G2833</f>
        <v>0</v>
      </c>
      <c r="H2829" s="101">
        <f t="shared" ref="H2829:I2829" si="6257">H2830+H2831+H2832+H2833</f>
        <v>0</v>
      </c>
      <c r="I2829" s="101">
        <f t="shared" si="6257"/>
        <v>0</v>
      </c>
      <c r="J2829" s="101">
        <f t="shared" ref="J2829" si="6258">J2830+J2831+J2832+J2833</f>
        <v>0</v>
      </c>
      <c r="K2829" s="113">
        <f t="shared" ref="K2829" si="6259">K2830+K2831+K2832+K2833</f>
        <v>0</v>
      </c>
      <c r="L2829" s="123"/>
    </row>
    <row r="2830" spans="1:12" ht="15.6" hidden="1" customHeight="1" x14ac:dyDescent="0.25">
      <c r="A2830" s="59"/>
      <c r="B2830" s="128" t="s">
        <v>1</v>
      </c>
      <c r="C2830" s="128"/>
      <c r="D2830" s="22"/>
      <c r="E2830" s="227"/>
      <c r="F2830" s="23"/>
      <c r="G2830" s="22"/>
      <c r="H2830" s="22"/>
      <c r="I2830" s="22"/>
      <c r="J2830" s="22"/>
      <c r="K2830" s="23"/>
      <c r="L2830" s="124"/>
    </row>
    <row r="2831" spans="1:12" ht="15.6" hidden="1" customHeight="1" x14ac:dyDescent="0.25">
      <c r="A2831" s="59"/>
      <c r="B2831" s="129" t="s">
        <v>6</v>
      </c>
      <c r="C2831" s="129"/>
      <c r="D2831" s="7">
        <v>0</v>
      </c>
      <c r="E2831" s="216">
        <v>0</v>
      </c>
      <c r="F2831" s="8">
        <v>0</v>
      </c>
      <c r="G2831" s="7">
        <v>0</v>
      </c>
      <c r="H2831" s="7">
        <v>0</v>
      </c>
      <c r="I2831" s="7">
        <v>0</v>
      </c>
      <c r="J2831" s="7">
        <v>0</v>
      </c>
      <c r="K2831" s="8">
        <v>0</v>
      </c>
      <c r="L2831" s="57"/>
    </row>
    <row r="2832" spans="1:12" ht="15.6" hidden="1" customHeight="1" x14ac:dyDescent="0.25">
      <c r="A2832" s="59"/>
      <c r="B2832" s="129" t="s">
        <v>7</v>
      </c>
      <c r="C2832" s="129"/>
      <c r="D2832" s="7">
        <v>0</v>
      </c>
      <c r="E2832" s="216">
        <v>0</v>
      </c>
      <c r="F2832" s="8">
        <v>0</v>
      </c>
      <c r="G2832" s="7">
        <v>0</v>
      </c>
      <c r="H2832" s="7">
        <v>0</v>
      </c>
      <c r="I2832" s="7">
        <v>0</v>
      </c>
      <c r="J2832" s="7">
        <v>0</v>
      </c>
      <c r="K2832" s="8">
        <v>0</v>
      </c>
      <c r="L2832" s="57"/>
    </row>
    <row r="2833" spans="1:12" ht="15.6" customHeight="1" x14ac:dyDescent="0.25">
      <c r="A2833" s="205">
        <v>1</v>
      </c>
      <c r="B2833" s="128" t="s">
        <v>18</v>
      </c>
      <c r="C2833" s="130"/>
      <c r="D2833" s="7">
        <f t="shared" ref="D2833" si="6260">D2834+D2835+D2836</f>
        <v>123938</v>
      </c>
      <c r="E2833" s="216">
        <f t="shared" ref="E2833:F2833" si="6261">E2834+E2835+E2836</f>
        <v>266092</v>
      </c>
      <c r="F2833" s="8">
        <f t="shared" si="6261"/>
        <v>0</v>
      </c>
      <c r="G2833" s="7">
        <f t="shared" ref="G2833" si="6262">G2834+G2835+G2836</f>
        <v>0</v>
      </c>
      <c r="H2833" s="7">
        <f t="shared" ref="H2833:I2833" si="6263">H2834+H2835+H2836</f>
        <v>0</v>
      </c>
      <c r="I2833" s="7">
        <f t="shared" si="6263"/>
        <v>0</v>
      </c>
      <c r="J2833" s="7">
        <f t="shared" ref="J2833" si="6264">J2834+J2835+J2836</f>
        <v>0</v>
      </c>
      <c r="K2833" s="8">
        <f t="shared" ref="K2833" si="6265">K2834+K2835+K2836</f>
        <v>0</v>
      </c>
      <c r="L2833" s="57"/>
    </row>
    <row r="2834" spans="1:12" ht="15.6" customHeight="1" x14ac:dyDescent="0.25">
      <c r="A2834" s="205">
        <v>1</v>
      </c>
      <c r="B2834" s="149" t="s">
        <v>8</v>
      </c>
      <c r="C2834" s="81"/>
      <c r="D2834" s="11">
        <f t="shared" ref="D2834:E2834" si="6266">D2839+D2842+D2845+D2849+D2852+D2855+D2858</f>
        <v>0</v>
      </c>
      <c r="E2834" s="217">
        <f t="shared" si="6266"/>
        <v>0</v>
      </c>
      <c r="F2834" s="12">
        <f t="shared" ref="F2834:J2834" si="6267">F2839+F2842+F2845+F2849+F2852+F2855+F2858</f>
        <v>0</v>
      </c>
      <c r="G2834" s="11">
        <f t="shared" ref="G2834:H2834" si="6268">G2839+G2842+G2845+G2849+G2852+G2855+G2858</f>
        <v>0</v>
      </c>
      <c r="H2834" s="11">
        <f t="shared" si="6268"/>
        <v>0</v>
      </c>
      <c r="I2834" s="11">
        <f t="shared" si="6267"/>
        <v>0</v>
      </c>
      <c r="J2834" s="11">
        <f t="shared" si="6267"/>
        <v>0</v>
      </c>
      <c r="K2834" s="12">
        <f t="shared" ref="K2834" si="6269">K2839+K2842+K2845+K2849+K2852+K2855+K2858</f>
        <v>0</v>
      </c>
      <c r="L2834" s="58"/>
    </row>
    <row r="2835" spans="1:12" ht="15.6" customHeight="1" x14ac:dyDescent="0.25">
      <c r="A2835" s="205">
        <v>1</v>
      </c>
      <c r="B2835" s="149" t="s">
        <v>9</v>
      </c>
      <c r="C2835" s="81"/>
      <c r="D2835" s="11">
        <f t="shared" ref="D2835:E2835" si="6270">D2846</f>
        <v>0</v>
      </c>
      <c r="E2835" s="217">
        <f t="shared" si="6270"/>
        <v>0</v>
      </c>
      <c r="F2835" s="12">
        <f t="shared" ref="F2835:J2835" si="6271">F2846</f>
        <v>0</v>
      </c>
      <c r="G2835" s="11">
        <f t="shared" ref="G2835:H2835" si="6272">G2846</f>
        <v>0</v>
      </c>
      <c r="H2835" s="11">
        <f t="shared" si="6272"/>
        <v>0</v>
      </c>
      <c r="I2835" s="11">
        <f t="shared" si="6271"/>
        <v>0</v>
      </c>
      <c r="J2835" s="11">
        <f t="shared" si="6271"/>
        <v>0</v>
      </c>
      <c r="K2835" s="12">
        <f t="shared" ref="K2835" si="6273">K2846</f>
        <v>0</v>
      </c>
      <c r="L2835" s="58"/>
    </row>
    <row r="2836" spans="1:12" ht="15.6" customHeight="1" x14ac:dyDescent="0.25">
      <c r="A2836" s="205">
        <v>1</v>
      </c>
      <c r="B2836" s="149" t="s">
        <v>10</v>
      </c>
      <c r="C2836" s="81"/>
      <c r="D2836" s="11">
        <f t="shared" ref="D2836:E2836" si="6274">D2840+D2843+D2847+D2850+D2853+D2856+D2859</f>
        <v>123938</v>
      </c>
      <c r="E2836" s="217">
        <f t="shared" si="6274"/>
        <v>266092</v>
      </c>
      <c r="F2836" s="12">
        <f t="shared" ref="F2836:J2836" si="6275">F2840+F2843+F2847+F2850+F2853+F2856+F2859</f>
        <v>0</v>
      </c>
      <c r="G2836" s="11">
        <f t="shared" ref="G2836:H2836" si="6276">G2840+G2843+G2847+G2850+G2853+G2856+G2859</f>
        <v>0</v>
      </c>
      <c r="H2836" s="11">
        <f t="shared" si="6276"/>
        <v>0</v>
      </c>
      <c r="I2836" s="11">
        <f t="shared" si="6275"/>
        <v>0</v>
      </c>
      <c r="J2836" s="11">
        <f t="shared" si="6275"/>
        <v>0</v>
      </c>
      <c r="K2836" s="12">
        <f t="shared" ref="K2836" si="6277">K2840+K2843+K2847+K2850+K2853+K2856+K2859</f>
        <v>0</v>
      </c>
      <c r="L2836" s="58"/>
    </row>
    <row r="2837" spans="1:12" ht="15.6" customHeight="1" x14ac:dyDescent="0.25">
      <c r="A2837" s="205">
        <v>1</v>
      </c>
      <c r="B2837" s="131" t="s">
        <v>19</v>
      </c>
      <c r="C2837" s="78"/>
      <c r="D2837" s="96" t="s">
        <v>2</v>
      </c>
      <c r="E2837" s="218" t="s">
        <v>2</v>
      </c>
      <c r="F2837" s="105" t="s">
        <v>2</v>
      </c>
      <c r="G2837" s="96" t="s">
        <v>2</v>
      </c>
      <c r="H2837" s="96" t="s">
        <v>2</v>
      </c>
      <c r="I2837" s="96" t="s">
        <v>2</v>
      </c>
      <c r="J2837" s="96" t="s">
        <v>2</v>
      </c>
      <c r="K2837" s="105" t="s">
        <v>2</v>
      </c>
      <c r="L2837" s="115"/>
    </row>
    <row r="2838" spans="1:12" ht="15.6" hidden="1" customHeight="1" x14ac:dyDescent="0.25">
      <c r="A2838" s="59"/>
      <c r="B2838" s="131" t="s">
        <v>11</v>
      </c>
      <c r="C2838" s="131"/>
      <c r="D2838" s="96">
        <f t="shared" ref="D2838" si="6278">D2839+D2840</f>
        <v>0</v>
      </c>
      <c r="E2838" s="218">
        <f t="shared" ref="E2838:F2838" si="6279">E2839+E2840</f>
        <v>0</v>
      </c>
      <c r="F2838" s="105">
        <f t="shared" si="6279"/>
        <v>0</v>
      </c>
      <c r="G2838" s="96">
        <f t="shared" ref="G2838" si="6280">G2839+G2840</f>
        <v>0</v>
      </c>
      <c r="H2838" s="96">
        <f t="shared" ref="H2838:I2838" si="6281">H2839+H2840</f>
        <v>0</v>
      </c>
      <c r="I2838" s="96">
        <f t="shared" si="6281"/>
        <v>0</v>
      </c>
      <c r="J2838" s="96">
        <f t="shared" ref="J2838" si="6282">J2839+J2840</f>
        <v>0</v>
      </c>
      <c r="K2838" s="105">
        <f t="shared" ref="K2838" si="6283">K2839+K2840</f>
        <v>0</v>
      </c>
      <c r="L2838" s="115"/>
    </row>
    <row r="2839" spans="1:12" ht="15.6" hidden="1" customHeight="1" x14ac:dyDescent="0.25">
      <c r="A2839" s="59"/>
      <c r="B2839" s="93" t="s">
        <v>8</v>
      </c>
      <c r="C2839" s="93"/>
      <c r="D2839" s="25"/>
      <c r="E2839" s="228"/>
      <c r="F2839" s="26"/>
      <c r="G2839" s="25"/>
      <c r="H2839" s="25"/>
      <c r="I2839" s="25"/>
      <c r="J2839" s="25"/>
      <c r="K2839" s="26"/>
      <c r="L2839" s="125"/>
    </row>
    <row r="2840" spans="1:12" ht="15.6" hidden="1" customHeight="1" x14ac:dyDescent="0.25">
      <c r="A2840" s="59"/>
      <c r="B2840" s="93" t="s">
        <v>10</v>
      </c>
      <c r="C2840" s="93"/>
      <c r="D2840" s="25"/>
      <c r="E2840" s="228"/>
      <c r="F2840" s="26"/>
      <c r="G2840" s="25"/>
      <c r="H2840" s="25"/>
      <c r="I2840" s="25"/>
      <c r="J2840" s="25"/>
      <c r="K2840" s="26"/>
      <c r="L2840" s="125"/>
    </row>
    <row r="2841" spans="1:12" ht="15.6" hidden="1" customHeight="1" x14ac:dyDescent="0.25">
      <c r="A2841" s="59"/>
      <c r="B2841" s="131" t="s">
        <v>12</v>
      </c>
      <c r="C2841" s="131"/>
      <c r="D2841" s="96">
        <f t="shared" ref="D2841" si="6284">D2842+D2843</f>
        <v>0</v>
      </c>
      <c r="E2841" s="218">
        <f t="shared" ref="E2841:F2841" si="6285">E2842+E2843</f>
        <v>0</v>
      </c>
      <c r="F2841" s="105">
        <f t="shared" si="6285"/>
        <v>0</v>
      </c>
      <c r="G2841" s="96">
        <f t="shared" ref="G2841" si="6286">G2842+G2843</f>
        <v>0</v>
      </c>
      <c r="H2841" s="96">
        <f t="shared" ref="H2841:I2841" si="6287">H2842+H2843</f>
        <v>0</v>
      </c>
      <c r="I2841" s="96">
        <f t="shared" si="6287"/>
        <v>0</v>
      </c>
      <c r="J2841" s="96">
        <f t="shared" ref="J2841" si="6288">J2842+J2843</f>
        <v>0</v>
      </c>
      <c r="K2841" s="105">
        <f t="shared" ref="K2841" si="6289">K2842+K2843</f>
        <v>0</v>
      </c>
      <c r="L2841" s="115"/>
    </row>
    <row r="2842" spans="1:12" ht="15.6" hidden="1" customHeight="1" x14ac:dyDescent="0.25">
      <c r="A2842" s="59"/>
      <c r="B2842" s="93" t="s">
        <v>8</v>
      </c>
      <c r="C2842" s="93"/>
      <c r="D2842" s="25"/>
      <c r="E2842" s="228"/>
      <c r="F2842" s="26"/>
      <c r="G2842" s="25"/>
      <c r="H2842" s="25"/>
      <c r="I2842" s="25"/>
      <c r="J2842" s="25"/>
      <c r="K2842" s="26"/>
      <c r="L2842" s="125"/>
    </row>
    <row r="2843" spans="1:12" ht="15.6" hidden="1" customHeight="1" x14ac:dyDescent="0.25">
      <c r="A2843" s="59"/>
      <c r="B2843" s="93" t="s">
        <v>10</v>
      </c>
      <c r="C2843" s="93"/>
      <c r="D2843" s="25"/>
      <c r="E2843" s="228"/>
      <c r="F2843" s="26"/>
      <c r="G2843" s="25"/>
      <c r="H2843" s="25"/>
      <c r="I2843" s="25"/>
      <c r="J2843" s="25"/>
      <c r="K2843" s="26"/>
      <c r="L2843" s="125"/>
    </row>
    <row r="2844" spans="1:12" ht="15.6" customHeight="1" x14ac:dyDescent="0.25">
      <c r="A2844" s="205">
        <v>1</v>
      </c>
      <c r="B2844" s="131" t="s">
        <v>13</v>
      </c>
      <c r="C2844" s="267" t="s">
        <v>103</v>
      </c>
      <c r="D2844" s="96">
        <f t="shared" ref="D2844" si="6290">D2845+D2846+D2847</f>
        <v>123938</v>
      </c>
      <c r="E2844" s="218">
        <f t="shared" ref="E2844:F2844" si="6291">E2845+E2846+E2847</f>
        <v>266092</v>
      </c>
      <c r="F2844" s="105">
        <f t="shared" si="6291"/>
        <v>0</v>
      </c>
      <c r="G2844" s="96">
        <f t="shared" ref="G2844" si="6292">G2845+G2846+G2847</f>
        <v>0</v>
      </c>
      <c r="H2844" s="96">
        <f t="shared" ref="H2844:I2844" si="6293">H2845+H2846+H2847</f>
        <v>0</v>
      </c>
      <c r="I2844" s="96">
        <f t="shared" si="6293"/>
        <v>0</v>
      </c>
      <c r="J2844" s="96">
        <f t="shared" ref="J2844" si="6294">J2845+J2846+J2847</f>
        <v>0</v>
      </c>
      <c r="K2844" s="105">
        <f t="shared" ref="K2844" si="6295">K2845+K2846+K2847</f>
        <v>0</v>
      </c>
      <c r="L2844" s="115"/>
    </row>
    <row r="2845" spans="1:12" ht="15.6" customHeight="1" x14ac:dyDescent="0.25">
      <c r="A2845" s="205">
        <v>1</v>
      </c>
      <c r="B2845" s="93" t="s">
        <v>8</v>
      </c>
      <c r="C2845" s="267"/>
      <c r="D2845" s="25"/>
      <c r="E2845" s="228"/>
      <c r="F2845" s="26"/>
      <c r="G2845" s="25"/>
      <c r="H2845" s="25"/>
      <c r="I2845" s="25"/>
      <c r="J2845" s="25"/>
      <c r="K2845" s="26"/>
      <c r="L2845" s="125"/>
    </row>
    <row r="2846" spans="1:12" ht="15.6" customHeight="1" x14ac:dyDescent="0.25">
      <c r="A2846" s="205">
        <v>1</v>
      </c>
      <c r="B2846" s="93" t="s">
        <v>9</v>
      </c>
      <c r="C2846" s="267"/>
      <c r="D2846" s="25"/>
      <c r="E2846" s="228"/>
      <c r="F2846" s="26"/>
      <c r="G2846" s="25"/>
      <c r="H2846" s="25"/>
      <c r="I2846" s="25"/>
      <c r="J2846" s="25"/>
      <c r="K2846" s="26"/>
      <c r="L2846" s="125"/>
    </row>
    <row r="2847" spans="1:12" ht="15.6" customHeight="1" x14ac:dyDescent="0.25">
      <c r="A2847" s="205">
        <v>1</v>
      </c>
      <c r="B2847" s="93" t="s">
        <v>10</v>
      </c>
      <c r="C2847" s="267"/>
      <c r="D2847" s="25">
        <v>123938</v>
      </c>
      <c r="E2847" s="228">
        <v>266092</v>
      </c>
      <c r="F2847" s="26"/>
      <c r="G2847" s="25"/>
      <c r="H2847" s="25"/>
      <c r="I2847" s="25"/>
      <c r="J2847" s="25"/>
      <c r="K2847" s="26"/>
      <c r="L2847" s="125"/>
    </row>
    <row r="2848" spans="1:12" ht="15.6" hidden="1" customHeight="1" x14ac:dyDescent="0.25">
      <c r="A2848" s="59"/>
      <c r="B2848" s="131" t="s">
        <v>14</v>
      </c>
      <c r="C2848" s="131"/>
      <c r="D2848" s="96">
        <f t="shared" ref="D2848" si="6296">D2849+D2850</f>
        <v>0</v>
      </c>
      <c r="E2848" s="218">
        <f t="shared" ref="E2848:F2848" si="6297">E2849+E2850</f>
        <v>0</v>
      </c>
      <c r="F2848" s="105">
        <f t="shared" si="6297"/>
        <v>0</v>
      </c>
      <c r="G2848" s="96">
        <f t="shared" ref="G2848" si="6298">G2849+G2850</f>
        <v>0</v>
      </c>
      <c r="H2848" s="96">
        <f t="shared" ref="H2848:I2848" si="6299">H2849+H2850</f>
        <v>0</v>
      </c>
      <c r="I2848" s="96">
        <f t="shared" si="6299"/>
        <v>0</v>
      </c>
      <c r="J2848" s="96">
        <f t="shared" ref="J2848" si="6300">J2849+J2850</f>
        <v>0</v>
      </c>
      <c r="K2848" s="105">
        <f t="shared" ref="K2848" si="6301">K2849+K2850</f>
        <v>0</v>
      </c>
      <c r="L2848" s="115"/>
    </row>
    <row r="2849" spans="1:12" ht="15.6" hidden="1" customHeight="1" x14ac:dyDescent="0.25">
      <c r="A2849" s="59"/>
      <c r="B2849" s="132" t="s">
        <v>8</v>
      </c>
      <c r="C2849" s="132"/>
      <c r="D2849" s="25"/>
      <c r="E2849" s="228"/>
      <c r="F2849" s="26"/>
      <c r="G2849" s="25"/>
      <c r="H2849" s="25"/>
      <c r="I2849" s="25"/>
      <c r="J2849" s="25"/>
      <c r="K2849" s="26"/>
      <c r="L2849" s="125"/>
    </row>
    <row r="2850" spans="1:12" ht="15.6" hidden="1" customHeight="1" x14ac:dyDescent="0.25">
      <c r="A2850" s="59"/>
      <c r="B2850" s="132" t="s">
        <v>10</v>
      </c>
      <c r="C2850" s="132"/>
      <c r="D2850" s="25"/>
      <c r="E2850" s="228"/>
      <c r="F2850" s="26"/>
      <c r="G2850" s="25"/>
      <c r="H2850" s="25"/>
      <c r="I2850" s="25"/>
      <c r="J2850" s="25"/>
      <c r="K2850" s="26"/>
      <c r="L2850" s="125"/>
    </row>
    <row r="2851" spans="1:12" ht="15.6" hidden="1" customHeight="1" x14ac:dyDescent="0.25">
      <c r="A2851" s="59"/>
      <c r="B2851" s="131" t="s">
        <v>15</v>
      </c>
      <c r="C2851" s="131"/>
      <c r="D2851" s="96">
        <f t="shared" ref="D2851" si="6302">D2852+D2853</f>
        <v>0</v>
      </c>
      <c r="E2851" s="218">
        <f t="shared" ref="E2851:F2851" si="6303">E2852+E2853</f>
        <v>0</v>
      </c>
      <c r="F2851" s="105">
        <f t="shared" si="6303"/>
        <v>0</v>
      </c>
      <c r="G2851" s="96">
        <f t="shared" ref="G2851" si="6304">G2852+G2853</f>
        <v>0</v>
      </c>
      <c r="H2851" s="96">
        <f t="shared" ref="H2851:I2851" si="6305">H2852+H2853</f>
        <v>0</v>
      </c>
      <c r="I2851" s="96">
        <f t="shared" si="6305"/>
        <v>0</v>
      </c>
      <c r="J2851" s="96">
        <f t="shared" ref="J2851" si="6306">J2852+J2853</f>
        <v>0</v>
      </c>
      <c r="K2851" s="105">
        <f t="shared" ref="K2851" si="6307">K2852+K2853</f>
        <v>0</v>
      </c>
      <c r="L2851" s="115"/>
    </row>
    <row r="2852" spans="1:12" ht="15.6" hidden="1" customHeight="1" x14ac:dyDescent="0.25">
      <c r="A2852" s="59"/>
      <c r="B2852" s="93" t="s">
        <v>8</v>
      </c>
      <c r="C2852" s="93"/>
      <c r="D2852" s="25"/>
      <c r="E2852" s="228"/>
      <c r="F2852" s="26"/>
      <c r="G2852" s="25"/>
      <c r="H2852" s="25"/>
      <c r="I2852" s="25"/>
      <c r="J2852" s="25"/>
      <c r="K2852" s="26"/>
      <c r="L2852" s="125"/>
    </row>
    <row r="2853" spans="1:12" ht="15.6" hidden="1" customHeight="1" x14ac:dyDescent="0.25">
      <c r="A2853" s="59"/>
      <c r="B2853" s="93" t="s">
        <v>10</v>
      </c>
      <c r="C2853" s="93"/>
      <c r="D2853" s="25"/>
      <c r="E2853" s="228"/>
      <c r="F2853" s="26"/>
      <c r="G2853" s="25"/>
      <c r="H2853" s="25"/>
      <c r="I2853" s="25"/>
      <c r="J2853" s="25"/>
      <c r="K2853" s="26"/>
      <c r="L2853" s="125"/>
    </row>
    <row r="2854" spans="1:12" ht="15.6" hidden="1" customHeight="1" x14ac:dyDescent="0.25">
      <c r="A2854" s="59"/>
      <c r="B2854" s="133" t="s">
        <v>16</v>
      </c>
      <c r="C2854" s="133"/>
      <c r="D2854" s="96">
        <f t="shared" ref="D2854" si="6308">D2855+D2856</f>
        <v>0</v>
      </c>
      <c r="E2854" s="218">
        <f t="shared" ref="E2854:F2854" si="6309">E2855+E2856</f>
        <v>0</v>
      </c>
      <c r="F2854" s="105">
        <f t="shared" si="6309"/>
        <v>0</v>
      </c>
      <c r="G2854" s="96">
        <f t="shared" ref="G2854" si="6310">G2855+G2856</f>
        <v>0</v>
      </c>
      <c r="H2854" s="96">
        <f t="shared" ref="H2854:I2854" si="6311">H2855+H2856</f>
        <v>0</v>
      </c>
      <c r="I2854" s="96">
        <f t="shared" si="6311"/>
        <v>0</v>
      </c>
      <c r="J2854" s="96">
        <f t="shared" ref="J2854" si="6312">J2855+J2856</f>
        <v>0</v>
      </c>
      <c r="K2854" s="105">
        <f t="shared" ref="K2854" si="6313">K2855+K2856</f>
        <v>0</v>
      </c>
      <c r="L2854" s="115"/>
    </row>
    <row r="2855" spans="1:12" ht="15.6" hidden="1" customHeight="1" x14ac:dyDescent="0.25">
      <c r="A2855" s="59"/>
      <c r="B2855" s="93" t="s">
        <v>8</v>
      </c>
      <c r="C2855" s="93"/>
      <c r="D2855" s="25"/>
      <c r="E2855" s="228"/>
      <c r="F2855" s="26"/>
      <c r="G2855" s="25"/>
      <c r="H2855" s="25"/>
      <c r="I2855" s="25"/>
      <c r="J2855" s="25"/>
      <c r="K2855" s="26"/>
      <c r="L2855" s="125"/>
    </row>
    <row r="2856" spans="1:12" ht="15.6" hidden="1" customHeight="1" x14ac:dyDescent="0.25">
      <c r="A2856" s="59"/>
      <c r="B2856" s="93" t="s">
        <v>10</v>
      </c>
      <c r="C2856" s="93"/>
      <c r="D2856" s="25"/>
      <c r="E2856" s="228"/>
      <c r="F2856" s="26"/>
      <c r="G2856" s="25"/>
      <c r="H2856" s="25"/>
      <c r="I2856" s="25"/>
      <c r="J2856" s="25"/>
      <c r="K2856" s="26"/>
      <c r="L2856" s="125"/>
    </row>
    <row r="2857" spans="1:12" ht="15.6" hidden="1" customHeight="1" x14ac:dyDescent="0.25">
      <c r="A2857" s="59"/>
      <c r="B2857" s="133" t="s">
        <v>17</v>
      </c>
      <c r="C2857" s="133"/>
      <c r="D2857" s="96">
        <f t="shared" ref="D2857" si="6314">D2858+D2859</f>
        <v>0</v>
      </c>
      <c r="E2857" s="218">
        <f t="shared" ref="E2857:F2857" si="6315">E2858+E2859</f>
        <v>0</v>
      </c>
      <c r="F2857" s="105">
        <f t="shared" si="6315"/>
        <v>0</v>
      </c>
      <c r="G2857" s="96">
        <f t="shared" ref="G2857" si="6316">G2858+G2859</f>
        <v>0</v>
      </c>
      <c r="H2857" s="96">
        <f t="shared" ref="H2857:I2857" si="6317">H2858+H2859</f>
        <v>0</v>
      </c>
      <c r="I2857" s="96">
        <f t="shared" si="6317"/>
        <v>0</v>
      </c>
      <c r="J2857" s="96">
        <f t="shared" ref="J2857" si="6318">J2858+J2859</f>
        <v>0</v>
      </c>
      <c r="K2857" s="105">
        <f t="shared" ref="K2857" si="6319">K2858+K2859</f>
        <v>0</v>
      </c>
      <c r="L2857" s="115"/>
    </row>
    <row r="2858" spans="1:12" ht="15.6" hidden="1" customHeight="1" x14ac:dyDescent="0.25">
      <c r="A2858" s="59"/>
      <c r="B2858" s="93" t="s">
        <v>8</v>
      </c>
      <c r="C2858" s="93"/>
      <c r="D2858" s="25"/>
      <c r="E2858" s="228"/>
      <c r="F2858" s="26"/>
      <c r="G2858" s="25"/>
      <c r="H2858" s="25"/>
      <c r="I2858" s="25"/>
      <c r="J2858" s="25"/>
      <c r="K2858" s="26"/>
      <c r="L2858" s="125"/>
    </row>
    <row r="2859" spans="1:12" ht="15.6" hidden="1" customHeight="1" x14ac:dyDescent="0.25">
      <c r="A2859" s="59"/>
      <c r="B2859" s="93" t="s">
        <v>10</v>
      </c>
      <c r="C2859" s="93"/>
      <c r="D2859" s="25"/>
      <c r="E2859" s="228"/>
      <c r="F2859" s="26"/>
      <c r="G2859" s="25"/>
      <c r="H2859" s="25"/>
      <c r="I2859" s="25"/>
      <c r="J2859" s="25"/>
      <c r="K2859" s="26"/>
      <c r="L2859" s="125"/>
    </row>
    <row r="2860" spans="1:12" ht="37.9" customHeight="1" x14ac:dyDescent="0.25">
      <c r="A2860" s="205">
        <v>1</v>
      </c>
      <c r="B2860" s="152" t="s">
        <v>186</v>
      </c>
      <c r="C2860" s="142"/>
      <c r="D2860" s="101">
        <f t="shared" ref="D2860" si="6320">D2861+D2862+D2863+D2864</f>
        <v>0</v>
      </c>
      <c r="E2860" s="226">
        <f t="shared" ref="E2860:F2860" si="6321">E2861+E2862+E2863+E2864</f>
        <v>0</v>
      </c>
      <c r="F2860" s="113">
        <f t="shared" si="6321"/>
        <v>0</v>
      </c>
      <c r="G2860" s="101">
        <f t="shared" ref="G2860" si="6322">G2861+G2862+G2863+G2864</f>
        <v>0</v>
      </c>
      <c r="H2860" s="101">
        <f t="shared" ref="H2860:I2860" si="6323">H2861+H2862+H2863+H2864</f>
        <v>0</v>
      </c>
      <c r="I2860" s="101">
        <f t="shared" si="6323"/>
        <v>0</v>
      </c>
      <c r="J2860" s="101">
        <f t="shared" ref="J2860" si="6324">J2861+J2862+J2863+J2864</f>
        <v>0</v>
      </c>
      <c r="K2860" s="113">
        <f t="shared" ref="K2860" si="6325">K2861+K2862+K2863+K2864</f>
        <v>0</v>
      </c>
      <c r="L2860" s="123"/>
    </row>
    <row r="2861" spans="1:12" ht="15.6" customHeight="1" x14ac:dyDescent="0.25">
      <c r="A2861" s="205">
        <v>1</v>
      </c>
      <c r="B2861" s="128" t="s">
        <v>1</v>
      </c>
      <c r="C2861" s="145" t="str">
        <f>B2861</f>
        <v>Pašvaldību budžets</v>
      </c>
      <c r="D2861" s="22"/>
      <c r="E2861" s="227"/>
      <c r="F2861" s="23"/>
      <c r="G2861" s="22"/>
      <c r="H2861" s="22"/>
      <c r="I2861" s="22"/>
      <c r="J2861" s="22"/>
      <c r="K2861" s="23"/>
      <c r="L2861" s="124"/>
    </row>
    <row r="2862" spans="1:12" ht="15.6" hidden="1" customHeight="1" x14ac:dyDescent="0.25">
      <c r="A2862" s="59"/>
      <c r="B2862" s="129" t="s">
        <v>6</v>
      </c>
      <c r="C2862" s="129"/>
      <c r="D2862" s="7">
        <v>0</v>
      </c>
      <c r="E2862" s="216">
        <v>0</v>
      </c>
      <c r="F2862" s="8">
        <v>0</v>
      </c>
      <c r="G2862" s="7">
        <v>0</v>
      </c>
      <c r="H2862" s="7">
        <v>0</v>
      </c>
      <c r="I2862" s="7">
        <v>0</v>
      </c>
      <c r="J2862" s="7">
        <v>0</v>
      </c>
      <c r="K2862" s="8">
        <v>0</v>
      </c>
      <c r="L2862" s="57"/>
    </row>
    <row r="2863" spans="1:12" ht="15.6" hidden="1" customHeight="1" x14ac:dyDescent="0.25">
      <c r="A2863" s="59"/>
      <c r="B2863" s="129" t="s">
        <v>7</v>
      </c>
      <c r="C2863" s="129"/>
      <c r="D2863" s="7">
        <v>0</v>
      </c>
      <c r="E2863" s="216">
        <v>0</v>
      </c>
      <c r="F2863" s="8">
        <v>0</v>
      </c>
      <c r="G2863" s="7">
        <v>0</v>
      </c>
      <c r="H2863" s="7">
        <v>0</v>
      </c>
      <c r="I2863" s="7">
        <v>0</v>
      </c>
      <c r="J2863" s="7">
        <v>0</v>
      </c>
      <c r="K2863" s="8">
        <v>0</v>
      </c>
      <c r="L2863" s="57"/>
    </row>
    <row r="2864" spans="1:12" ht="15.6" hidden="1" customHeight="1" x14ac:dyDescent="0.25">
      <c r="A2864" s="59"/>
      <c r="B2864" s="128" t="s">
        <v>18</v>
      </c>
      <c r="C2864" s="130"/>
      <c r="D2864" s="7">
        <f t="shared" ref="D2864" si="6326">D2865+D2866+D2867</f>
        <v>0</v>
      </c>
      <c r="E2864" s="216">
        <f t="shared" ref="E2864:F2864" si="6327">E2865+E2866+E2867</f>
        <v>0</v>
      </c>
      <c r="F2864" s="8">
        <f t="shared" si="6327"/>
        <v>0</v>
      </c>
      <c r="G2864" s="7">
        <f t="shared" ref="G2864" si="6328">G2865+G2866+G2867</f>
        <v>0</v>
      </c>
      <c r="H2864" s="7">
        <f t="shared" ref="H2864:I2864" si="6329">H2865+H2866+H2867</f>
        <v>0</v>
      </c>
      <c r="I2864" s="7">
        <f t="shared" si="6329"/>
        <v>0</v>
      </c>
      <c r="J2864" s="7">
        <f t="shared" ref="J2864" si="6330">J2865+J2866+J2867</f>
        <v>0</v>
      </c>
      <c r="K2864" s="8">
        <f t="shared" ref="K2864" si="6331">K2865+K2866+K2867</f>
        <v>0</v>
      </c>
      <c r="L2864" s="57"/>
    </row>
    <row r="2865" spans="1:12" ht="15.6" hidden="1" customHeight="1" x14ac:dyDescent="0.25">
      <c r="A2865" s="59"/>
      <c r="B2865" s="149" t="s">
        <v>8</v>
      </c>
      <c r="C2865" s="81"/>
      <c r="D2865" s="11">
        <f t="shared" ref="D2865:E2865" si="6332">D2870+D2873+D2876+D2880+D2883+D2886+D2889</f>
        <v>0</v>
      </c>
      <c r="E2865" s="217">
        <f t="shared" si="6332"/>
        <v>0</v>
      </c>
      <c r="F2865" s="12">
        <f t="shared" ref="F2865:J2865" si="6333">F2870+F2873+F2876+F2880+F2883+F2886+F2889</f>
        <v>0</v>
      </c>
      <c r="G2865" s="11">
        <f t="shared" ref="G2865:H2865" si="6334">G2870+G2873+G2876+G2880+G2883+G2886+G2889</f>
        <v>0</v>
      </c>
      <c r="H2865" s="11">
        <f t="shared" si="6334"/>
        <v>0</v>
      </c>
      <c r="I2865" s="11">
        <f t="shared" si="6333"/>
        <v>0</v>
      </c>
      <c r="J2865" s="11">
        <f t="shared" si="6333"/>
        <v>0</v>
      </c>
      <c r="K2865" s="12">
        <f t="shared" ref="K2865" si="6335">K2870+K2873+K2876+K2880+K2883+K2886+K2889</f>
        <v>0</v>
      </c>
      <c r="L2865" s="58"/>
    </row>
    <row r="2866" spans="1:12" ht="15.6" hidden="1" customHeight="1" x14ac:dyDescent="0.25">
      <c r="A2866" s="59"/>
      <c r="B2866" s="149" t="s">
        <v>9</v>
      </c>
      <c r="C2866" s="81"/>
      <c r="D2866" s="11">
        <f t="shared" ref="D2866:E2866" si="6336">D2877</f>
        <v>0</v>
      </c>
      <c r="E2866" s="217">
        <f t="shared" si="6336"/>
        <v>0</v>
      </c>
      <c r="F2866" s="12">
        <f t="shared" ref="F2866:J2866" si="6337">F2877</f>
        <v>0</v>
      </c>
      <c r="G2866" s="11">
        <f t="shared" ref="G2866:H2866" si="6338">G2877</f>
        <v>0</v>
      </c>
      <c r="H2866" s="11">
        <f t="shared" si="6338"/>
        <v>0</v>
      </c>
      <c r="I2866" s="11">
        <f t="shared" si="6337"/>
        <v>0</v>
      </c>
      <c r="J2866" s="11">
        <f t="shared" si="6337"/>
        <v>0</v>
      </c>
      <c r="K2866" s="12">
        <f t="shared" ref="K2866" si="6339">K2877</f>
        <v>0</v>
      </c>
      <c r="L2866" s="58"/>
    </row>
    <row r="2867" spans="1:12" ht="15.6" hidden="1" customHeight="1" x14ac:dyDescent="0.25">
      <c r="A2867" s="59"/>
      <c r="B2867" s="149" t="s">
        <v>10</v>
      </c>
      <c r="C2867" s="81"/>
      <c r="D2867" s="11">
        <f t="shared" ref="D2867:E2867" si="6340">D2871+D2874+D2878+D2881+D2884+D2887+D2890</f>
        <v>0</v>
      </c>
      <c r="E2867" s="217">
        <f t="shared" si="6340"/>
        <v>0</v>
      </c>
      <c r="F2867" s="12">
        <f t="shared" ref="F2867:J2867" si="6341">F2871+F2874+F2878+F2881+F2884+F2887+F2890</f>
        <v>0</v>
      </c>
      <c r="G2867" s="11">
        <f t="shared" ref="G2867:H2867" si="6342">G2871+G2874+G2878+G2881+G2884+G2887+G2890</f>
        <v>0</v>
      </c>
      <c r="H2867" s="11">
        <f t="shared" si="6342"/>
        <v>0</v>
      </c>
      <c r="I2867" s="11">
        <f t="shared" si="6341"/>
        <v>0</v>
      </c>
      <c r="J2867" s="11">
        <f t="shared" si="6341"/>
        <v>0</v>
      </c>
      <c r="K2867" s="12">
        <f t="shared" ref="K2867" si="6343">K2871+K2874+K2878+K2881+K2884+K2887+K2890</f>
        <v>0</v>
      </c>
      <c r="L2867" s="58"/>
    </row>
    <row r="2868" spans="1:12" ht="15.6" hidden="1" customHeight="1" x14ac:dyDescent="0.25">
      <c r="A2868" s="59"/>
      <c r="B2868" s="131" t="s">
        <v>19</v>
      </c>
      <c r="C2868" s="78"/>
      <c r="D2868" s="96" t="s">
        <v>2</v>
      </c>
      <c r="E2868" s="218" t="s">
        <v>2</v>
      </c>
      <c r="F2868" s="105" t="s">
        <v>2</v>
      </c>
      <c r="G2868" s="96" t="s">
        <v>2</v>
      </c>
      <c r="H2868" s="96" t="s">
        <v>2</v>
      </c>
      <c r="I2868" s="96" t="s">
        <v>2</v>
      </c>
      <c r="J2868" s="96" t="s">
        <v>2</v>
      </c>
      <c r="K2868" s="105" t="s">
        <v>2</v>
      </c>
      <c r="L2868" s="115"/>
    </row>
    <row r="2869" spans="1:12" ht="15.6" hidden="1" customHeight="1" x14ac:dyDescent="0.25">
      <c r="A2869" s="59"/>
      <c r="B2869" s="131" t="s">
        <v>11</v>
      </c>
      <c r="C2869" s="131"/>
      <c r="D2869" s="96">
        <f t="shared" ref="D2869" si="6344">D2870+D2871</f>
        <v>0</v>
      </c>
      <c r="E2869" s="218">
        <f t="shared" ref="E2869:F2869" si="6345">E2870+E2871</f>
        <v>0</v>
      </c>
      <c r="F2869" s="105">
        <f t="shared" si="6345"/>
        <v>0</v>
      </c>
      <c r="G2869" s="96">
        <f t="shared" ref="G2869" si="6346">G2870+G2871</f>
        <v>0</v>
      </c>
      <c r="H2869" s="96">
        <f t="shared" ref="H2869:I2869" si="6347">H2870+H2871</f>
        <v>0</v>
      </c>
      <c r="I2869" s="96">
        <f t="shared" si="6347"/>
        <v>0</v>
      </c>
      <c r="J2869" s="96">
        <f t="shared" ref="J2869" si="6348">J2870+J2871</f>
        <v>0</v>
      </c>
      <c r="K2869" s="105">
        <f t="shared" ref="K2869" si="6349">K2870+K2871</f>
        <v>0</v>
      </c>
      <c r="L2869" s="115"/>
    </row>
    <row r="2870" spans="1:12" ht="15.6" hidden="1" customHeight="1" x14ac:dyDescent="0.25">
      <c r="A2870" s="59"/>
      <c r="B2870" s="93" t="s">
        <v>8</v>
      </c>
      <c r="C2870" s="93"/>
      <c r="D2870" s="25"/>
      <c r="E2870" s="228"/>
      <c r="F2870" s="26"/>
      <c r="G2870" s="25"/>
      <c r="H2870" s="25"/>
      <c r="I2870" s="25"/>
      <c r="J2870" s="25"/>
      <c r="K2870" s="26"/>
      <c r="L2870" s="125"/>
    </row>
    <row r="2871" spans="1:12" ht="15.6" hidden="1" customHeight="1" x14ac:dyDescent="0.25">
      <c r="A2871" s="59"/>
      <c r="B2871" s="93" t="s">
        <v>10</v>
      </c>
      <c r="C2871" s="93"/>
      <c r="D2871" s="25"/>
      <c r="E2871" s="228"/>
      <c r="F2871" s="26"/>
      <c r="G2871" s="25"/>
      <c r="H2871" s="25"/>
      <c r="I2871" s="25"/>
      <c r="J2871" s="25"/>
      <c r="K2871" s="26"/>
      <c r="L2871" s="125"/>
    </row>
    <row r="2872" spans="1:12" ht="15.6" hidden="1" customHeight="1" x14ac:dyDescent="0.25">
      <c r="A2872" s="59"/>
      <c r="B2872" s="131" t="s">
        <v>12</v>
      </c>
      <c r="C2872" s="131"/>
      <c r="D2872" s="96">
        <f t="shared" ref="D2872" si="6350">D2873+D2874</f>
        <v>0</v>
      </c>
      <c r="E2872" s="218">
        <f t="shared" ref="E2872:F2872" si="6351">E2873+E2874</f>
        <v>0</v>
      </c>
      <c r="F2872" s="105">
        <f t="shared" si="6351"/>
        <v>0</v>
      </c>
      <c r="G2872" s="96">
        <f t="shared" ref="G2872" si="6352">G2873+G2874</f>
        <v>0</v>
      </c>
      <c r="H2872" s="96">
        <f t="shared" ref="H2872:I2872" si="6353">H2873+H2874</f>
        <v>0</v>
      </c>
      <c r="I2872" s="96">
        <f t="shared" si="6353"/>
        <v>0</v>
      </c>
      <c r="J2872" s="96">
        <f t="shared" ref="J2872" si="6354">J2873+J2874</f>
        <v>0</v>
      </c>
      <c r="K2872" s="105">
        <f t="shared" ref="K2872" si="6355">K2873+K2874</f>
        <v>0</v>
      </c>
      <c r="L2872" s="115"/>
    </row>
    <row r="2873" spans="1:12" ht="15.6" hidden="1" customHeight="1" x14ac:dyDescent="0.25">
      <c r="A2873" s="59"/>
      <c r="B2873" s="93" t="s">
        <v>8</v>
      </c>
      <c r="C2873" s="93"/>
      <c r="D2873" s="25"/>
      <c r="E2873" s="228"/>
      <c r="F2873" s="26"/>
      <c r="G2873" s="25"/>
      <c r="H2873" s="25"/>
      <c r="I2873" s="25"/>
      <c r="J2873" s="25"/>
      <c r="K2873" s="26"/>
      <c r="L2873" s="125"/>
    </row>
    <row r="2874" spans="1:12" ht="15.6" hidden="1" customHeight="1" x14ac:dyDescent="0.25">
      <c r="A2874" s="59"/>
      <c r="B2874" s="93" t="s">
        <v>10</v>
      </c>
      <c r="C2874" s="93"/>
      <c r="D2874" s="25"/>
      <c r="E2874" s="228"/>
      <c r="F2874" s="26"/>
      <c r="G2874" s="25"/>
      <c r="H2874" s="25"/>
      <c r="I2874" s="25"/>
      <c r="J2874" s="25"/>
      <c r="K2874" s="26"/>
      <c r="L2874" s="125"/>
    </row>
    <row r="2875" spans="1:12" ht="15.6" hidden="1" customHeight="1" x14ac:dyDescent="0.25">
      <c r="A2875" s="59"/>
      <c r="B2875" s="131" t="s">
        <v>13</v>
      </c>
      <c r="C2875" s="267"/>
      <c r="D2875" s="96">
        <f t="shared" ref="D2875" si="6356">D2876+D2877+D2878</f>
        <v>0</v>
      </c>
      <c r="E2875" s="218">
        <f t="shared" ref="E2875:F2875" si="6357">E2876+E2877+E2878</f>
        <v>0</v>
      </c>
      <c r="F2875" s="105">
        <f t="shared" si="6357"/>
        <v>0</v>
      </c>
      <c r="G2875" s="96">
        <f t="shared" ref="G2875" si="6358">G2876+G2877+G2878</f>
        <v>0</v>
      </c>
      <c r="H2875" s="96">
        <f t="shared" ref="H2875:I2875" si="6359">H2876+H2877+H2878</f>
        <v>0</v>
      </c>
      <c r="I2875" s="96">
        <f t="shared" si="6359"/>
        <v>0</v>
      </c>
      <c r="J2875" s="96">
        <f t="shared" ref="J2875" si="6360">J2876+J2877+J2878</f>
        <v>0</v>
      </c>
      <c r="K2875" s="105">
        <f t="shared" ref="K2875" si="6361">K2876+K2877+K2878</f>
        <v>0</v>
      </c>
      <c r="L2875" s="115"/>
    </row>
    <row r="2876" spans="1:12" ht="15.6" hidden="1" customHeight="1" x14ac:dyDescent="0.25">
      <c r="A2876" s="59"/>
      <c r="B2876" s="93" t="s">
        <v>8</v>
      </c>
      <c r="C2876" s="267"/>
      <c r="D2876" s="25"/>
      <c r="E2876" s="228"/>
      <c r="F2876" s="26"/>
      <c r="G2876" s="25"/>
      <c r="H2876" s="25"/>
      <c r="I2876" s="25"/>
      <c r="J2876" s="25"/>
      <c r="K2876" s="26"/>
      <c r="L2876" s="125"/>
    </row>
    <row r="2877" spans="1:12" ht="15.6" hidden="1" customHeight="1" x14ac:dyDescent="0.25">
      <c r="A2877" s="59"/>
      <c r="B2877" s="93" t="s">
        <v>9</v>
      </c>
      <c r="C2877" s="267"/>
      <c r="D2877" s="25"/>
      <c r="E2877" s="228"/>
      <c r="F2877" s="26"/>
      <c r="G2877" s="25"/>
      <c r="H2877" s="25"/>
      <c r="I2877" s="25"/>
      <c r="J2877" s="25"/>
      <c r="K2877" s="26"/>
      <c r="L2877" s="125"/>
    </row>
    <row r="2878" spans="1:12" ht="15.6" hidden="1" customHeight="1" x14ac:dyDescent="0.25">
      <c r="A2878" s="59"/>
      <c r="B2878" s="93" t="s">
        <v>10</v>
      </c>
      <c r="C2878" s="267"/>
      <c r="D2878" s="25"/>
      <c r="E2878" s="228"/>
      <c r="F2878" s="26"/>
      <c r="G2878" s="25"/>
      <c r="H2878" s="25"/>
      <c r="I2878" s="25"/>
      <c r="J2878" s="25"/>
      <c r="K2878" s="26"/>
      <c r="L2878" s="125"/>
    </row>
    <row r="2879" spans="1:12" ht="15.6" hidden="1" customHeight="1" x14ac:dyDescent="0.25">
      <c r="A2879" s="59"/>
      <c r="B2879" s="131" t="s">
        <v>14</v>
      </c>
      <c r="C2879" s="131"/>
      <c r="D2879" s="96">
        <f t="shared" ref="D2879" si="6362">D2880+D2881</f>
        <v>0</v>
      </c>
      <c r="E2879" s="218">
        <f t="shared" ref="E2879:F2879" si="6363">E2880+E2881</f>
        <v>0</v>
      </c>
      <c r="F2879" s="105">
        <f t="shared" si="6363"/>
        <v>0</v>
      </c>
      <c r="G2879" s="96">
        <f t="shared" ref="G2879" si="6364">G2880+G2881</f>
        <v>0</v>
      </c>
      <c r="H2879" s="96">
        <f t="shared" ref="H2879:I2879" si="6365">H2880+H2881</f>
        <v>0</v>
      </c>
      <c r="I2879" s="96">
        <f t="shared" si="6365"/>
        <v>0</v>
      </c>
      <c r="J2879" s="96">
        <f t="shared" ref="J2879" si="6366">J2880+J2881</f>
        <v>0</v>
      </c>
      <c r="K2879" s="105">
        <f t="shared" ref="K2879" si="6367">K2880+K2881</f>
        <v>0</v>
      </c>
      <c r="L2879" s="115"/>
    </row>
    <row r="2880" spans="1:12" ht="15.6" hidden="1" customHeight="1" x14ac:dyDescent="0.25">
      <c r="A2880" s="59"/>
      <c r="B2880" s="132" t="s">
        <v>8</v>
      </c>
      <c r="C2880" s="132"/>
      <c r="D2880" s="25"/>
      <c r="E2880" s="228"/>
      <c r="F2880" s="26"/>
      <c r="G2880" s="25"/>
      <c r="H2880" s="25"/>
      <c r="I2880" s="25"/>
      <c r="J2880" s="25"/>
      <c r="K2880" s="26"/>
      <c r="L2880" s="125"/>
    </row>
    <row r="2881" spans="1:12" ht="15.6" hidden="1" customHeight="1" x14ac:dyDescent="0.25">
      <c r="A2881" s="59"/>
      <c r="B2881" s="132" t="s">
        <v>10</v>
      </c>
      <c r="C2881" s="132"/>
      <c r="D2881" s="25"/>
      <c r="E2881" s="228"/>
      <c r="F2881" s="26"/>
      <c r="G2881" s="25"/>
      <c r="H2881" s="25"/>
      <c r="I2881" s="25"/>
      <c r="J2881" s="25"/>
      <c r="K2881" s="26"/>
      <c r="L2881" s="125"/>
    </row>
    <row r="2882" spans="1:12" ht="15.6" hidden="1" customHeight="1" x14ac:dyDescent="0.25">
      <c r="A2882" s="59"/>
      <c r="B2882" s="131" t="s">
        <v>15</v>
      </c>
      <c r="C2882" s="131"/>
      <c r="D2882" s="96">
        <f t="shared" ref="D2882" si="6368">D2883+D2884</f>
        <v>0</v>
      </c>
      <c r="E2882" s="218">
        <f t="shared" ref="E2882:F2882" si="6369">E2883+E2884</f>
        <v>0</v>
      </c>
      <c r="F2882" s="105">
        <f t="shared" si="6369"/>
        <v>0</v>
      </c>
      <c r="G2882" s="96">
        <f t="shared" ref="G2882" si="6370">G2883+G2884</f>
        <v>0</v>
      </c>
      <c r="H2882" s="96">
        <f t="shared" ref="H2882:I2882" si="6371">H2883+H2884</f>
        <v>0</v>
      </c>
      <c r="I2882" s="96">
        <f t="shared" si="6371"/>
        <v>0</v>
      </c>
      <c r="J2882" s="96">
        <f t="shared" ref="J2882" si="6372">J2883+J2884</f>
        <v>0</v>
      </c>
      <c r="K2882" s="105">
        <f t="shared" ref="K2882" si="6373">K2883+K2884</f>
        <v>0</v>
      </c>
      <c r="L2882" s="115"/>
    </row>
    <row r="2883" spans="1:12" ht="15.6" hidden="1" customHeight="1" x14ac:dyDescent="0.25">
      <c r="A2883" s="59"/>
      <c r="B2883" s="93" t="s">
        <v>8</v>
      </c>
      <c r="C2883" s="93"/>
      <c r="D2883" s="25"/>
      <c r="E2883" s="228"/>
      <c r="F2883" s="26"/>
      <c r="G2883" s="25"/>
      <c r="H2883" s="25"/>
      <c r="I2883" s="25"/>
      <c r="J2883" s="25"/>
      <c r="K2883" s="26"/>
      <c r="L2883" s="125"/>
    </row>
    <row r="2884" spans="1:12" ht="15.6" hidden="1" customHeight="1" x14ac:dyDescent="0.25">
      <c r="A2884" s="59"/>
      <c r="B2884" s="93" t="s">
        <v>10</v>
      </c>
      <c r="C2884" s="93"/>
      <c r="D2884" s="25"/>
      <c r="E2884" s="228"/>
      <c r="F2884" s="26"/>
      <c r="G2884" s="25"/>
      <c r="H2884" s="25"/>
      <c r="I2884" s="25"/>
      <c r="J2884" s="25"/>
      <c r="K2884" s="26"/>
      <c r="L2884" s="125"/>
    </row>
    <row r="2885" spans="1:12" ht="15.6" hidden="1" customHeight="1" x14ac:dyDescent="0.25">
      <c r="A2885" s="59"/>
      <c r="B2885" s="133" t="s">
        <v>16</v>
      </c>
      <c r="C2885" s="133"/>
      <c r="D2885" s="96">
        <f t="shared" ref="D2885" si="6374">D2886+D2887</f>
        <v>0</v>
      </c>
      <c r="E2885" s="218">
        <f t="shared" ref="E2885:F2885" si="6375">E2886+E2887</f>
        <v>0</v>
      </c>
      <c r="F2885" s="105">
        <f t="shared" si="6375"/>
        <v>0</v>
      </c>
      <c r="G2885" s="96">
        <f t="shared" ref="G2885" si="6376">G2886+G2887</f>
        <v>0</v>
      </c>
      <c r="H2885" s="96">
        <f t="shared" ref="H2885:I2885" si="6377">H2886+H2887</f>
        <v>0</v>
      </c>
      <c r="I2885" s="96">
        <f t="shared" si="6377"/>
        <v>0</v>
      </c>
      <c r="J2885" s="96">
        <f t="shared" ref="J2885" si="6378">J2886+J2887</f>
        <v>0</v>
      </c>
      <c r="K2885" s="105">
        <f t="shared" ref="K2885" si="6379">K2886+K2887</f>
        <v>0</v>
      </c>
      <c r="L2885" s="115"/>
    </row>
    <row r="2886" spans="1:12" ht="15.6" hidden="1" customHeight="1" x14ac:dyDescent="0.25">
      <c r="A2886" s="59"/>
      <c r="B2886" s="93" t="s">
        <v>8</v>
      </c>
      <c r="C2886" s="93"/>
      <c r="D2886" s="25"/>
      <c r="E2886" s="228"/>
      <c r="F2886" s="26"/>
      <c r="G2886" s="25"/>
      <c r="H2886" s="25"/>
      <c r="I2886" s="25"/>
      <c r="J2886" s="25"/>
      <c r="K2886" s="26"/>
      <c r="L2886" s="125"/>
    </row>
    <row r="2887" spans="1:12" ht="15.6" hidden="1" customHeight="1" x14ac:dyDescent="0.25">
      <c r="A2887" s="59"/>
      <c r="B2887" s="93" t="s">
        <v>10</v>
      </c>
      <c r="C2887" s="93"/>
      <c r="D2887" s="25"/>
      <c r="E2887" s="228"/>
      <c r="F2887" s="26"/>
      <c r="G2887" s="25"/>
      <c r="H2887" s="25"/>
      <c r="I2887" s="25"/>
      <c r="J2887" s="25"/>
      <c r="K2887" s="26"/>
      <c r="L2887" s="125"/>
    </row>
    <row r="2888" spans="1:12" ht="15.6" hidden="1" customHeight="1" x14ac:dyDescent="0.25">
      <c r="A2888" s="59"/>
      <c r="B2888" s="133" t="s">
        <v>17</v>
      </c>
      <c r="C2888" s="133"/>
      <c r="D2888" s="96">
        <f t="shared" ref="D2888" si="6380">D2889+D2890</f>
        <v>0</v>
      </c>
      <c r="E2888" s="218">
        <f t="shared" ref="E2888:F2888" si="6381">E2889+E2890</f>
        <v>0</v>
      </c>
      <c r="F2888" s="105">
        <f t="shared" si="6381"/>
        <v>0</v>
      </c>
      <c r="G2888" s="96">
        <f t="shared" ref="G2888" si="6382">G2889+G2890</f>
        <v>0</v>
      </c>
      <c r="H2888" s="96">
        <f t="shared" ref="H2888:I2888" si="6383">H2889+H2890</f>
        <v>0</v>
      </c>
      <c r="I2888" s="96">
        <f t="shared" si="6383"/>
        <v>0</v>
      </c>
      <c r="J2888" s="96">
        <f t="shared" ref="J2888" si="6384">J2889+J2890</f>
        <v>0</v>
      </c>
      <c r="K2888" s="105">
        <f t="shared" ref="K2888" si="6385">K2889+K2890</f>
        <v>0</v>
      </c>
      <c r="L2888" s="115"/>
    </row>
    <row r="2889" spans="1:12" ht="15.6" hidden="1" customHeight="1" x14ac:dyDescent="0.25">
      <c r="A2889" s="59"/>
      <c r="B2889" s="93" t="s">
        <v>8</v>
      </c>
      <c r="C2889" s="93"/>
      <c r="D2889" s="25"/>
      <c r="E2889" s="228"/>
      <c r="F2889" s="26"/>
      <c r="G2889" s="25"/>
      <c r="H2889" s="25"/>
      <c r="I2889" s="25"/>
      <c r="J2889" s="25"/>
      <c r="K2889" s="26"/>
      <c r="L2889" s="125"/>
    </row>
    <row r="2890" spans="1:12" ht="15.6" hidden="1" customHeight="1" x14ac:dyDescent="0.25">
      <c r="A2890" s="59"/>
      <c r="B2890" s="93" t="s">
        <v>10</v>
      </c>
      <c r="C2890" s="93"/>
      <c r="D2890" s="25"/>
      <c r="E2890" s="228"/>
      <c r="F2890" s="26"/>
      <c r="G2890" s="25"/>
      <c r="H2890" s="25"/>
      <c r="I2890" s="25"/>
      <c r="J2890" s="25"/>
      <c r="K2890" s="26"/>
      <c r="L2890" s="125"/>
    </row>
    <row r="2891" spans="1:12" ht="34.15" hidden="1" customHeight="1" x14ac:dyDescent="0.25">
      <c r="A2891" s="205"/>
      <c r="B2891" s="152"/>
      <c r="C2891" s="142"/>
      <c r="D2891" s="101">
        <f t="shared" ref="D2891" si="6386">D2892+D2893+D2894+D2895</f>
        <v>0</v>
      </c>
      <c r="E2891" s="226">
        <f t="shared" ref="E2891:F2891" si="6387">E2892+E2893+E2894+E2895</f>
        <v>0</v>
      </c>
      <c r="F2891" s="113">
        <f t="shared" si="6387"/>
        <v>0</v>
      </c>
      <c r="G2891" s="101">
        <f t="shared" ref="G2891" si="6388">G2892+G2893+G2894+G2895</f>
        <v>0</v>
      </c>
      <c r="H2891" s="101">
        <f t="shared" ref="H2891:I2891" si="6389">H2892+H2893+H2894+H2895</f>
        <v>0</v>
      </c>
      <c r="I2891" s="101">
        <f t="shared" si="6389"/>
        <v>0</v>
      </c>
      <c r="J2891" s="101">
        <f t="shared" ref="J2891" si="6390">J2892+J2893+J2894+J2895</f>
        <v>0</v>
      </c>
      <c r="K2891" s="113">
        <f t="shared" ref="K2891" si="6391">K2892+K2893+K2894+K2895</f>
        <v>0</v>
      </c>
      <c r="L2891" s="123"/>
    </row>
    <row r="2892" spans="1:12" ht="15.6" hidden="1" customHeight="1" x14ac:dyDescent="0.25">
      <c r="A2892" s="59"/>
      <c r="B2892" s="128" t="s">
        <v>1</v>
      </c>
      <c r="C2892" s="128"/>
      <c r="D2892" s="22"/>
      <c r="E2892" s="227"/>
      <c r="F2892" s="23"/>
      <c r="G2892" s="22"/>
      <c r="H2892" s="22"/>
      <c r="I2892" s="22"/>
      <c r="J2892" s="22"/>
      <c r="K2892" s="23"/>
      <c r="L2892" s="124"/>
    </row>
    <row r="2893" spans="1:12" ht="15.6" hidden="1" customHeight="1" x14ac:dyDescent="0.25">
      <c r="A2893" s="59"/>
      <c r="B2893" s="129" t="s">
        <v>6</v>
      </c>
      <c r="C2893" s="129"/>
      <c r="D2893" s="7">
        <v>0</v>
      </c>
      <c r="E2893" s="216">
        <v>0</v>
      </c>
      <c r="F2893" s="8">
        <v>0</v>
      </c>
      <c r="G2893" s="7">
        <v>0</v>
      </c>
      <c r="H2893" s="7">
        <v>0</v>
      </c>
      <c r="I2893" s="7">
        <v>0</v>
      </c>
      <c r="J2893" s="7">
        <v>0</v>
      </c>
      <c r="K2893" s="8">
        <v>0</v>
      </c>
      <c r="L2893" s="57"/>
    </row>
    <row r="2894" spans="1:12" ht="15.6" hidden="1" customHeight="1" x14ac:dyDescent="0.25">
      <c r="A2894" s="59"/>
      <c r="B2894" s="129" t="s">
        <v>7</v>
      </c>
      <c r="C2894" s="129"/>
      <c r="D2894" s="7">
        <v>0</v>
      </c>
      <c r="E2894" s="216">
        <v>0</v>
      </c>
      <c r="F2894" s="8">
        <v>0</v>
      </c>
      <c r="G2894" s="7">
        <v>0</v>
      </c>
      <c r="H2894" s="7">
        <v>0</v>
      </c>
      <c r="I2894" s="7">
        <v>0</v>
      </c>
      <c r="J2894" s="7">
        <v>0</v>
      </c>
      <c r="K2894" s="8">
        <v>0</v>
      </c>
      <c r="L2894" s="57"/>
    </row>
    <row r="2895" spans="1:12" ht="15.6" hidden="1" customHeight="1" x14ac:dyDescent="0.25">
      <c r="A2895" s="205"/>
      <c r="B2895" s="128" t="s">
        <v>18</v>
      </c>
      <c r="C2895" s="130"/>
      <c r="D2895" s="7">
        <f t="shared" ref="D2895" si="6392">D2896+D2897+D2898</f>
        <v>0</v>
      </c>
      <c r="E2895" s="216">
        <f t="shared" ref="E2895:F2895" si="6393">E2896+E2897+E2898</f>
        <v>0</v>
      </c>
      <c r="F2895" s="8">
        <f t="shared" si="6393"/>
        <v>0</v>
      </c>
      <c r="G2895" s="7">
        <f t="shared" ref="G2895" si="6394">G2896+G2897+G2898</f>
        <v>0</v>
      </c>
      <c r="H2895" s="7">
        <f t="shared" ref="H2895:I2895" si="6395">H2896+H2897+H2898</f>
        <v>0</v>
      </c>
      <c r="I2895" s="7">
        <f t="shared" si="6395"/>
        <v>0</v>
      </c>
      <c r="J2895" s="7">
        <f t="shared" ref="J2895" si="6396">J2896+J2897+J2898</f>
        <v>0</v>
      </c>
      <c r="K2895" s="8">
        <f t="shared" ref="K2895" si="6397">K2896+K2897+K2898</f>
        <v>0</v>
      </c>
      <c r="L2895" s="57"/>
    </row>
    <row r="2896" spans="1:12" ht="15.6" hidden="1" customHeight="1" x14ac:dyDescent="0.25">
      <c r="A2896" s="205"/>
      <c r="B2896" s="149" t="s">
        <v>8</v>
      </c>
      <c r="C2896" s="81"/>
      <c r="D2896" s="11">
        <f t="shared" ref="D2896:E2896" si="6398">D2901+D2904+D2907+D2911+D2914+D2917+D2920</f>
        <v>0</v>
      </c>
      <c r="E2896" s="217">
        <f t="shared" si="6398"/>
        <v>0</v>
      </c>
      <c r="F2896" s="12">
        <f t="shared" ref="F2896:J2896" si="6399">F2901+F2904+F2907+F2911+F2914+F2917+F2920</f>
        <v>0</v>
      </c>
      <c r="G2896" s="11">
        <f t="shared" ref="G2896:H2896" si="6400">G2901+G2904+G2907+G2911+G2914+G2917+G2920</f>
        <v>0</v>
      </c>
      <c r="H2896" s="11">
        <f t="shared" si="6400"/>
        <v>0</v>
      </c>
      <c r="I2896" s="11">
        <f t="shared" si="6399"/>
        <v>0</v>
      </c>
      <c r="J2896" s="11">
        <f t="shared" si="6399"/>
        <v>0</v>
      </c>
      <c r="K2896" s="12">
        <f t="shared" ref="K2896" si="6401">K2901+K2904+K2907+K2911+K2914+K2917+K2920</f>
        <v>0</v>
      </c>
      <c r="L2896" s="58"/>
    </row>
    <row r="2897" spans="1:12" ht="15.6" hidden="1" customHeight="1" x14ac:dyDescent="0.25">
      <c r="A2897" s="205"/>
      <c r="B2897" s="149" t="s">
        <v>9</v>
      </c>
      <c r="C2897" s="81"/>
      <c r="D2897" s="11">
        <f t="shared" ref="D2897:E2897" si="6402">D2908</f>
        <v>0</v>
      </c>
      <c r="E2897" s="217">
        <f t="shared" si="6402"/>
        <v>0</v>
      </c>
      <c r="F2897" s="12">
        <f t="shared" ref="F2897:J2897" si="6403">F2908</f>
        <v>0</v>
      </c>
      <c r="G2897" s="11">
        <f t="shared" ref="G2897:H2897" si="6404">G2908</f>
        <v>0</v>
      </c>
      <c r="H2897" s="11">
        <f t="shared" si="6404"/>
        <v>0</v>
      </c>
      <c r="I2897" s="11">
        <f t="shared" si="6403"/>
        <v>0</v>
      </c>
      <c r="J2897" s="11">
        <f t="shared" si="6403"/>
        <v>0</v>
      </c>
      <c r="K2897" s="12">
        <f t="shared" ref="K2897" si="6405">K2908</f>
        <v>0</v>
      </c>
      <c r="L2897" s="58"/>
    </row>
    <row r="2898" spans="1:12" ht="15.6" hidden="1" customHeight="1" x14ac:dyDescent="0.25">
      <c r="A2898" s="205"/>
      <c r="B2898" s="149" t="s">
        <v>10</v>
      </c>
      <c r="C2898" s="81"/>
      <c r="D2898" s="11">
        <f t="shared" ref="D2898:E2898" si="6406">D2902+D2905+D2909+D2912+D2915+D2918+D2921</f>
        <v>0</v>
      </c>
      <c r="E2898" s="217">
        <f t="shared" si="6406"/>
        <v>0</v>
      </c>
      <c r="F2898" s="12">
        <f t="shared" ref="F2898:J2898" si="6407">F2902+F2905+F2909+F2912+F2915+F2918+F2921</f>
        <v>0</v>
      </c>
      <c r="G2898" s="11">
        <f t="shared" ref="G2898:H2898" si="6408">G2902+G2905+G2909+G2912+G2915+G2918+G2921</f>
        <v>0</v>
      </c>
      <c r="H2898" s="11">
        <f t="shared" si="6408"/>
        <v>0</v>
      </c>
      <c r="I2898" s="11">
        <f t="shared" si="6407"/>
        <v>0</v>
      </c>
      <c r="J2898" s="11">
        <f t="shared" si="6407"/>
        <v>0</v>
      </c>
      <c r="K2898" s="12">
        <f t="shared" ref="K2898" si="6409">K2902+K2905+K2909+K2912+K2915+K2918+K2921</f>
        <v>0</v>
      </c>
      <c r="L2898" s="58"/>
    </row>
    <row r="2899" spans="1:12" ht="15.6" hidden="1" customHeight="1" x14ac:dyDescent="0.25">
      <c r="A2899" s="205"/>
      <c r="B2899" s="131" t="s">
        <v>19</v>
      </c>
      <c r="C2899" s="78"/>
      <c r="D2899" s="96" t="s">
        <v>2</v>
      </c>
      <c r="E2899" s="218" t="s">
        <v>2</v>
      </c>
      <c r="F2899" s="105" t="s">
        <v>2</v>
      </c>
      <c r="G2899" s="96" t="s">
        <v>2</v>
      </c>
      <c r="H2899" s="96" t="s">
        <v>2</v>
      </c>
      <c r="I2899" s="96" t="s">
        <v>2</v>
      </c>
      <c r="J2899" s="96" t="s">
        <v>2</v>
      </c>
      <c r="K2899" s="105" t="s">
        <v>2</v>
      </c>
      <c r="L2899" s="115"/>
    </row>
    <row r="2900" spans="1:12" ht="15.6" hidden="1" customHeight="1" x14ac:dyDescent="0.25">
      <c r="A2900" s="59"/>
      <c r="B2900" s="131" t="s">
        <v>11</v>
      </c>
      <c r="C2900" s="131"/>
      <c r="D2900" s="96">
        <f t="shared" ref="D2900" si="6410">D2901+D2902</f>
        <v>0</v>
      </c>
      <c r="E2900" s="218">
        <f t="shared" ref="E2900:F2900" si="6411">E2901+E2902</f>
        <v>0</v>
      </c>
      <c r="F2900" s="105">
        <f t="shared" si="6411"/>
        <v>0</v>
      </c>
      <c r="G2900" s="96">
        <f t="shared" ref="G2900" si="6412">G2901+G2902</f>
        <v>0</v>
      </c>
      <c r="H2900" s="96">
        <f t="shared" ref="H2900:I2900" si="6413">H2901+H2902</f>
        <v>0</v>
      </c>
      <c r="I2900" s="96">
        <f t="shared" si="6413"/>
        <v>0</v>
      </c>
      <c r="J2900" s="96">
        <f t="shared" ref="J2900" si="6414">J2901+J2902</f>
        <v>0</v>
      </c>
      <c r="K2900" s="105">
        <f t="shared" ref="K2900" si="6415">K2901+K2902</f>
        <v>0</v>
      </c>
      <c r="L2900" s="115"/>
    </row>
    <row r="2901" spans="1:12" ht="15.6" hidden="1" customHeight="1" x14ac:dyDescent="0.25">
      <c r="A2901" s="59"/>
      <c r="B2901" s="93" t="s">
        <v>8</v>
      </c>
      <c r="C2901" s="93"/>
      <c r="D2901" s="25"/>
      <c r="E2901" s="228"/>
      <c r="F2901" s="26"/>
      <c r="G2901" s="25"/>
      <c r="H2901" s="25"/>
      <c r="I2901" s="25"/>
      <c r="J2901" s="25"/>
      <c r="K2901" s="26"/>
      <c r="L2901" s="125"/>
    </row>
    <row r="2902" spans="1:12" ht="15.6" hidden="1" customHeight="1" x14ac:dyDescent="0.25">
      <c r="A2902" s="59"/>
      <c r="B2902" s="93" t="s">
        <v>10</v>
      </c>
      <c r="C2902" s="93"/>
      <c r="D2902" s="25"/>
      <c r="E2902" s="228"/>
      <c r="F2902" s="26"/>
      <c r="G2902" s="25"/>
      <c r="H2902" s="25"/>
      <c r="I2902" s="25"/>
      <c r="J2902" s="25"/>
      <c r="K2902" s="26"/>
      <c r="L2902" s="125"/>
    </row>
    <row r="2903" spans="1:12" ht="15.6" hidden="1" customHeight="1" x14ac:dyDescent="0.25">
      <c r="A2903" s="59"/>
      <c r="B2903" s="131" t="s">
        <v>12</v>
      </c>
      <c r="C2903" s="131"/>
      <c r="D2903" s="96">
        <f t="shared" ref="D2903" si="6416">D2904+D2905</f>
        <v>0</v>
      </c>
      <c r="E2903" s="218">
        <f t="shared" ref="E2903:F2903" si="6417">E2904+E2905</f>
        <v>0</v>
      </c>
      <c r="F2903" s="105">
        <f t="shared" si="6417"/>
        <v>0</v>
      </c>
      <c r="G2903" s="96">
        <f t="shared" ref="G2903" si="6418">G2904+G2905</f>
        <v>0</v>
      </c>
      <c r="H2903" s="96">
        <f t="shared" ref="H2903:I2903" si="6419">H2904+H2905</f>
        <v>0</v>
      </c>
      <c r="I2903" s="96">
        <f t="shared" si="6419"/>
        <v>0</v>
      </c>
      <c r="J2903" s="96">
        <f t="shared" ref="J2903" si="6420">J2904+J2905</f>
        <v>0</v>
      </c>
      <c r="K2903" s="105">
        <f t="shared" ref="K2903" si="6421">K2904+K2905</f>
        <v>0</v>
      </c>
      <c r="L2903" s="115"/>
    </row>
    <row r="2904" spans="1:12" ht="15.6" hidden="1" customHeight="1" x14ac:dyDescent="0.25">
      <c r="A2904" s="59"/>
      <c r="B2904" s="93" t="s">
        <v>8</v>
      </c>
      <c r="C2904" s="93"/>
      <c r="D2904" s="25"/>
      <c r="E2904" s="228"/>
      <c r="F2904" s="26"/>
      <c r="G2904" s="25"/>
      <c r="H2904" s="25"/>
      <c r="I2904" s="25"/>
      <c r="J2904" s="25"/>
      <c r="K2904" s="26"/>
      <c r="L2904" s="125"/>
    </row>
    <row r="2905" spans="1:12" ht="15.6" hidden="1" customHeight="1" x14ac:dyDescent="0.25">
      <c r="A2905" s="59"/>
      <c r="B2905" s="93" t="s">
        <v>10</v>
      </c>
      <c r="C2905" s="93"/>
      <c r="D2905" s="25"/>
      <c r="E2905" s="228"/>
      <c r="F2905" s="26"/>
      <c r="G2905" s="25"/>
      <c r="H2905" s="25"/>
      <c r="I2905" s="25"/>
      <c r="J2905" s="25"/>
      <c r="K2905" s="26"/>
      <c r="L2905" s="125"/>
    </row>
    <row r="2906" spans="1:12" ht="15.6" hidden="1" customHeight="1" x14ac:dyDescent="0.25">
      <c r="A2906" s="205"/>
      <c r="B2906" s="131" t="s">
        <v>13</v>
      </c>
      <c r="C2906" s="267"/>
      <c r="D2906" s="96">
        <f t="shared" ref="D2906" si="6422">D2907+D2908+D2909</f>
        <v>0</v>
      </c>
      <c r="E2906" s="218">
        <f t="shared" ref="E2906:F2906" si="6423">E2907+E2908+E2909</f>
        <v>0</v>
      </c>
      <c r="F2906" s="105">
        <f t="shared" si="6423"/>
        <v>0</v>
      </c>
      <c r="G2906" s="96">
        <f t="shared" ref="G2906" si="6424">G2907+G2908+G2909</f>
        <v>0</v>
      </c>
      <c r="H2906" s="96">
        <f t="shared" ref="H2906:I2906" si="6425">H2907+H2908+H2909</f>
        <v>0</v>
      </c>
      <c r="I2906" s="96">
        <f t="shared" si="6425"/>
        <v>0</v>
      </c>
      <c r="J2906" s="96">
        <f t="shared" ref="J2906" si="6426">J2907+J2908+J2909</f>
        <v>0</v>
      </c>
      <c r="K2906" s="105">
        <f t="shared" ref="K2906" si="6427">K2907+K2908+K2909</f>
        <v>0</v>
      </c>
      <c r="L2906" s="115"/>
    </row>
    <row r="2907" spans="1:12" ht="15.6" hidden="1" customHeight="1" x14ac:dyDescent="0.25">
      <c r="A2907" s="205"/>
      <c r="B2907" s="93" t="s">
        <v>8</v>
      </c>
      <c r="C2907" s="267"/>
      <c r="D2907" s="25"/>
      <c r="E2907" s="228"/>
      <c r="F2907" s="26"/>
      <c r="G2907" s="25"/>
      <c r="H2907" s="25"/>
      <c r="I2907" s="25"/>
      <c r="J2907" s="25"/>
      <c r="K2907" s="26"/>
      <c r="L2907" s="125"/>
    </row>
    <row r="2908" spans="1:12" ht="15.6" hidden="1" customHeight="1" x14ac:dyDescent="0.25">
      <c r="A2908" s="205"/>
      <c r="B2908" s="93" t="s">
        <v>9</v>
      </c>
      <c r="C2908" s="267"/>
      <c r="D2908" s="25"/>
      <c r="E2908" s="228"/>
      <c r="F2908" s="26"/>
      <c r="G2908" s="25"/>
      <c r="H2908" s="25"/>
      <c r="I2908" s="25"/>
      <c r="J2908" s="25"/>
      <c r="K2908" s="26"/>
      <c r="L2908" s="125"/>
    </row>
    <row r="2909" spans="1:12" ht="15.6" hidden="1" customHeight="1" x14ac:dyDescent="0.25">
      <c r="A2909" s="205"/>
      <c r="B2909" s="93" t="s">
        <v>10</v>
      </c>
      <c r="C2909" s="267"/>
      <c r="D2909" s="25"/>
      <c r="E2909" s="228"/>
      <c r="F2909" s="26"/>
      <c r="G2909" s="25"/>
      <c r="H2909" s="25"/>
      <c r="I2909" s="25"/>
      <c r="J2909" s="25"/>
      <c r="K2909" s="26"/>
      <c r="L2909" s="125"/>
    </row>
    <row r="2910" spans="1:12" ht="15.6" hidden="1" customHeight="1" x14ac:dyDescent="0.25">
      <c r="A2910" s="59"/>
      <c r="B2910" s="131" t="s">
        <v>14</v>
      </c>
      <c r="C2910" s="131"/>
      <c r="D2910" s="96">
        <f t="shared" ref="D2910" si="6428">D2911+D2912</f>
        <v>0</v>
      </c>
      <c r="E2910" s="218">
        <f t="shared" ref="E2910:F2910" si="6429">E2911+E2912</f>
        <v>0</v>
      </c>
      <c r="F2910" s="105">
        <f t="shared" si="6429"/>
        <v>0</v>
      </c>
      <c r="G2910" s="96">
        <f t="shared" ref="G2910" si="6430">G2911+G2912</f>
        <v>0</v>
      </c>
      <c r="H2910" s="96">
        <f t="shared" ref="H2910:I2910" si="6431">H2911+H2912</f>
        <v>0</v>
      </c>
      <c r="I2910" s="96">
        <f t="shared" si="6431"/>
        <v>0</v>
      </c>
      <c r="J2910" s="96">
        <f t="shared" ref="J2910" si="6432">J2911+J2912</f>
        <v>0</v>
      </c>
      <c r="K2910" s="105">
        <f t="shared" ref="K2910" si="6433">K2911+K2912</f>
        <v>0</v>
      </c>
      <c r="L2910" s="115"/>
    </row>
    <row r="2911" spans="1:12" ht="15.6" hidden="1" customHeight="1" x14ac:dyDescent="0.25">
      <c r="A2911" s="59"/>
      <c r="B2911" s="132" t="s">
        <v>8</v>
      </c>
      <c r="C2911" s="132"/>
      <c r="D2911" s="25"/>
      <c r="E2911" s="228"/>
      <c r="F2911" s="26"/>
      <c r="G2911" s="25"/>
      <c r="H2911" s="25"/>
      <c r="I2911" s="25"/>
      <c r="J2911" s="25"/>
      <c r="K2911" s="26"/>
      <c r="L2911" s="125"/>
    </row>
    <row r="2912" spans="1:12" ht="15.6" hidden="1" customHeight="1" x14ac:dyDescent="0.25">
      <c r="A2912" s="59"/>
      <c r="B2912" s="132" t="s">
        <v>10</v>
      </c>
      <c r="C2912" s="132"/>
      <c r="D2912" s="25"/>
      <c r="E2912" s="228"/>
      <c r="F2912" s="26"/>
      <c r="G2912" s="25"/>
      <c r="H2912" s="25"/>
      <c r="I2912" s="25"/>
      <c r="J2912" s="25"/>
      <c r="K2912" s="26"/>
      <c r="L2912" s="125"/>
    </row>
    <row r="2913" spans="1:12" ht="15.6" hidden="1" customHeight="1" x14ac:dyDescent="0.25">
      <c r="A2913" s="59"/>
      <c r="B2913" s="131" t="s">
        <v>15</v>
      </c>
      <c r="C2913" s="131"/>
      <c r="D2913" s="96">
        <f t="shared" ref="D2913" si="6434">D2914+D2915</f>
        <v>0</v>
      </c>
      <c r="E2913" s="218">
        <f t="shared" ref="E2913:F2913" si="6435">E2914+E2915</f>
        <v>0</v>
      </c>
      <c r="F2913" s="105">
        <f t="shared" si="6435"/>
        <v>0</v>
      </c>
      <c r="G2913" s="96">
        <f t="shared" ref="G2913" si="6436">G2914+G2915</f>
        <v>0</v>
      </c>
      <c r="H2913" s="96">
        <f t="shared" ref="H2913:I2913" si="6437">H2914+H2915</f>
        <v>0</v>
      </c>
      <c r="I2913" s="96">
        <f t="shared" si="6437"/>
        <v>0</v>
      </c>
      <c r="J2913" s="96">
        <f t="shared" ref="J2913" si="6438">J2914+J2915</f>
        <v>0</v>
      </c>
      <c r="K2913" s="105">
        <f t="shared" ref="K2913" si="6439">K2914+K2915</f>
        <v>0</v>
      </c>
      <c r="L2913" s="115"/>
    </row>
    <row r="2914" spans="1:12" ht="15.6" hidden="1" customHeight="1" x14ac:dyDescent="0.25">
      <c r="A2914" s="59"/>
      <c r="B2914" s="93" t="s">
        <v>8</v>
      </c>
      <c r="C2914" s="93"/>
      <c r="D2914" s="25"/>
      <c r="E2914" s="228"/>
      <c r="F2914" s="26"/>
      <c r="G2914" s="25"/>
      <c r="H2914" s="25"/>
      <c r="I2914" s="25"/>
      <c r="J2914" s="25"/>
      <c r="K2914" s="26"/>
      <c r="L2914" s="125"/>
    </row>
    <row r="2915" spans="1:12" ht="15.6" hidden="1" customHeight="1" x14ac:dyDescent="0.25">
      <c r="A2915" s="59"/>
      <c r="B2915" s="93" t="s">
        <v>10</v>
      </c>
      <c r="C2915" s="93"/>
      <c r="D2915" s="25"/>
      <c r="E2915" s="228"/>
      <c r="F2915" s="26"/>
      <c r="G2915" s="25"/>
      <c r="H2915" s="25"/>
      <c r="I2915" s="25"/>
      <c r="J2915" s="25"/>
      <c r="K2915" s="26"/>
      <c r="L2915" s="125"/>
    </row>
    <row r="2916" spans="1:12" ht="15.6" hidden="1" customHeight="1" x14ac:dyDescent="0.25">
      <c r="A2916" s="59"/>
      <c r="B2916" s="133" t="s">
        <v>16</v>
      </c>
      <c r="C2916" s="133"/>
      <c r="D2916" s="96">
        <f t="shared" ref="D2916" si="6440">D2917+D2918</f>
        <v>0</v>
      </c>
      <c r="E2916" s="218">
        <f t="shared" ref="E2916:F2916" si="6441">E2917+E2918</f>
        <v>0</v>
      </c>
      <c r="F2916" s="105">
        <f t="shared" si="6441"/>
        <v>0</v>
      </c>
      <c r="G2916" s="96">
        <f t="shared" ref="G2916" si="6442">G2917+G2918</f>
        <v>0</v>
      </c>
      <c r="H2916" s="96">
        <f t="shared" ref="H2916:I2916" si="6443">H2917+H2918</f>
        <v>0</v>
      </c>
      <c r="I2916" s="96">
        <f t="shared" si="6443"/>
        <v>0</v>
      </c>
      <c r="J2916" s="96">
        <f t="shared" ref="J2916" si="6444">J2917+J2918</f>
        <v>0</v>
      </c>
      <c r="K2916" s="105">
        <f t="shared" ref="K2916" si="6445">K2917+K2918</f>
        <v>0</v>
      </c>
      <c r="L2916" s="115"/>
    </row>
    <row r="2917" spans="1:12" ht="15.6" hidden="1" customHeight="1" x14ac:dyDescent="0.25">
      <c r="A2917" s="59"/>
      <c r="B2917" s="93" t="s">
        <v>8</v>
      </c>
      <c r="C2917" s="93"/>
      <c r="D2917" s="25"/>
      <c r="E2917" s="228"/>
      <c r="F2917" s="26"/>
      <c r="G2917" s="25"/>
      <c r="H2917" s="25"/>
      <c r="I2917" s="25"/>
      <c r="J2917" s="25"/>
      <c r="K2917" s="26"/>
      <c r="L2917" s="125"/>
    </row>
    <row r="2918" spans="1:12" ht="15.6" hidden="1" customHeight="1" x14ac:dyDescent="0.25">
      <c r="A2918" s="59"/>
      <c r="B2918" s="93" t="s">
        <v>10</v>
      </c>
      <c r="C2918" s="93"/>
      <c r="D2918" s="25"/>
      <c r="E2918" s="228"/>
      <c r="F2918" s="26"/>
      <c r="G2918" s="25"/>
      <c r="H2918" s="25"/>
      <c r="I2918" s="25"/>
      <c r="J2918" s="25"/>
      <c r="K2918" s="26"/>
      <c r="L2918" s="125"/>
    </row>
    <row r="2919" spans="1:12" ht="15.6" hidden="1" customHeight="1" x14ac:dyDescent="0.25">
      <c r="A2919" s="59"/>
      <c r="B2919" s="133" t="s">
        <v>17</v>
      </c>
      <c r="C2919" s="133"/>
      <c r="D2919" s="96">
        <f t="shared" ref="D2919" si="6446">D2920+D2921</f>
        <v>0</v>
      </c>
      <c r="E2919" s="218">
        <f t="shared" ref="E2919:F2919" si="6447">E2920+E2921</f>
        <v>0</v>
      </c>
      <c r="F2919" s="105">
        <f t="shared" si="6447"/>
        <v>0</v>
      </c>
      <c r="G2919" s="96">
        <f t="shared" ref="G2919" si="6448">G2920+G2921</f>
        <v>0</v>
      </c>
      <c r="H2919" s="96">
        <f t="shared" ref="H2919:I2919" si="6449">H2920+H2921</f>
        <v>0</v>
      </c>
      <c r="I2919" s="96">
        <f t="shared" si="6449"/>
        <v>0</v>
      </c>
      <c r="J2919" s="96">
        <f t="shared" ref="J2919" si="6450">J2920+J2921</f>
        <v>0</v>
      </c>
      <c r="K2919" s="105">
        <f t="shared" ref="K2919" si="6451">K2920+K2921</f>
        <v>0</v>
      </c>
      <c r="L2919" s="115"/>
    </row>
    <row r="2920" spans="1:12" ht="15.6" hidden="1" customHeight="1" x14ac:dyDescent="0.25">
      <c r="A2920" s="59"/>
      <c r="B2920" s="93" t="s">
        <v>8</v>
      </c>
      <c r="C2920" s="93"/>
      <c r="D2920" s="25"/>
      <c r="E2920" s="228"/>
      <c r="F2920" s="26"/>
      <c r="G2920" s="25"/>
      <c r="H2920" s="25"/>
      <c r="I2920" s="25"/>
      <c r="J2920" s="25"/>
      <c r="K2920" s="26"/>
      <c r="L2920" s="125"/>
    </row>
    <row r="2921" spans="1:12" ht="15.6" hidden="1" customHeight="1" x14ac:dyDescent="0.25">
      <c r="A2921" s="59"/>
      <c r="B2921" s="93" t="s">
        <v>10</v>
      </c>
      <c r="C2921" s="93"/>
      <c r="D2921" s="25"/>
      <c r="E2921" s="228"/>
      <c r="F2921" s="26"/>
      <c r="G2921" s="25"/>
      <c r="H2921" s="25"/>
      <c r="I2921" s="25"/>
      <c r="J2921" s="25"/>
      <c r="K2921" s="26"/>
      <c r="L2921" s="125"/>
    </row>
    <row r="2922" spans="1:12" ht="84.6" customHeight="1" x14ac:dyDescent="0.25">
      <c r="A2922" s="205">
        <v>1</v>
      </c>
      <c r="B2922" s="151" t="s">
        <v>77</v>
      </c>
      <c r="C2922" s="138"/>
      <c r="D2922" s="99">
        <f t="shared" ref="D2922:E2922" si="6452">D2953+D2984+D3015</f>
        <v>0</v>
      </c>
      <c r="E2922" s="223">
        <f t="shared" si="6452"/>
        <v>0</v>
      </c>
      <c r="F2922" s="110">
        <f t="shared" ref="F2922:K2922" si="6453">F2953+F2984+F3015</f>
        <v>0</v>
      </c>
      <c r="G2922" s="99">
        <f t="shared" ref="G2922:H2922" si="6454">G2953+G2984+G3015</f>
        <v>0</v>
      </c>
      <c r="H2922" s="99">
        <f t="shared" si="6454"/>
        <v>6000000</v>
      </c>
      <c r="I2922" s="99">
        <f t="shared" si="6453"/>
        <v>0</v>
      </c>
      <c r="J2922" s="99">
        <f t="shared" si="6453"/>
        <v>0</v>
      </c>
      <c r="K2922" s="110">
        <f t="shared" si="6453"/>
        <v>0</v>
      </c>
      <c r="L2922" s="120"/>
    </row>
    <row r="2923" spans="1:12" ht="15.6" customHeight="1" x14ac:dyDescent="0.25">
      <c r="A2923" s="205">
        <v>1</v>
      </c>
      <c r="B2923" s="128" t="s">
        <v>1</v>
      </c>
      <c r="C2923" s="128"/>
      <c r="D2923" s="7">
        <f t="shared" ref="D2923:E2923" si="6455">D2954+D2985+D3016</f>
        <v>0</v>
      </c>
      <c r="E2923" s="216">
        <f t="shared" si="6455"/>
        <v>0</v>
      </c>
      <c r="F2923" s="8">
        <f t="shared" ref="F2923:K2923" si="6456">F2954+F2985+F3016</f>
        <v>0</v>
      </c>
      <c r="G2923" s="7">
        <f t="shared" ref="G2923:H2923" si="6457">G2954+G2985+G3016</f>
        <v>0</v>
      </c>
      <c r="H2923" s="7">
        <f t="shared" si="6457"/>
        <v>0</v>
      </c>
      <c r="I2923" s="7">
        <f t="shared" si="6456"/>
        <v>0</v>
      </c>
      <c r="J2923" s="7">
        <f t="shared" si="6456"/>
        <v>0</v>
      </c>
      <c r="K2923" s="8">
        <f t="shared" si="6456"/>
        <v>0</v>
      </c>
      <c r="L2923" s="57"/>
    </row>
    <row r="2924" spans="1:12" ht="15.6" hidden="1" customHeight="1" x14ac:dyDescent="0.25">
      <c r="A2924" s="59"/>
      <c r="B2924" s="129" t="s">
        <v>6</v>
      </c>
      <c r="C2924" s="129"/>
      <c r="D2924" s="7">
        <f t="shared" ref="D2924:E2924" si="6458">D2955+D2986+D3017</f>
        <v>0</v>
      </c>
      <c r="E2924" s="216">
        <f t="shared" si="6458"/>
        <v>0</v>
      </c>
      <c r="F2924" s="8">
        <f t="shared" ref="F2924:K2924" si="6459">F2955+F2986+F3017</f>
        <v>0</v>
      </c>
      <c r="G2924" s="7">
        <f t="shared" ref="G2924:H2924" si="6460">G2955+G2986+G3017</f>
        <v>0</v>
      </c>
      <c r="H2924" s="7">
        <f t="shared" si="6460"/>
        <v>0</v>
      </c>
      <c r="I2924" s="7">
        <f t="shared" si="6459"/>
        <v>0</v>
      </c>
      <c r="J2924" s="7">
        <f t="shared" si="6459"/>
        <v>0</v>
      </c>
      <c r="K2924" s="8">
        <f t="shared" si="6459"/>
        <v>0</v>
      </c>
      <c r="L2924" s="57"/>
    </row>
    <row r="2925" spans="1:12" ht="15.6" hidden="1" customHeight="1" x14ac:dyDescent="0.25">
      <c r="A2925" s="59"/>
      <c r="B2925" s="129" t="s">
        <v>7</v>
      </c>
      <c r="C2925" s="129"/>
      <c r="D2925" s="7">
        <f t="shared" ref="D2925:E2925" si="6461">D2956+D2987+D3018</f>
        <v>0</v>
      </c>
      <c r="E2925" s="216">
        <f t="shared" si="6461"/>
        <v>0</v>
      </c>
      <c r="F2925" s="8">
        <f t="shared" ref="F2925:K2925" si="6462">F2956+F2987+F3018</f>
        <v>0</v>
      </c>
      <c r="G2925" s="7">
        <f t="shared" ref="G2925:H2925" si="6463">G2956+G2987+G3018</f>
        <v>0</v>
      </c>
      <c r="H2925" s="7">
        <f t="shared" si="6463"/>
        <v>0</v>
      </c>
      <c r="I2925" s="7">
        <f t="shared" si="6462"/>
        <v>0</v>
      </c>
      <c r="J2925" s="7">
        <f t="shared" si="6462"/>
        <v>0</v>
      </c>
      <c r="K2925" s="8">
        <f t="shared" si="6462"/>
        <v>0</v>
      </c>
      <c r="L2925" s="57"/>
    </row>
    <row r="2926" spans="1:12" ht="15.6" customHeight="1" x14ac:dyDescent="0.25">
      <c r="A2926" s="205">
        <v>1</v>
      </c>
      <c r="B2926" s="128" t="s">
        <v>18</v>
      </c>
      <c r="C2926" s="130"/>
      <c r="D2926" s="7">
        <f t="shared" ref="D2926:E2926" si="6464">D2957+D2988+D3019</f>
        <v>0</v>
      </c>
      <c r="E2926" s="216">
        <f t="shared" si="6464"/>
        <v>0</v>
      </c>
      <c r="F2926" s="8">
        <f t="shared" ref="F2926:K2926" si="6465">F2957+F2988+F3019</f>
        <v>0</v>
      </c>
      <c r="G2926" s="7">
        <f t="shared" ref="G2926:H2926" si="6466">G2957+G2988+G3019</f>
        <v>0</v>
      </c>
      <c r="H2926" s="7">
        <f t="shared" si="6466"/>
        <v>6000000</v>
      </c>
      <c r="I2926" s="7">
        <f t="shared" si="6465"/>
        <v>0</v>
      </c>
      <c r="J2926" s="7">
        <f t="shared" si="6465"/>
        <v>0</v>
      </c>
      <c r="K2926" s="8">
        <f t="shared" si="6465"/>
        <v>0</v>
      </c>
      <c r="L2926" s="57"/>
    </row>
    <row r="2927" spans="1:12" ht="15.6" customHeight="1" x14ac:dyDescent="0.25">
      <c r="A2927" s="205">
        <v>1</v>
      </c>
      <c r="B2927" s="149" t="s">
        <v>8</v>
      </c>
      <c r="C2927" s="81"/>
      <c r="D2927" s="11">
        <f t="shared" ref="D2927:E2927" si="6467">D2958+D2989+D3020</f>
        <v>0</v>
      </c>
      <c r="E2927" s="217">
        <f t="shared" si="6467"/>
        <v>0</v>
      </c>
      <c r="F2927" s="12">
        <f t="shared" ref="F2927:K2927" si="6468">F2958+F2989+F3020</f>
        <v>0</v>
      </c>
      <c r="G2927" s="11">
        <f t="shared" ref="G2927:H2927" si="6469">G2958+G2989+G3020</f>
        <v>0</v>
      </c>
      <c r="H2927" s="11">
        <f t="shared" si="6469"/>
        <v>0</v>
      </c>
      <c r="I2927" s="11">
        <f t="shared" si="6468"/>
        <v>0</v>
      </c>
      <c r="J2927" s="11">
        <f t="shared" si="6468"/>
        <v>0</v>
      </c>
      <c r="K2927" s="12">
        <f t="shared" si="6468"/>
        <v>0</v>
      </c>
      <c r="L2927" s="58"/>
    </row>
    <row r="2928" spans="1:12" ht="15.6" customHeight="1" x14ac:dyDescent="0.25">
      <c r="A2928" s="205">
        <v>1</v>
      </c>
      <c r="B2928" s="149" t="s">
        <v>9</v>
      </c>
      <c r="C2928" s="81"/>
      <c r="D2928" s="11">
        <f t="shared" ref="D2928:E2928" si="6470">D2959+D2990+D3021</f>
        <v>0</v>
      </c>
      <c r="E2928" s="217">
        <f t="shared" si="6470"/>
        <v>0</v>
      </c>
      <c r="F2928" s="12">
        <f t="shared" ref="F2928:K2928" si="6471">F2959+F2990+F3021</f>
        <v>0</v>
      </c>
      <c r="G2928" s="11">
        <f t="shared" ref="G2928:H2928" si="6472">G2959+G2990+G3021</f>
        <v>0</v>
      </c>
      <c r="H2928" s="11">
        <f t="shared" si="6472"/>
        <v>0</v>
      </c>
      <c r="I2928" s="11">
        <f t="shared" si="6471"/>
        <v>0</v>
      </c>
      <c r="J2928" s="11">
        <f t="shared" si="6471"/>
        <v>0</v>
      </c>
      <c r="K2928" s="12">
        <f t="shared" si="6471"/>
        <v>0</v>
      </c>
      <c r="L2928" s="58"/>
    </row>
    <row r="2929" spans="1:12" ht="15.6" customHeight="1" x14ac:dyDescent="0.25">
      <c r="A2929" s="205">
        <v>1</v>
      </c>
      <c r="B2929" s="149" t="s">
        <v>10</v>
      </c>
      <c r="C2929" s="81"/>
      <c r="D2929" s="11">
        <f t="shared" ref="D2929:E2929" si="6473">D2960+D2991+D3022</f>
        <v>0</v>
      </c>
      <c r="E2929" s="217">
        <f t="shared" si="6473"/>
        <v>0</v>
      </c>
      <c r="F2929" s="12">
        <f t="shared" ref="F2929:K2929" si="6474">F2960+F2991+F3022</f>
        <v>0</v>
      </c>
      <c r="G2929" s="11">
        <f t="shared" ref="G2929:H2929" si="6475">G2960+G2991+G3022</f>
        <v>0</v>
      </c>
      <c r="H2929" s="11">
        <f t="shared" si="6475"/>
        <v>6000000</v>
      </c>
      <c r="I2929" s="11">
        <f t="shared" si="6474"/>
        <v>0</v>
      </c>
      <c r="J2929" s="11">
        <f t="shared" si="6474"/>
        <v>0</v>
      </c>
      <c r="K2929" s="12">
        <f t="shared" si="6474"/>
        <v>0</v>
      </c>
      <c r="L2929" s="58"/>
    </row>
    <row r="2930" spans="1:12" ht="15.6" customHeight="1" x14ac:dyDescent="0.25">
      <c r="A2930" s="205">
        <v>1</v>
      </c>
      <c r="B2930" s="139" t="s">
        <v>19</v>
      </c>
      <c r="C2930" s="82"/>
      <c r="D2930" s="100" t="s">
        <v>2</v>
      </c>
      <c r="E2930" s="224" t="s">
        <v>2</v>
      </c>
      <c r="F2930" s="111" t="s">
        <v>2</v>
      </c>
      <c r="G2930" s="100" t="s">
        <v>2</v>
      </c>
      <c r="H2930" s="100" t="s">
        <v>2</v>
      </c>
      <c r="I2930" s="100" t="s">
        <v>2</v>
      </c>
      <c r="J2930" s="100" t="s">
        <v>2</v>
      </c>
      <c r="K2930" s="111" t="s">
        <v>2</v>
      </c>
      <c r="L2930" s="121"/>
    </row>
    <row r="2931" spans="1:12" ht="15.6" hidden="1" customHeight="1" x14ac:dyDescent="0.25">
      <c r="A2931" s="59"/>
      <c r="B2931" s="139" t="s">
        <v>11</v>
      </c>
      <c r="C2931" s="139"/>
      <c r="D2931" s="100">
        <f t="shared" ref="D2931:E2931" si="6476">D2962+D2993+D3024</f>
        <v>0</v>
      </c>
      <c r="E2931" s="224">
        <f t="shared" si="6476"/>
        <v>0</v>
      </c>
      <c r="F2931" s="111">
        <f t="shared" ref="F2931:K2931" si="6477">F2962+F2993+F3024</f>
        <v>0</v>
      </c>
      <c r="G2931" s="100">
        <f t="shared" ref="G2931:H2931" si="6478">G2962+G2993+G3024</f>
        <v>0</v>
      </c>
      <c r="H2931" s="100">
        <f t="shared" si="6478"/>
        <v>0</v>
      </c>
      <c r="I2931" s="100">
        <f t="shared" si="6477"/>
        <v>0</v>
      </c>
      <c r="J2931" s="100">
        <f t="shared" si="6477"/>
        <v>0</v>
      </c>
      <c r="K2931" s="111">
        <f t="shared" si="6477"/>
        <v>0</v>
      </c>
      <c r="L2931" s="121"/>
    </row>
    <row r="2932" spans="1:12" ht="15.6" hidden="1" customHeight="1" x14ac:dyDescent="0.25">
      <c r="A2932" s="59"/>
      <c r="B2932" s="91" t="s">
        <v>8</v>
      </c>
      <c r="C2932" s="91"/>
      <c r="D2932" s="19">
        <f t="shared" ref="D2932:E2932" si="6479">D2963+D2994+D3025</f>
        <v>0</v>
      </c>
      <c r="E2932" s="225">
        <f t="shared" si="6479"/>
        <v>0</v>
      </c>
      <c r="F2932" s="20">
        <f t="shared" ref="F2932:K2932" si="6480">F2963+F2994+F3025</f>
        <v>0</v>
      </c>
      <c r="G2932" s="19">
        <f t="shared" ref="G2932:H2932" si="6481">G2963+G2994+G3025</f>
        <v>0</v>
      </c>
      <c r="H2932" s="19">
        <f t="shared" si="6481"/>
        <v>0</v>
      </c>
      <c r="I2932" s="19">
        <f t="shared" si="6480"/>
        <v>0</v>
      </c>
      <c r="J2932" s="19">
        <f t="shared" si="6480"/>
        <v>0</v>
      </c>
      <c r="K2932" s="20">
        <f t="shared" si="6480"/>
        <v>0</v>
      </c>
      <c r="L2932" s="122"/>
    </row>
    <row r="2933" spans="1:12" ht="15.6" hidden="1" customHeight="1" x14ac:dyDescent="0.25">
      <c r="A2933" s="59"/>
      <c r="B2933" s="91" t="s">
        <v>10</v>
      </c>
      <c r="C2933" s="91"/>
      <c r="D2933" s="19">
        <f t="shared" ref="D2933:E2933" si="6482">D2964+D2995+D3026</f>
        <v>0</v>
      </c>
      <c r="E2933" s="225">
        <f t="shared" si="6482"/>
        <v>0</v>
      </c>
      <c r="F2933" s="20">
        <f t="shared" ref="F2933:K2933" si="6483">F2964+F2995+F3026</f>
        <v>0</v>
      </c>
      <c r="G2933" s="19">
        <f t="shared" ref="G2933:H2933" si="6484">G2964+G2995+G3026</f>
        <v>0</v>
      </c>
      <c r="H2933" s="19">
        <f t="shared" si="6484"/>
        <v>0</v>
      </c>
      <c r="I2933" s="19">
        <f t="shared" si="6483"/>
        <v>0</v>
      </c>
      <c r="J2933" s="19">
        <f t="shared" si="6483"/>
        <v>0</v>
      </c>
      <c r="K2933" s="20">
        <f t="shared" si="6483"/>
        <v>0</v>
      </c>
      <c r="L2933" s="122"/>
    </row>
    <row r="2934" spans="1:12" ht="15.6" hidden="1" customHeight="1" x14ac:dyDescent="0.25">
      <c r="A2934" s="59"/>
      <c r="B2934" s="139" t="s">
        <v>12</v>
      </c>
      <c r="C2934" s="139"/>
      <c r="D2934" s="100">
        <f t="shared" ref="D2934:E2934" si="6485">D2965+D2996+D3027</f>
        <v>0</v>
      </c>
      <c r="E2934" s="224">
        <f t="shared" si="6485"/>
        <v>0</v>
      </c>
      <c r="F2934" s="111">
        <f t="shared" ref="F2934:K2934" si="6486">F2965+F2996+F3027</f>
        <v>0</v>
      </c>
      <c r="G2934" s="100">
        <f t="shared" ref="G2934:H2934" si="6487">G2965+G2996+G3027</f>
        <v>0</v>
      </c>
      <c r="H2934" s="100">
        <f t="shared" si="6487"/>
        <v>0</v>
      </c>
      <c r="I2934" s="100">
        <f t="shared" si="6486"/>
        <v>0</v>
      </c>
      <c r="J2934" s="100">
        <f t="shared" si="6486"/>
        <v>0</v>
      </c>
      <c r="K2934" s="111">
        <f t="shared" si="6486"/>
        <v>0</v>
      </c>
      <c r="L2934" s="121"/>
    </row>
    <row r="2935" spans="1:12" ht="15.6" hidden="1" customHeight="1" x14ac:dyDescent="0.25">
      <c r="A2935" s="59"/>
      <c r="B2935" s="91" t="s">
        <v>8</v>
      </c>
      <c r="C2935" s="91"/>
      <c r="D2935" s="19">
        <f t="shared" ref="D2935:E2935" si="6488">D2966+D2997+D3028</f>
        <v>0</v>
      </c>
      <c r="E2935" s="225">
        <f t="shared" si="6488"/>
        <v>0</v>
      </c>
      <c r="F2935" s="20">
        <f t="shared" ref="F2935:K2935" si="6489">F2966+F2997+F3028</f>
        <v>0</v>
      </c>
      <c r="G2935" s="19">
        <f t="shared" ref="G2935:H2935" si="6490">G2966+G2997+G3028</f>
        <v>0</v>
      </c>
      <c r="H2935" s="19">
        <f t="shared" si="6490"/>
        <v>0</v>
      </c>
      <c r="I2935" s="19">
        <f t="shared" si="6489"/>
        <v>0</v>
      </c>
      <c r="J2935" s="19">
        <f t="shared" si="6489"/>
        <v>0</v>
      </c>
      <c r="K2935" s="20">
        <f t="shared" si="6489"/>
        <v>0</v>
      </c>
      <c r="L2935" s="122"/>
    </row>
    <row r="2936" spans="1:12" ht="15.6" hidden="1" customHeight="1" x14ac:dyDescent="0.25">
      <c r="A2936" s="59"/>
      <c r="B2936" s="91" t="s">
        <v>10</v>
      </c>
      <c r="C2936" s="91"/>
      <c r="D2936" s="19">
        <f t="shared" ref="D2936:E2936" si="6491">D2967+D2998+D3029</f>
        <v>0</v>
      </c>
      <c r="E2936" s="225">
        <f t="shared" si="6491"/>
        <v>0</v>
      </c>
      <c r="F2936" s="20">
        <f t="shared" ref="F2936:K2936" si="6492">F2967+F2998+F3029</f>
        <v>0</v>
      </c>
      <c r="G2936" s="19">
        <f t="shared" ref="G2936:H2936" si="6493">G2967+G2998+G3029</f>
        <v>0</v>
      </c>
      <c r="H2936" s="19">
        <f t="shared" si="6493"/>
        <v>0</v>
      </c>
      <c r="I2936" s="19">
        <f t="shared" si="6492"/>
        <v>0</v>
      </c>
      <c r="J2936" s="19">
        <f t="shared" si="6492"/>
        <v>0</v>
      </c>
      <c r="K2936" s="20">
        <f t="shared" si="6492"/>
        <v>0</v>
      </c>
      <c r="L2936" s="122"/>
    </row>
    <row r="2937" spans="1:12" ht="15.6" customHeight="1" x14ac:dyDescent="0.25">
      <c r="A2937" s="205">
        <v>1</v>
      </c>
      <c r="B2937" s="139" t="s">
        <v>13</v>
      </c>
      <c r="C2937" s="82"/>
      <c r="D2937" s="100">
        <f t="shared" ref="D2937:E2937" si="6494">D2968+D2999+D3030</f>
        <v>0</v>
      </c>
      <c r="E2937" s="224">
        <f t="shared" si="6494"/>
        <v>0</v>
      </c>
      <c r="F2937" s="111">
        <f t="shared" ref="F2937:K2937" si="6495">F2968+F2999+F3030</f>
        <v>0</v>
      </c>
      <c r="G2937" s="100">
        <f t="shared" ref="G2937:H2937" si="6496">G2968+G2999+G3030</f>
        <v>0</v>
      </c>
      <c r="H2937" s="100">
        <f t="shared" si="6496"/>
        <v>6000000</v>
      </c>
      <c r="I2937" s="100">
        <f t="shared" si="6495"/>
        <v>0</v>
      </c>
      <c r="J2937" s="100">
        <f t="shared" si="6495"/>
        <v>0</v>
      </c>
      <c r="K2937" s="111">
        <f t="shared" si="6495"/>
        <v>0</v>
      </c>
      <c r="L2937" s="121"/>
    </row>
    <row r="2938" spans="1:12" ht="15.6" customHeight="1" x14ac:dyDescent="0.25">
      <c r="A2938" s="205">
        <v>1</v>
      </c>
      <c r="B2938" s="91" t="s">
        <v>8</v>
      </c>
      <c r="C2938" s="82"/>
      <c r="D2938" s="19">
        <f t="shared" ref="D2938:E2938" si="6497">D2969+D3000+D3031</f>
        <v>0</v>
      </c>
      <c r="E2938" s="225">
        <f t="shared" si="6497"/>
        <v>0</v>
      </c>
      <c r="F2938" s="20">
        <f t="shared" ref="F2938:K2938" si="6498">F2969+F3000+F3031</f>
        <v>0</v>
      </c>
      <c r="G2938" s="19">
        <f t="shared" ref="G2938:H2938" si="6499">G2969+G3000+G3031</f>
        <v>0</v>
      </c>
      <c r="H2938" s="19">
        <f t="shared" si="6499"/>
        <v>0</v>
      </c>
      <c r="I2938" s="19">
        <f t="shared" si="6498"/>
        <v>0</v>
      </c>
      <c r="J2938" s="19">
        <f t="shared" si="6498"/>
        <v>0</v>
      </c>
      <c r="K2938" s="20">
        <f t="shared" si="6498"/>
        <v>0</v>
      </c>
      <c r="L2938" s="122"/>
    </row>
    <row r="2939" spans="1:12" ht="15.6" customHeight="1" x14ac:dyDescent="0.25">
      <c r="A2939" s="205">
        <v>1</v>
      </c>
      <c r="B2939" s="91" t="s">
        <v>9</v>
      </c>
      <c r="C2939" s="82"/>
      <c r="D2939" s="19">
        <f t="shared" ref="D2939:E2939" si="6500">D2970+D3001+D3032</f>
        <v>0</v>
      </c>
      <c r="E2939" s="225">
        <f t="shared" si="6500"/>
        <v>0</v>
      </c>
      <c r="F2939" s="20">
        <f t="shared" ref="F2939:K2939" si="6501">F2970+F3001+F3032</f>
        <v>0</v>
      </c>
      <c r="G2939" s="19">
        <f t="shared" ref="G2939:H2939" si="6502">G2970+G3001+G3032</f>
        <v>0</v>
      </c>
      <c r="H2939" s="19">
        <f t="shared" si="6502"/>
        <v>0</v>
      </c>
      <c r="I2939" s="19">
        <f t="shared" si="6501"/>
        <v>0</v>
      </c>
      <c r="J2939" s="19">
        <f t="shared" si="6501"/>
        <v>0</v>
      </c>
      <c r="K2939" s="20">
        <f t="shared" si="6501"/>
        <v>0</v>
      </c>
      <c r="L2939" s="122"/>
    </row>
    <row r="2940" spans="1:12" ht="15.6" customHeight="1" x14ac:dyDescent="0.25">
      <c r="A2940" s="205">
        <v>1</v>
      </c>
      <c r="B2940" s="91" t="s">
        <v>10</v>
      </c>
      <c r="C2940" s="82"/>
      <c r="D2940" s="19">
        <f t="shared" ref="D2940:E2940" si="6503">D2971+D3002+D3033</f>
        <v>0</v>
      </c>
      <c r="E2940" s="225">
        <f t="shared" si="6503"/>
        <v>0</v>
      </c>
      <c r="F2940" s="20">
        <f t="shared" ref="F2940:K2940" si="6504">F2971+F3002+F3033</f>
        <v>0</v>
      </c>
      <c r="G2940" s="19">
        <f t="shared" ref="G2940:H2940" si="6505">G2971+G3002+G3033</f>
        <v>0</v>
      </c>
      <c r="H2940" s="19">
        <f t="shared" si="6505"/>
        <v>6000000</v>
      </c>
      <c r="I2940" s="19">
        <f t="shared" si="6504"/>
        <v>0</v>
      </c>
      <c r="J2940" s="19">
        <f t="shared" si="6504"/>
        <v>0</v>
      </c>
      <c r="K2940" s="20">
        <f t="shared" si="6504"/>
        <v>0</v>
      </c>
      <c r="L2940" s="122"/>
    </row>
    <row r="2941" spans="1:12" ht="15.6" hidden="1" customHeight="1" x14ac:dyDescent="0.25">
      <c r="A2941" s="59"/>
      <c r="B2941" s="139" t="s">
        <v>14</v>
      </c>
      <c r="C2941" s="139"/>
      <c r="D2941" s="100">
        <f t="shared" ref="D2941:E2941" si="6506">D2972+D3003+D3034</f>
        <v>0</v>
      </c>
      <c r="E2941" s="224">
        <f t="shared" si="6506"/>
        <v>0</v>
      </c>
      <c r="F2941" s="111">
        <f t="shared" ref="F2941:K2941" si="6507">F2972+F3003+F3034</f>
        <v>0</v>
      </c>
      <c r="G2941" s="100">
        <f t="shared" ref="G2941:H2941" si="6508">G2972+G3003+G3034</f>
        <v>0</v>
      </c>
      <c r="H2941" s="100">
        <f t="shared" si="6508"/>
        <v>0</v>
      </c>
      <c r="I2941" s="100">
        <f t="shared" si="6507"/>
        <v>0</v>
      </c>
      <c r="J2941" s="100">
        <f t="shared" si="6507"/>
        <v>0</v>
      </c>
      <c r="K2941" s="111">
        <f t="shared" si="6507"/>
        <v>0</v>
      </c>
      <c r="L2941" s="121"/>
    </row>
    <row r="2942" spans="1:12" ht="15.6" hidden="1" customHeight="1" x14ac:dyDescent="0.25">
      <c r="A2942" s="59"/>
      <c r="B2942" s="140" t="s">
        <v>8</v>
      </c>
      <c r="C2942" s="140"/>
      <c r="D2942" s="19">
        <f t="shared" ref="D2942:E2942" si="6509">D2973+D3004+D3035</f>
        <v>0</v>
      </c>
      <c r="E2942" s="225">
        <f t="shared" si="6509"/>
        <v>0</v>
      </c>
      <c r="F2942" s="20">
        <f t="shared" ref="F2942:K2942" si="6510">F2973+F3004+F3035</f>
        <v>0</v>
      </c>
      <c r="G2942" s="19">
        <f t="shared" ref="G2942:H2942" si="6511">G2973+G3004+G3035</f>
        <v>0</v>
      </c>
      <c r="H2942" s="19">
        <f t="shared" si="6511"/>
        <v>0</v>
      </c>
      <c r="I2942" s="19">
        <f t="shared" si="6510"/>
        <v>0</v>
      </c>
      <c r="J2942" s="19">
        <f t="shared" si="6510"/>
        <v>0</v>
      </c>
      <c r="K2942" s="20">
        <f t="shared" si="6510"/>
        <v>0</v>
      </c>
      <c r="L2942" s="122"/>
    </row>
    <row r="2943" spans="1:12" ht="15.6" hidden="1" customHeight="1" x14ac:dyDescent="0.25">
      <c r="A2943" s="59"/>
      <c r="B2943" s="140" t="s">
        <v>10</v>
      </c>
      <c r="C2943" s="140"/>
      <c r="D2943" s="19">
        <f t="shared" ref="D2943:E2943" si="6512">D2974+D3005+D3036</f>
        <v>0</v>
      </c>
      <c r="E2943" s="225">
        <f t="shared" si="6512"/>
        <v>0</v>
      </c>
      <c r="F2943" s="20">
        <f t="shared" ref="F2943:K2943" si="6513">F2974+F3005+F3036</f>
        <v>0</v>
      </c>
      <c r="G2943" s="19">
        <f t="shared" ref="G2943:H2943" si="6514">G2974+G3005+G3036</f>
        <v>0</v>
      </c>
      <c r="H2943" s="19">
        <f t="shared" si="6514"/>
        <v>0</v>
      </c>
      <c r="I2943" s="19">
        <f t="shared" si="6513"/>
        <v>0</v>
      </c>
      <c r="J2943" s="19">
        <f t="shared" si="6513"/>
        <v>0</v>
      </c>
      <c r="K2943" s="20">
        <f t="shared" si="6513"/>
        <v>0</v>
      </c>
      <c r="L2943" s="122"/>
    </row>
    <row r="2944" spans="1:12" ht="15.6" hidden="1" customHeight="1" x14ac:dyDescent="0.25">
      <c r="A2944" s="59"/>
      <c r="B2944" s="139" t="s">
        <v>15</v>
      </c>
      <c r="C2944" s="139"/>
      <c r="D2944" s="100">
        <f t="shared" ref="D2944:E2944" si="6515">D2975+D3006+D3037</f>
        <v>0</v>
      </c>
      <c r="E2944" s="224">
        <f t="shared" si="6515"/>
        <v>0</v>
      </c>
      <c r="F2944" s="111">
        <f t="shared" ref="F2944:K2944" si="6516">F2975+F3006+F3037</f>
        <v>0</v>
      </c>
      <c r="G2944" s="100">
        <f t="shared" ref="G2944:H2944" si="6517">G2975+G3006+G3037</f>
        <v>0</v>
      </c>
      <c r="H2944" s="100">
        <f t="shared" si="6517"/>
        <v>0</v>
      </c>
      <c r="I2944" s="100">
        <f t="shared" si="6516"/>
        <v>0</v>
      </c>
      <c r="J2944" s="100">
        <f t="shared" si="6516"/>
        <v>0</v>
      </c>
      <c r="K2944" s="111">
        <f t="shared" si="6516"/>
        <v>0</v>
      </c>
      <c r="L2944" s="121"/>
    </row>
    <row r="2945" spans="1:12" ht="15.6" hidden="1" customHeight="1" x14ac:dyDescent="0.25">
      <c r="A2945" s="59"/>
      <c r="B2945" s="91" t="s">
        <v>8</v>
      </c>
      <c r="C2945" s="91"/>
      <c r="D2945" s="19">
        <f t="shared" ref="D2945:E2945" si="6518">D2976+D3007+D3038</f>
        <v>0</v>
      </c>
      <c r="E2945" s="225">
        <f t="shared" si="6518"/>
        <v>0</v>
      </c>
      <c r="F2945" s="20">
        <f t="shared" ref="F2945:K2945" si="6519">F2976+F3007+F3038</f>
        <v>0</v>
      </c>
      <c r="G2945" s="19">
        <f t="shared" ref="G2945:H2945" si="6520">G2976+G3007+G3038</f>
        <v>0</v>
      </c>
      <c r="H2945" s="19">
        <f t="shared" si="6520"/>
        <v>0</v>
      </c>
      <c r="I2945" s="19">
        <f t="shared" si="6519"/>
        <v>0</v>
      </c>
      <c r="J2945" s="19">
        <f t="shared" si="6519"/>
        <v>0</v>
      </c>
      <c r="K2945" s="20">
        <f t="shared" si="6519"/>
        <v>0</v>
      </c>
      <c r="L2945" s="122"/>
    </row>
    <row r="2946" spans="1:12" ht="15.6" hidden="1" customHeight="1" x14ac:dyDescent="0.25">
      <c r="A2946" s="59"/>
      <c r="B2946" s="91" t="s">
        <v>10</v>
      </c>
      <c r="C2946" s="91"/>
      <c r="D2946" s="19">
        <f t="shared" ref="D2946:E2946" si="6521">D2977+D3008+D3039</f>
        <v>0</v>
      </c>
      <c r="E2946" s="225">
        <f t="shared" si="6521"/>
        <v>0</v>
      </c>
      <c r="F2946" s="20">
        <f t="shared" ref="F2946:K2946" si="6522">F2977+F3008+F3039</f>
        <v>0</v>
      </c>
      <c r="G2946" s="19">
        <f t="shared" ref="G2946:H2946" si="6523">G2977+G3008+G3039</f>
        <v>0</v>
      </c>
      <c r="H2946" s="19">
        <f t="shared" si="6523"/>
        <v>0</v>
      </c>
      <c r="I2946" s="19">
        <f t="shared" si="6522"/>
        <v>0</v>
      </c>
      <c r="J2946" s="19">
        <f t="shared" si="6522"/>
        <v>0</v>
      </c>
      <c r="K2946" s="20">
        <f t="shared" si="6522"/>
        <v>0</v>
      </c>
      <c r="L2946" s="122"/>
    </row>
    <row r="2947" spans="1:12" ht="15.6" hidden="1" customHeight="1" x14ac:dyDescent="0.25">
      <c r="A2947" s="59"/>
      <c r="B2947" s="141" t="s">
        <v>16</v>
      </c>
      <c r="C2947" s="141"/>
      <c r="D2947" s="100">
        <f t="shared" ref="D2947:E2947" si="6524">D2978+D3009+D3040</f>
        <v>0</v>
      </c>
      <c r="E2947" s="224">
        <f t="shared" si="6524"/>
        <v>0</v>
      </c>
      <c r="F2947" s="111">
        <f t="shared" ref="F2947:K2947" si="6525">F2978+F3009+F3040</f>
        <v>0</v>
      </c>
      <c r="G2947" s="100">
        <f t="shared" ref="G2947:H2947" si="6526">G2978+G3009+G3040</f>
        <v>0</v>
      </c>
      <c r="H2947" s="100">
        <f t="shared" si="6526"/>
        <v>0</v>
      </c>
      <c r="I2947" s="100">
        <f t="shared" si="6525"/>
        <v>0</v>
      </c>
      <c r="J2947" s="100">
        <f t="shared" si="6525"/>
        <v>0</v>
      </c>
      <c r="K2947" s="111">
        <f t="shared" si="6525"/>
        <v>0</v>
      </c>
      <c r="L2947" s="121"/>
    </row>
    <row r="2948" spans="1:12" ht="15.6" hidden="1" customHeight="1" x14ac:dyDescent="0.25">
      <c r="A2948" s="59"/>
      <c r="B2948" s="91" t="s">
        <v>8</v>
      </c>
      <c r="C2948" s="91"/>
      <c r="D2948" s="19">
        <f t="shared" ref="D2948:E2948" si="6527">D2979+D3010+D3041</f>
        <v>0</v>
      </c>
      <c r="E2948" s="225">
        <f t="shared" si="6527"/>
        <v>0</v>
      </c>
      <c r="F2948" s="20">
        <f t="shared" ref="F2948:K2948" si="6528">F2979+F3010+F3041</f>
        <v>0</v>
      </c>
      <c r="G2948" s="19">
        <f t="shared" ref="G2948:H2948" si="6529">G2979+G3010+G3041</f>
        <v>0</v>
      </c>
      <c r="H2948" s="19">
        <f t="shared" si="6529"/>
        <v>0</v>
      </c>
      <c r="I2948" s="19">
        <f t="shared" si="6528"/>
        <v>0</v>
      </c>
      <c r="J2948" s="19">
        <f t="shared" si="6528"/>
        <v>0</v>
      </c>
      <c r="K2948" s="20">
        <f t="shared" si="6528"/>
        <v>0</v>
      </c>
      <c r="L2948" s="122"/>
    </row>
    <row r="2949" spans="1:12" ht="15.6" hidden="1" customHeight="1" x14ac:dyDescent="0.25">
      <c r="A2949" s="59"/>
      <c r="B2949" s="91" t="s">
        <v>10</v>
      </c>
      <c r="C2949" s="91"/>
      <c r="D2949" s="19">
        <f t="shared" ref="D2949:E2949" si="6530">D2980+D3011+D3042</f>
        <v>0</v>
      </c>
      <c r="E2949" s="225">
        <f t="shared" si="6530"/>
        <v>0</v>
      </c>
      <c r="F2949" s="20">
        <f t="shared" ref="F2949:K2949" si="6531">F2980+F3011+F3042</f>
        <v>0</v>
      </c>
      <c r="G2949" s="19">
        <f t="shared" ref="G2949:H2949" si="6532">G2980+G3011+G3042</f>
        <v>0</v>
      </c>
      <c r="H2949" s="19">
        <f t="shared" si="6532"/>
        <v>0</v>
      </c>
      <c r="I2949" s="19">
        <f t="shared" si="6531"/>
        <v>0</v>
      </c>
      <c r="J2949" s="19">
        <f t="shared" si="6531"/>
        <v>0</v>
      </c>
      <c r="K2949" s="20">
        <f t="shared" si="6531"/>
        <v>0</v>
      </c>
      <c r="L2949" s="122"/>
    </row>
    <row r="2950" spans="1:12" ht="15.6" hidden="1" customHeight="1" x14ac:dyDescent="0.25">
      <c r="A2950" s="59"/>
      <c r="B2950" s="141" t="s">
        <v>17</v>
      </c>
      <c r="C2950" s="141"/>
      <c r="D2950" s="100">
        <f t="shared" ref="D2950:E2950" si="6533">D2981+D3012+D3043</f>
        <v>0</v>
      </c>
      <c r="E2950" s="224">
        <f t="shared" si="6533"/>
        <v>0</v>
      </c>
      <c r="F2950" s="111">
        <f t="shared" ref="F2950:K2950" si="6534">F2981+F3012+F3043</f>
        <v>0</v>
      </c>
      <c r="G2950" s="100">
        <f t="shared" ref="G2950:H2950" si="6535">G2981+G3012+G3043</f>
        <v>0</v>
      </c>
      <c r="H2950" s="100">
        <f t="shared" si="6535"/>
        <v>0</v>
      </c>
      <c r="I2950" s="100">
        <f t="shared" si="6534"/>
        <v>0</v>
      </c>
      <c r="J2950" s="100">
        <f t="shared" si="6534"/>
        <v>0</v>
      </c>
      <c r="K2950" s="111">
        <f t="shared" si="6534"/>
        <v>0</v>
      </c>
      <c r="L2950" s="121"/>
    </row>
    <row r="2951" spans="1:12" ht="15.6" hidden="1" customHeight="1" x14ac:dyDescent="0.25">
      <c r="A2951" s="59"/>
      <c r="B2951" s="91" t="s">
        <v>8</v>
      </c>
      <c r="C2951" s="91"/>
      <c r="D2951" s="19">
        <f t="shared" ref="D2951:E2951" si="6536">D2982+D3013+D3044</f>
        <v>0</v>
      </c>
      <c r="E2951" s="225">
        <f t="shared" si="6536"/>
        <v>0</v>
      </c>
      <c r="F2951" s="20">
        <f t="shared" ref="F2951:K2951" si="6537">F2982+F3013+F3044</f>
        <v>0</v>
      </c>
      <c r="G2951" s="19">
        <f t="shared" ref="G2951:H2951" si="6538">G2982+G3013+G3044</f>
        <v>0</v>
      </c>
      <c r="H2951" s="19">
        <f t="shared" si="6538"/>
        <v>0</v>
      </c>
      <c r="I2951" s="19">
        <f t="shared" si="6537"/>
        <v>0</v>
      </c>
      <c r="J2951" s="19">
        <f t="shared" si="6537"/>
        <v>0</v>
      </c>
      <c r="K2951" s="20">
        <f t="shared" si="6537"/>
        <v>0</v>
      </c>
      <c r="L2951" s="122"/>
    </row>
    <row r="2952" spans="1:12" ht="15.6" hidden="1" customHeight="1" x14ac:dyDescent="0.25">
      <c r="A2952" s="59"/>
      <c r="B2952" s="91" t="s">
        <v>10</v>
      </c>
      <c r="C2952" s="91"/>
      <c r="D2952" s="19">
        <f t="shared" ref="D2952:E2952" si="6539">D2983+D3014+D3045</f>
        <v>0</v>
      </c>
      <c r="E2952" s="225">
        <f t="shared" si="6539"/>
        <v>0</v>
      </c>
      <c r="F2952" s="20">
        <f t="shared" ref="F2952:K2952" si="6540">F2983+F3014+F3045</f>
        <v>0</v>
      </c>
      <c r="G2952" s="19">
        <f t="shared" ref="G2952:H2952" si="6541">G2983+G3014+G3045</f>
        <v>0</v>
      </c>
      <c r="H2952" s="19">
        <f t="shared" si="6541"/>
        <v>0</v>
      </c>
      <c r="I2952" s="19">
        <f t="shared" si="6540"/>
        <v>0</v>
      </c>
      <c r="J2952" s="19">
        <f t="shared" si="6540"/>
        <v>0</v>
      </c>
      <c r="K2952" s="20">
        <f t="shared" si="6540"/>
        <v>0</v>
      </c>
      <c r="L2952" s="122"/>
    </row>
    <row r="2953" spans="1:12" ht="46.15" customHeight="1" x14ac:dyDescent="0.25">
      <c r="A2953" s="205">
        <v>1</v>
      </c>
      <c r="B2953" s="152" t="s">
        <v>221</v>
      </c>
      <c r="C2953" s="142"/>
      <c r="D2953" s="101">
        <f t="shared" ref="D2953" si="6542">D2954+D2955+D2956+D2957</f>
        <v>0</v>
      </c>
      <c r="E2953" s="226">
        <f t="shared" ref="E2953:F2953" si="6543">E2954+E2955+E2956+E2957</f>
        <v>0</v>
      </c>
      <c r="F2953" s="113">
        <f t="shared" si="6543"/>
        <v>0</v>
      </c>
      <c r="G2953" s="101">
        <f t="shared" ref="G2953" si="6544">G2954+G2955+G2956+G2957</f>
        <v>0</v>
      </c>
      <c r="H2953" s="101">
        <f t="shared" ref="H2953:I2953" si="6545">H2954+H2955+H2956+H2957</f>
        <v>0</v>
      </c>
      <c r="I2953" s="101">
        <f t="shared" si="6545"/>
        <v>0</v>
      </c>
      <c r="J2953" s="101">
        <f t="shared" ref="J2953" si="6546">J2954+J2955+J2956+J2957</f>
        <v>0</v>
      </c>
      <c r="K2953" s="113">
        <f t="shared" ref="K2953" si="6547">K2954+K2955+K2956+K2957</f>
        <v>0</v>
      </c>
      <c r="L2953" s="123"/>
    </row>
    <row r="2954" spans="1:12" ht="15.6" hidden="1" customHeight="1" x14ac:dyDescent="0.25">
      <c r="A2954" s="59"/>
      <c r="B2954" s="128" t="s">
        <v>1</v>
      </c>
      <c r="C2954" s="145"/>
      <c r="D2954" s="22"/>
      <c r="E2954" s="227"/>
      <c r="F2954" s="23"/>
      <c r="G2954" s="22"/>
      <c r="H2954" s="22"/>
      <c r="I2954" s="22"/>
      <c r="J2954" s="22"/>
      <c r="K2954" s="23"/>
      <c r="L2954" s="124"/>
    </row>
    <row r="2955" spans="1:12" ht="15.6" hidden="1" customHeight="1" x14ac:dyDescent="0.25">
      <c r="A2955" s="59"/>
      <c r="B2955" s="129" t="s">
        <v>6</v>
      </c>
      <c r="C2955" s="129"/>
      <c r="D2955" s="7">
        <v>0</v>
      </c>
      <c r="E2955" s="216">
        <v>0</v>
      </c>
      <c r="F2955" s="8">
        <v>0</v>
      </c>
      <c r="G2955" s="7">
        <v>0</v>
      </c>
      <c r="H2955" s="7">
        <v>0</v>
      </c>
      <c r="I2955" s="7">
        <v>0</v>
      </c>
      <c r="J2955" s="7">
        <v>0</v>
      </c>
      <c r="K2955" s="8">
        <v>0</v>
      </c>
      <c r="L2955" s="57"/>
    </row>
    <row r="2956" spans="1:12" ht="15.6" hidden="1" customHeight="1" x14ac:dyDescent="0.25">
      <c r="A2956" s="59"/>
      <c r="B2956" s="129" t="s">
        <v>7</v>
      </c>
      <c r="C2956" s="129"/>
      <c r="D2956" s="7">
        <v>0</v>
      </c>
      <c r="E2956" s="216">
        <v>0</v>
      </c>
      <c r="F2956" s="8">
        <v>0</v>
      </c>
      <c r="G2956" s="7">
        <v>0</v>
      </c>
      <c r="H2956" s="7">
        <v>0</v>
      </c>
      <c r="I2956" s="7">
        <v>0</v>
      </c>
      <c r="J2956" s="7">
        <v>0</v>
      </c>
      <c r="K2956" s="8">
        <v>0</v>
      </c>
      <c r="L2956" s="57"/>
    </row>
    <row r="2957" spans="1:12" ht="15.6" customHeight="1" x14ac:dyDescent="0.25">
      <c r="A2957" s="205">
        <v>1</v>
      </c>
      <c r="B2957" s="128" t="s">
        <v>18</v>
      </c>
      <c r="C2957" s="130"/>
      <c r="D2957" s="7">
        <f t="shared" ref="D2957" si="6548">D2958+D2959+D2960</f>
        <v>0</v>
      </c>
      <c r="E2957" s="216">
        <f t="shared" ref="E2957:F2957" si="6549">E2958+E2959+E2960</f>
        <v>0</v>
      </c>
      <c r="F2957" s="8">
        <f t="shared" si="6549"/>
        <v>0</v>
      </c>
      <c r="G2957" s="7">
        <f t="shared" ref="G2957" si="6550">G2958+G2959+G2960</f>
        <v>0</v>
      </c>
      <c r="H2957" s="7">
        <f t="shared" ref="H2957:I2957" si="6551">H2958+H2959+H2960</f>
        <v>0</v>
      </c>
      <c r="I2957" s="7">
        <f t="shared" si="6551"/>
        <v>0</v>
      </c>
      <c r="J2957" s="7">
        <f t="shared" ref="J2957" si="6552">J2958+J2959+J2960</f>
        <v>0</v>
      </c>
      <c r="K2957" s="8">
        <f t="shared" ref="K2957" si="6553">K2958+K2959+K2960</f>
        <v>0</v>
      </c>
      <c r="L2957" s="57"/>
    </row>
    <row r="2958" spans="1:12" ht="15.6" customHeight="1" x14ac:dyDescent="0.25">
      <c r="A2958" s="205">
        <v>1</v>
      </c>
      <c r="B2958" s="149" t="s">
        <v>8</v>
      </c>
      <c r="C2958" s="81"/>
      <c r="D2958" s="11">
        <f t="shared" ref="D2958:E2958" si="6554">D2963+D2966+D2969+D2973+D2976+D2979+D2982</f>
        <v>0</v>
      </c>
      <c r="E2958" s="217">
        <f t="shared" si="6554"/>
        <v>0</v>
      </c>
      <c r="F2958" s="12">
        <f t="shared" ref="F2958:J2958" si="6555">F2963+F2966+F2969+F2973+F2976+F2979+F2982</f>
        <v>0</v>
      </c>
      <c r="G2958" s="11">
        <f t="shared" ref="G2958:H2958" si="6556">G2963+G2966+G2969+G2973+G2976+G2979+G2982</f>
        <v>0</v>
      </c>
      <c r="H2958" s="11">
        <f t="shared" si="6556"/>
        <v>0</v>
      </c>
      <c r="I2958" s="11">
        <f t="shared" si="6555"/>
        <v>0</v>
      </c>
      <c r="J2958" s="11">
        <f t="shared" si="6555"/>
        <v>0</v>
      </c>
      <c r="K2958" s="12">
        <f t="shared" ref="K2958" si="6557">K2963+K2966+K2969+K2973+K2976+K2979+K2982</f>
        <v>0</v>
      </c>
      <c r="L2958" s="58"/>
    </row>
    <row r="2959" spans="1:12" ht="15.6" customHeight="1" x14ac:dyDescent="0.25">
      <c r="A2959" s="205">
        <v>1</v>
      </c>
      <c r="B2959" s="149" t="s">
        <v>9</v>
      </c>
      <c r="C2959" s="81"/>
      <c r="D2959" s="11">
        <f t="shared" ref="D2959:E2959" si="6558">D2970</f>
        <v>0</v>
      </c>
      <c r="E2959" s="217">
        <f t="shared" si="6558"/>
        <v>0</v>
      </c>
      <c r="F2959" s="12">
        <f t="shared" ref="F2959:J2959" si="6559">F2970</f>
        <v>0</v>
      </c>
      <c r="G2959" s="11">
        <f t="shared" ref="G2959:H2959" si="6560">G2970</f>
        <v>0</v>
      </c>
      <c r="H2959" s="11">
        <f t="shared" si="6560"/>
        <v>0</v>
      </c>
      <c r="I2959" s="11">
        <f t="shared" si="6559"/>
        <v>0</v>
      </c>
      <c r="J2959" s="11">
        <f t="shared" si="6559"/>
        <v>0</v>
      </c>
      <c r="K2959" s="12">
        <f t="shared" ref="K2959" si="6561">K2970</f>
        <v>0</v>
      </c>
      <c r="L2959" s="58"/>
    </row>
    <row r="2960" spans="1:12" ht="15.6" customHeight="1" x14ac:dyDescent="0.25">
      <c r="A2960" s="205">
        <v>1</v>
      </c>
      <c r="B2960" s="149" t="s">
        <v>10</v>
      </c>
      <c r="C2960" s="81"/>
      <c r="D2960" s="11">
        <f t="shared" ref="D2960:E2960" si="6562">D2964+D2967+D2971+D2974+D2977+D2980+D2983</f>
        <v>0</v>
      </c>
      <c r="E2960" s="217">
        <f t="shared" si="6562"/>
        <v>0</v>
      </c>
      <c r="F2960" s="12">
        <f t="shared" ref="F2960:J2960" si="6563">F2964+F2967+F2971+F2974+F2977+F2980+F2983</f>
        <v>0</v>
      </c>
      <c r="G2960" s="11">
        <f t="shared" ref="G2960:H2960" si="6564">G2964+G2967+G2971+G2974+G2977+G2980+G2983</f>
        <v>0</v>
      </c>
      <c r="H2960" s="11">
        <f t="shared" si="6564"/>
        <v>0</v>
      </c>
      <c r="I2960" s="11">
        <f t="shared" si="6563"/>
        <v>0</v>
      </c>
      <c r="J2960" s="11">
        <f t="shared" si="6563"/>
        <v>0</v>
      </c>
      <c r="K2960" s="12">
        <f t="shared" ref="K2960" si="6565">K2964+K2967+K2971+K2974+K2977+K2980+K2983</f>
        <v>0</v>
      </c>
      <c r="L2960" s="58"/>
    </row>
    <row r="2961" spans="1:12" ht="15.6" customHeight="1" x14ac:dyDescent="0.25">
      <c r="A2961" s="205">
        <v>1</v>
      </c>
      <c r="B2961" s="131" t="s">
        <v>19</v>
      </c>
      <c r="C2961" s="78"/>
      <c r="D2961" s="96" t="s">
        <v>2</v>
      </c>
      <c r="E2961" s="218" t="s">
        <v>2</v>
      </c>
      <c r="F2961" s="105" t="s">
        <v>2</v>
      </c>
      <c r="G2961" s="96" t="s">
        <v>2</v>
      </c>
      <c r="H2961" s="96" t="s">
        <v>2</v>
      </c>
      <c r="I2961" s="96" t="s">
        <v>2</v>
      </c>
      <c r="J2961" s="96" t="s">
        <v>2</v>
      </c>
      <c r="K2961" s="105" t="s">
        <v>2</v>
      </c>
      <c r="L2961" s="115"/>
    </row>
    <row r="2962" spans="1:12" ht="15.6" hidden="1" customHeight="1" x14ac:dyDescent="0.25">
      <c r="A2962" s="59"/>
      <c r="B2962" s="131" t="s">
        <v>11</v>
      </c>
      <c r="C2962" s="131"/>
      <c r="D2962" s="96">
        <f t="shared" ref="D2962" si="6566">D2963+D2964</f>
        <v>0</v>
      </c>
      <c r="E2962" s="218">
        <f t="shared" ref="E2962:F2962" si="6567">E2963+E2964</f>
        <v>0</v>
      </c>
      <c r="F2962" s="105">
        <f t="shared" si="6567"/>
        <v>0</v>
      </c>
      <c r="G2962" s="96">
        <f t="shared" ref="G2962" si="6568">G2963+G2964</f>
        <v>0</v>
      </c>
      <c r="H2962" s="96">
        <f t="shared" ref="H2962:I2962" si="6569">H2963+H2964</f>
        <v>0</v>
      </c>
      <c r="I2962" s="96">
        <f t="shared" si="6569"/>
        <v>0</v>
      </c>
      <c r="J2962" s="96">
        <f t="shared" ref="J2962" si="6570">J2963+J2964</f>
        <v>0</v>
      </c>
      <c r="K2962" s="105">
        <f t="shared" ref="K2962" si="6571">K2963+K2964</f>
        <v>0</v>
      </c>
      <c r="L2962" s="115"/>
    </row>
    <row r="2963" spans="1:12" ht="15.6" hidden="1" customHeight="1" x14ac:dyDescent="0.25">
      <c r="A2963" s="59"/>
      <c r="B2963" s="93" t="s">
        <v>8</v>
      </c>
      <c r="C2963" s="93"/>
      <c r="D2963" s="25"/>
      <c r="E2963" s="228"/>
      <c r="F2963" s="26"/>
      <c r="G2963" s="25"/>
      <c r="H2963" s="25"/>
      <c r="I2963" s="25"/>
      <c r="J2963" s="25"/>
      <c r="K2963" s="26"/>
      <c r="L2963" s="125"/>
    </row>
    <row r="2964" spans="1:12" ht="15.6" hidden="1" customHeight="1" x14ac:dyDescent="0.25">
      <c r="A2964" s="59"/>
      <c r="B2964" s="93" t="s">
        <v>10</v>
      </c>
      <c r="C2964" s="93"/>
      <c r="D2964" s="25"/>
      <c r="E2964" s="228"/>
      <c r="F2964" s="26"/>
      <c r="G2964" s="25"/>
      <c r="H2964" s="25"/>
      <c r="I2964" s="25"/>
      <c r="J2964" s="25"/>
      <c r="K2964" s="26"/>
      <c r="L2964" s="125"/>
    </row>
    <row r="2965" spans="1:12" ht="15.6" hidden="1" customHeight="1" x14ac:dyDescent="0.25">
      <c r="A2965" s="59"/>
      <c r="B2965" s="131" t="s">
        <v>12</v>
      </c>
      <c r="C2965" s="131"/>
      <c r="D2965" s="96">
        <f t="shared" ref="D2965" si="6572">D2966+D2967</f>
        <v>0</v>
      </c>
      <c r="E2965" s="218">
        <f t="shared" ref="E2965:F2965" si="6573">E2966+E2967</f>
        <v>0</v>
      </c>
      <c r="F2965" s="105">
        <f t="shared" si="6573"/>
        <v>0</v>
      </c>
      <c r="G2965" s="96">
        <f t="shared" ref="G2965" si="6574">G2966+G2967</f>
        <v>0</v>
      </c>
      <c r="H2965" s="96">
        <f t="shared" ref="H2965:I2965" si="6575">H2966+H2967</f>
        <v>0</v>
      </c>
      <c r="I2965" s="96">
        <f t="shared" si="6575"/>
        <v>0</v>
      </c>
      <c r="J2965" s="96">
        <f t="shared" ref="J2965" si="6576">J2966+J2967</f>
        <v>0</v>
      </c>
      <c r="K2965" s="105">
        <f t="shared" ref="K2965" si="6577">K2966+K2967</f>
        <v>0</v>
      </c>
      <c r="L2965" s="115"/>
    </row>
    <row r="2966" spans="1:12" ht="15.6" hidden="1" customHeight="1" x14ac:dyDescent="0.25">
      <c r="A2966" s="59"/>
      <c r="B2966" s="93" t="s">
        <v>8</v>
      </c>
      <c r="C2966" s="93"/>
      <c r="D2966" s="25"/>
      <c r="E2966" s="228"/>
      <c r="F2966" s="26"/>
      <c r="G2966" s="25"/>
      <c r="H2966" s="25"/>
      <c r="I2966" s="25"/>
      <c r="J2966" s="25"/>
      <c r="K2966" s="26"/>
      <c r="L2966" s="125"/>
    </row>
    <row r="2967" spans="1:12" ht="15.6" hidden="1" customHeight="1" x14ac:dyDescent="0.25">
      <c r="A2967" s="59"/>
      <c r="B2967" s="93" t="s">
        <v>10</v>
      </c>
      <c r="C2967" s="93"/>
      <c r="D2967" s="25"/>
      <c r="E2967" s="228"/>
      <c r="F2967" s="26"/>
      <c r="G2967" s="25"/>
      <c r="H2967" s="25"/>
      <c r="I2967" s="25"/>
      <c r="J2967" s="25"/>
      <c r="K2967" s="26"/>
      <c r="L2967" s="125"/>
    </row>
    <row r="2968" spans="1:12" ht="15.6" customHeight="1" x14ac:dyDescent="0.25">
      <c r="A2968" s="205">
        <v>1</v>
      </c>
      <c r="B2968" s="131" t="s">
        <v>13</v>
      </c>
      <c r="C2968" s="267" t="s">
        <v>95</v>
      </c>
      <c r="D2968" s="96">
        <f t="shared" ref="D2968" si="6578">D2969+D2970+D2971</f>
        <v>0</v>
      </c>
      <c r="E2968" s="218">
        <f t="shared" ref="E2968:F2968" si="6579">E2969+E2970+E2971</f>
        <v>0</v>
      </c>
      <c r="F2968" s="105">
        <f t="shared" si="6579"/>
        <v>0</v>
      </c>
      <c r="G2968" s="96">
        <f t="shared" ref="G2968" si="6580">G2969+G2970+G2971</f>
        <v>0</v>
      </c>
      <c r="H2968" s="96">
        <f t="shared" ref="H2968:I2968" si="6581">H2969+H2970+H2971</f>
        <v>0</v>
      </c>
      <c r="I2968" s="96">
        <f t="shared" si="6581"/>
        <v>0</v>
      </c>
      <c r="J2968" s="96">
        <f t="shared" ref="J2968" si="6582">J2969+J2970+J2971</f>
        <v>0</v>
      </c>
      <c r="K2968" s="105">
        <f t="shared" ref="K2968" si="6583">K2969+K2970+K2971</f>
        <v>0</v>
      </c>
      <c r="L2968" s="115"/>
    </row>
    <row r="2969" spans="1:12" ht="15.6" customHeight="1" x14ac:dyDescent="0.25">
      <c r="A2969" s="205">
        <v>1</v>
      </c>
      <c r="B2969" s="93" t="s">
        <v>8</v>
      </c>
      <c r="C2969" s="267"/>
      <c r="D2969" s="25"/>
      <c r="E2969" s="228"/>
      <c r="F2969" s="26"/>
      <c r="G2969" s="25"/>
      <c r="H2969" s="25"/>
      <c r="I2969" s="25"/>
      <c r="J2969" s="25"/>
      <c r="K2969" s="26"/>
      <c r="L2969" s="125"/>
    </row>
    <row r="2970" spans="1:12" ht="15.6" customHeight="1" x14ac:dyDescent="0.25">
      <c r="A2970" s="205">
        <v>1</v>
      </c>
      <c r="B2970" s="93" t="s">
        <v>9</v>
      </c>
      <c r="C2970" s="267"/>
      <c r="D2970" s="25"/>
      <c r="E2970" s="228"/>
      <c r="F2970" s="26"/>
      <c r="G2970" s="25"/>
      <c r="H2970" s="25"/>
      <c r="I2970" s="25"/>
      <c r="J2970" s="25"/>
      <c r="K2970" s="26"/>
      <c r="L2970" s="125"/>
    </row>
    <row r="2971" spans="1:12" ht="15.6" customHeight="1" x14ac:dyDescent="0.25">
      <c r="A2971" s="205">
        <v>1</v>
      </c>
      <c r="B2971" s="93" t="s">
        <v>10</v>
      </c>
      <c r="C2971" s="267"/>
      <c r="D2971" s="25"/>
      <c r="E2971" s="228"/>
      <c r="F2971" s="26"/>
      <c r="G2971" s="25"/>
      <c r="H2971" s="25"/>
      <c r="I2971" s="25"/>
      <c r="J2971" s="25"/>
      <c r="K2971" s="26"/>
      <c r="L2971" s="125"/>
    </row>
    <row r="2972" spans="1:12" ht="15.6" hidden="1" customHeight="1" x14ac:dyDescent="0.25">
      <c r="A2972" s="59"/>
      <c r="B2972" s="131" t="s">
        <v>14</v>
      </c>
      <c r="C2972" s="131"/>
      <c r="D2972" s="96">
        <f t="shared" ref="D2972" si="6584">D2973+D2974</f>
        <v>0</v>
      </c>
      <c r="E2972" s="218">
        <f t="shared" ref="E2972:F2972" si="6585">E2973+E2974</f>
        <v>0</v>
      </c>
      <c r="F2972" s="105">
        <f t="shared" si="6585"/>
        <v>0</v>
      </c>
      <c r="G2972" s="96">
        <f t="shared" ref="G2972" si="6586">G2973+G2974</f>
        <v>0</v>
      </c>
      <c r="H2972" s="96">
        <f t="shared" ref="H2972:I2972" si="6587">H2973+H2974</f>
        <v>0</v>
      </c>
      <c r="I2972" s="96">
        <f t="shared" si="6587"/>
        <v>0</v>
      </c>
      <c r="J2972" s="96">
        <f t="shared" ref="J2972" si="6588">J2973+J2974</f>
        <v>0</v>
      </c>
      <c r="K2972" s="105">
        <f t="shared" ref="K2972" si="6589">K2973+K2974</f>
        <v>0</v>
      </c>
      <c r="L2972" s="115"/>
    </row>
    <row r="2973" spans="1:12" ht="15.6" hidden="1" customHeight="1" x14ac:dyDescent="0.25">
      <c r="A2973" s="59"/>
      <c r="B2973" s="132" t="s">
        <v>8</v>
      </c>
      <c r="C2973" s="132"/>
      <c r="D2973" s="25"/>
      <c r="E2973" s="228"/>
      <c r="F2973" s="26"/>
      <c r="G2973" s="25"/>
      <c r="H2973" s="25"/>
      <c r="I2973" s="25"/>
      <c r="J2973" s="25"/>
      <c r="K2973" s="26"/>
      <c r="L2973" s="125"/>
    </row>
    <row r="2974" spans="1:12" ht="15.6" hidden="1" customHeight="1" x14ac:dyDescent="0.25">
      <c r="A2974" s="59"/>
      <c r="B2974" s="132" t="s">
        <v>10</v>
      </c>
      <c r="C2974" s="132"/>
      <c r="D2974" s="25"/>
      <c r="E2974" s="228"/>
      <c r="F2974" s="26"/>
      <c r="G2974" s="25"/>
      <c r="H2974" s="25"/>
      <c r="I2974" s="25"/>
      <c r="J2974" s="25"/>
      <c r="K2974" s="26"/>
      <c r="L2974" s="125"/>
    </row>
    <row r="2975" spans="1:12" ht="15.6" hidden="1" customHeight="1" x14ac:dyDescent="0.25">
      <c r="A2975" s="59"/>
      <c r="B2975" s="131" t="s">
        <v>15</v>
      </c>
      <c r="C2975" s="131"/>
      <c r="D2975" s="96">
        <f t="shared" ref="D2975" si="6590">D2976+D2977</f>
        <v>0</v>
      </c>
      <c r="E2975" s="218">
        <f t="shared" ref="E2975:F2975" si="6591">E2976+E2977</f>
        <v>0</v>
      </c>
      <c r="F2975" s="105">
        <f t="shared" si="6591"/>
        <v>0</v>
      </c>
      <c r="G2975" s="96">
        <f t="shared" ref="G2975" si="6592">G2976+G2977</f>
        <v>0</v>
      </c>
      <c r="H2975" s="96">
        <f t="shared" ref="H2975:I2975" si="6593">H2976+H2977</f>
        <v>0</v>
      </c>
      <c r="I2975" s="96">
        <f t="shared" si="6593"/>
        <v>0</v>
      </c>
      <c r="J2975" s="96">
        <f t="shared" ref="J2975" si="6594">J2976+J2977</f>
        <v>0</v>
      </c>
      <c r="K2975" s="105">
        <f t="shared" ref="K2975" si="6595">K2976+K2977</f>
        <v>0</v>
      </c>
      <c r="L2975" s="115"/>
    </row>
    <row r="2976" spans="1:12" ht="15.6" hidden="1" customHeight="1" x14ac:dyDescent="0.25">
      <c r="A2976" s="59"/>
      <c r="B2976" s="93" t="s">
        <v>8</v>
      </c>
      <c r="C2976" s="93"/>
      <c r="D2976" s="25"/>
      <c r="E2976" s="228"/>
      <c r="F2976" s="26"/>
      <c r="G2976" s="25"/>
      <c r="H2976" s="25"/>
      <c r="I2976" s="25"/>
      <c r="J2976" s="25"/>
      <c r="K2976" s="26"/>
      <c r="L2976" s="125"/>
    </row>
    <row r="2977" spans="1:12" ht="15.6" hidden="1" customHeight="1" x14ac:dyDescent="0.25">
      <c r="A2977" s="59"/>
      <c r="B2977" s="93" t="s">
        <v>10</v>
      </c>
      <c r="C2977" s="93"/>
      <c r="D2977" s="25"/>
      <c r="E2977" s="228"/>
      <c r="F2977" s="26"/>
      <c r="G2977" s="25"/>
      <c r="H2977" s="25"/>
      <c r="I2977" s="25"/>
      <c r="J2977" s="25"/>
      <c r="K2977" s="26"/>
      <c r="L2977" s="125"/>
    </row>
    <row r="2978" spans="1:12" ht="15.6" hidden="1" customHeight="1" x14ac:dyDescent="0.25">
      <c r="A2978" s="59"/>
      <c r="B2978" s="133" t="s">
        <v>16</v>
      </c>
      <c r="C2978" s="133"/>
      <c r="D2978" s="96">
        <f t="shared" ref="D2978" si="6596">D2979+D2980</f>
        <v>0</v>
      </c>
      <c r="E2978" s="218">
        <f t="shared" ref="E2978:F2978" si="6597">E2979+E2980</f>
        <v>0</v>
      </c>
      <c r="F2978" s="105">
        <f t="shared" si="6597"/>
        <v>0</v>
      </c>
      <c r="G2978" s="96">
        <f t="shared" ref="G2978" si="6598">G2979+G2980</f>
        <v>0</v>
      </c>
      <c r="H2978" s="96">
        <f t="shared" ref="H2978:I2978" si="6599">H2979+H2980</f>
        <v>0</v>
      </c>
      <c r="I2978" s="96">
        <f t="shared" si="6599"/>
        <v>0</v>
      </c>
      <c r="J2978" s="96">
        <f t="shared" ref="J2978" si="6600">J2979+J2980</f>
        <v>0</v>
      </c>
      <c r="K2978" s="105">
        <f t="shared" ref="K2978" si="6601">K2979+K2980</f>
        <v>0</v>
      </c>
      <c r="L2978" s="115"/>
    </row>
    <row r="2979" spans="1:12" ht="15.6" hidden="1" customHeight="1" x14ac:dyDescent="0.25">
      <c r="A2979" s="59"/>
      <c r="B2979" s="93" t="s">
        <v>8</v>
      </c>
      <c r="C2979" s="93"/>
      <c r="D2979" s="25"/>
      <c r="E2979" s="228"/>
      <c r="F2979" s="26"/>
      <c r="G2979" s="25"/>
      <c r="H2979" s="25"/>
      <c r="I2979" s="25"/>
      <c r="J2979" s="25"/>
      <c r="K2979" s="26"/>
      <c r="L2979" s="125"/>
    </row>
    <row r="2980" spans="1:12" ht="15.6" hidden="1" customHeight="1" x14ac:dyDescent="0.25">
      <c r="A2980" s="59"/>
      <c r="B2980" s="93" t="s">
        <v>10</v>
      </c>
      <c r="C2980" s="93"/>
      <c r="D2980" s="25"/>
      <c r="E2980" s="228"/>
      <c r="F2980" s="26"/>
      <c r="G2980" s="25"/>
      <c r="H2980" s="25"/>
      <c r="I2980" s="25"/>
      <c r="J2980" s="25"/>
      <c r="K2980" s="26"/>
      <c r="L2980" s="125"/>
    </row>
    <row r="2981" spans="1:12" ht="15.6" hidden="1" customHeight="1" x14ac:dyDescent="0.25">
      <c r="A2981" s="59"/>
      <c r="B2981" s="133" t="s">
        <v>17</v>
      </c>
      <c r="C2981" s="133"/>
      <c r="D2981" s="96">
        <f t="shared" ref="D2981" si="6602">D2982+D2983</f>
        <v>0</v>
      </c>
      <c r="E2981" s="218">
        <f t="shared" ref="E2981:F2981" si="6603">E2982+E2983</f>
        <v>0</v>
      </c>
      <c r="F2981" s="105">
        <f t="shared" si="6603"/>
        <v>0</v>
      </c>
      <c r="G2981" s="96">
        <f t="shared" ref="G2981" si="6604">G2982+G2983</f>
        <v>0</v>
      </c>
      <c r="H2981" s="96">
        <f t="shared" ref="H2981:I2981" si="6605">H2982+H2983</f>
        <v>0</v>
      </c>
      <c r="I2981" s="96">
        <f t="shared" si="6605"/>
        <v>0</v>
      </c>
      <c r="J2981" s="96">
        <f t="shared" ref="J2981" si="6606">J2982+J2983</f>
        <v>0</v>
      </c>
      <c r="K2981" s="105">
        <f t="shared" ref="K2981" si="6607">K2982+K2983</f>
        <v>0</v>
      </c>
      <c r="L2981" s="115"/>
    </row>
    <row r="2982" spans="1:12" ht="15.6" hidden="1" customHeight="1" x14ac:dyDescent="0.25">
      <c r="A2982" s="59"/>
      <c r="B2982" s="93" t="s">
        <v>8</v>
      </c>
      <c r="C2982" s="93"/>
      <c r="D2982" s="25"/>
      <c r="E2982" s="228"/>
      <c r="F2982" s="26"/>
      <c r="G2982" s="25"/>
      <c r="H2982" s="25"/>
      <c r="I2982" s="25"/>
      <c r="J2982" s="25"/>
      <c r="K2982" s="26"/>
      <c r="L2982" s="125"/>
    </row>
    <row r="2983" spans="1:12" ht="15.6" hidden="1" customHeight="1" x14ac:dyDescent="0.25">
      <c r="A2983" s="59"/>
      <c r="B2983" s="93" t="s">
        <v>10</v>
      </c>
      <c r="C2983" s="93"/>
      <c r="D2983" s="25"/>
      <c r="E2983" s="228"/>
      <c r="F2983" s="26"/>
      <c r="G2983" s="25"/>
      <c r="H2983" s="25"/>
      <c r="I2983" s="25"/>
      <c r="J2983" s="25"/>
      <c r="K2983" s="26"/>
      <c r="L2983" s="125"/>
    </row>
    <row r="2984" spans="1:12" ht="51" hidden="1" customHeight="1" x14ac:dyDescent="0.25">
      <c r="A2984" s="205"/>
      <c r="B2984" s="152"/>
      <c r="C2984" s="142"/>
      <c r="D2984" s="101">
        <f t="shared" ref="D2984" si="6608">D2985+D2986+D2987+D2988</f>
        <v>0</v>
      </c>
      <c r="E2984" s="226">
        <f t="shared" ref="E2984:F2984" si="6609">E2985+E2986+E2987+E2988</f>
        <v>0</v>
      </c>
      <c r="F2984" s="113">
        <f t="shared" si="6609"/>
        <v>0</v>
      </c>
      <c r="G2984" s="101">
        <f t="shared" ref="G2984" si="6610">G2985+G2986+G2987+G2988</f>
        <v>0</v>
      </c>
      <c r="H2984" s="101">
        <f t="shared" ref="H2984:I2984" si="6611">H2985+H2986+H2987+H2988</f>
        <v>0</v>
      </c>
      <c r="I2984" s="101">
        <f t="shared" si="6611"/>
        <v>0</v>
      </c>
      <c r="J2984" s="101">
        <f t="shared" ref="J2984" si="6612">J2985+J2986+J2987+J2988</f>
        <v>0</v>
      </c>
      <c r="K2984" s="113">
        <f t="shared" ref="K2984" si="6613">K2985+K2986+K2987+K2988</f>
        <v>0</v>
      </c>
      <c r="L2984" s="123"/>
    </row>
    <row r="2985" spans="1:12" ht="15.6" hidden="1" customHeight="1" x14ac:dyDescent="0.25">
      <c r="A2985" s="59"/>
      <c r="B2985" s="128" t="s">
        <v>1</v>
      </c>
      <c r="C2985" s="128"/>
      <c r="D2985" s="22"/>
      <c r="E2985" s="227"/>
      <c r="F2985" s="23"/>
      <c r="G2985" s="22"/>
      <c r="H2985" s="22"/>
      <c r="I2985" s="22"/>
      <c r="J2985" s="22"/>
      <c r="K2985" s="23"/>
      <c r="L2985" s="124"/>
    </row>
    <row r="2986" spans="1:12" ht="15.6" hidden="1" customHeight="1" x14ac:dyDescent="0.25">
      <c r="A2986" s="59"/>
      <c r="B2986" s="129" t="s">
        <v>6</v>
      </c>
      <c r="C2986" s="129"/>
      <c r="D2986" s="7">
        <v>0</v>
      </c>
      <c r="E2986" s="216">
        <v>0</v>
      </c>
      <c r="F2986" s="8">
        <v>0</v>
      </c>
      <c r="G2986" s="7">
        <v>0</v>
      </c>
      <c r="H2986" s="7">
        <v>0</v>
      </c>
      <c r="I2986" s="7">
        <v>0</v>
      </c>
      <c r="J2986" s="7">
        <v>0</v>
      </c>
      <c r="K2986" s="8">
        <v>0</v>
      </c>
      <c r="L2986" s="57"/>
    </row>
    <row r="2987" spans="1:12" ht="15.6" hidden="1" customHeight="1" x14ac:dyDescent="0.25">
      <c r="A2987" s="59"/>
      <c r="B2987" s="129" t="s">
        <v>7</v>
      </c>
      <c r="C2987" s="129"/>
      <c r="D2987" s="7">
        <v>0</v>
      </c>
      <c r="E2987" s="216">
        <v>0</v>
      </c>
      <c r="F2987" s="8">
        <v>0</v>
      </c>
      <c r="G2987" s="7">
        <v>0</v>
      </c>
      <c r="H2987" s="7">
        <v>0</v>
      </c>
      <c r="I2987" s="7">
        <v>0</v>
      </c>
      <c r="J2987" s="7">
        <v>0</v>
      </c>
      <c r="K2987" s="8">
        <v>0</v>
      </c>
      <c r="L2987" s="57"/>
    </row>
    <row r="2988" spans="1:12" ht="15.6" hidden="1" customHeight="1" x14ac:dyDescent="0.25">
      <c r="A2988" s="205"/>
      <c r="B2988" s="128" t="s">
        <v>18</v>
      </c>
      <c r="C2988" s="130"/>
      <c r="D2988" s="7">
        <f t="shared" ref="D2988" si="6614">D2989+D2990+D2991</f>
        <v>0</v>
      </c>
      <c r="E2988" s="216">
        <f t="shared" ref="E2988:F2988" si="6615">E2989+E2990+E2991</f>
        <v>0</v>
      </c>
      <c r="F2988" s="8">
        <f t="shared" si="6615"/>
        <v>0</v>
      </c>
      <c r="G2988" s="7">
        <f t="shared" ref="G2988" si="6616">G2989+G2990+G2991</f>
        <v>0</v>
      </c>
      <c r="H2988" s="7">
        <f t="shared" ref="H2988:I2988" si="6617">H2989+H2990+H2991</f>
        <v>0</v>
      </c>
      <c r="I2988" s="7">
        <f t="shared" si="6617"/>
        <v>0</v>
      </c>
      <c r="J2988" s="7">
        <f t="shared" ref="J2988" si="6618">J2989+J2990+J2991</f>
        <v>0</v>
      </c>
      <c r="K2988" s="8">
        <f t="shared" ref="K2988" si="6619">K2989+K2990+K2991</f>
        <v>0</v>
      </c>
      <c r="L2988" s="57"/>
    </row>
    <row r="2989" spans="1:12" ht="15.6" hidden="1" customHeight="1" x14ac:dyDescent="0.25">
      <c r="A2989" s="205"/>
      <c r="B2989" s="149" t="s">
        <v>8</v>
      </c>
      <c r="C2989" s="81"/>
      <c r="D2989" s="11">
        <f t="shared" ref="D2989:E2989" si="6620">D2994+D2997+D3000+D3004+D3007+D3010+D3013</f>
        <v>0</v>
      </c>
      <c r="E2989" s="217">
        <f t="shared" si="6620"/>
        <v>0</v>
      </c>
      <c r="F2989" s="12">
        <f t="shared" ref="F2989:J2989" si="6621">F2994+F2997+F3000+F3004+F3007+F3010+F3013</f>
        <v>0</v>
      </c>
      <c r="G2989" s="11">
        <f t="shared" ref="G2989:H2989" si="6622">G2994+G2997+G3000+G3004+G3007+G3010+G3013</f>
        <v>0</v>
      </c>
      <c r="H2989" s="11">
        <f t="shared" si="6622"/>
        <v>0</v>
      </c>
      <c r="I2989" s="11">
        <f t="shared" si="6621"/>
        <v>0</v>
      </c>
      <c r="J2989" s="11">
        <f t="shared" si="6621"/>
        <v>0</v>
      </c>
      <c r="K2989" s="12">
        <f t="shared" ref="K2989" si="6623">K2994+K2997+K3000+K3004+K3007+K3010+K3013</f>
        <v>0</v>
      </c>
      <c r="L2989" s="58"/>
    </row>
    <row r="2990" spans="1:12" ht="15.6" hidden="1" customHeight="1" x14ac:dyDescent="0.25">
      <c r="A2990" s="205"/>
      <c r="B2990" s="149" t="s">
        <v>9</v>
      </c>
      <c r="C2990" s="81"/>
      <c r="D2990" s="11">
        <f t="shared" ref="D2990:E2990" si="6624">D3001</f>
        <v>0</v>
      </c>
      <c r="E2990" s="217">
        <f t="shared" si="6624"/>
        <v>0</v>
      </c>
      <c r="F2990" s="12">
        <f t="shared" ref="F2990:J2990" si="6625">F3001</f>
        <v>0</v>
      </c>
      <c r="G2990" s="11">
        <f t="shared" ref="G2990:H2990" si="6626">G3001</f>
        <v>0</v>
      </c>
      <c r="H2990" s="11">
        <f t="shared" si="6626"/>
        <v>0</v>
      </c>
      <c r="I2990" s="11">
        <f t="shared" si="6625"/>
        <v>0</v>
      </c>
      <c r="J2990" s="11">
        <f t="shared" si="6625"/>
        <v>0</v>
      </c>
      <c r="K2990" s="12">
        <f t="shared" ref="K2990" si="6627">K3001</f>
        <v>0</v>
      </c>
      <c r="L2990" s="58"/>
    </row>
    <row r="2991" spans="1:12" ht="15.6" hidden="1" customHeight="1" x14ac:dyDescent="0.25">
      <c r="A2991" s="205"/>
      <c r="B2991" s="149" t="s">
        <v>10</v>
      </c>
      <c r="C2991" s="81"/>
      <c r="D2991" s="11">
        <f t="shared" ref="D2991:E2991" si="6628">D2995+D2998+D3002+D3005+D3008+D3011+D3014</f>
        <v>0</v>
      </c>
      <c r="E2991" s="217">
        <f t="shared" si="6628"/>
        <v>0</v>
      </c>
      <c r="F2991" s="12">
        <f t="shared" ref="F2991:J2991" si="6629">F2995+F2998+F3002+F3005+F3008+F3011+F3014</f>
        <v>0</v>
      </c>
      <c r="G2991" s="11">
        <f t="shared" ref="G2991:H2991" si="6630">G2995+G2998+G3002+G3005+G3008+G3011+G3014</f>
        <v>0</v>
      </c>
      <c r="H2991" s="11">
        <f t="shared" si="6630"/>
        <v>0</v>
      </c>
      <c r="I2991" s="11">
        <f t="shared" si="6629"/>
        <v>0</v>
      </c>
      <c r="J2991" s="11">
        <f t="shared" si="6629"/>
        <v>0</v>
      </c>
      <c r="K2991" s="12">
        <f t="shared" ref="K2991" si="6631">K2995+K2998+K3002+K3005+K3008+K3011+K3014</f>
        <v>0</v>
      </c>
      <c r="L2991" s="58"/>
    </row>
    <row r="2992" spans="1:12" ht="15.6" hidden="1" customHeight="1" x14ac:dyDescent="0.25">
      <c r="A2992" s="205"/>
      <c r="B2992" s="131" t="s">
        <v>19</v>
      </c>
      <c r="C2992" s="78"/>
      <c r="D2992" s="96" t="s">
        <v>2</v>
      </c>
      <c r="E2992" s="218" t="s">
        <v>2</v>
      </c>
      <c r="F2992" s="105" t="s">
        <v>2</v>
      </c>
      <c r="G2992" s="96" t="s">
        <v>2</v>
      </c>
      <c r="H2992" s="96" t="s">
        <v>2</v>
      </c>
      <c r="I2992" s="96" t="s">
        <v>2</v>
      </c>
      <c r="J2992" s="96" t="s">
        <v>2</v>
      </c>
      <c r="K2992" s="105" t="s">
        <v>2</v>
      </c>
      <c r="L2992" s="115"/>
    </row>
    <row r="2993" spans="1:12" ht="15.6" hidden="1" customHeight="1" x14ac:dyDescent="0.25">
      <c r="A2993" s="59"/>
      <c r="B2993" s="131" t="s">
        <v>11</v>
      </c>
      <c r="C2993" s="131"/>
      <c r="D2993" s="96">
        <f t="shared" ref="D2993" si="6632">D2994+D2995</f>
        <v>0</v>
      </c>
      <c r="E2993" s="218">
        <f t="shared" ref="E2993:F2993" si="6633">E2994+E2995</f>
        <v>0</v>
      </c>
      <c r="F2993" s="105">
        <f t="shared" si="6633"/>
        <v>0</v>
      </c>
      <c r="G2993" s="96">
        <f t="shared" ref="G2993" si="6634">G2994+G2995</f>
        <v>0</v>
      </c>
      <c r="H2993" s="96">
        <f t="shared" ref="H2993:I2993" si="6635">H2994+H2995</f>
        <v>0</v>
      </c>
      <c r="I2993" s="96">
        <f t="shared" si="6635"/>
        <v>0</v>
      </c>
      <c r="J2993" s="96">
        <f t="shared" ref="J2993" si="6636">J2994+J2995</f>
        <v>0</v>
      </c>
      <c r="K2993" s="105">
        <f t="shared" ref="K2993" si="6637">K2994+K2995</f>
        <v>0</v>
      </c>
      <c r="L2993" s="115"/>
    </row>
    <row r="2994" spans="1:12" ht="15.6" hidden="1" customHeight="1" x14ac:dyDescent="0.25">
      <c r="A2994" s="59"/>
      <c r="B2994" s="93" t="s">
        <v>8</v>
      </c>
      <c r="C2994" s="93"/>
      <c r="D2994" s="25"/>
      <c r="E2994" s="228"/>
      <c r="F2994" s="26"/>
      <c r="G2994" s="25"/>
      <c r="H2994" s="25"/>
      <c r="I2994" s="25"/>
      <c r="J2994" s="25"/>
      <c r="K2994" s="26"/>
      <c r="L2994" s="125"/>
    </row>
    <row r="2995" spans="1:12" ht="15.6" hidden="1" customHeight="1" x14ac:dyDescent="0.25">
      <c r="A2995" s="59"/>
      <c r="B2995" s="93" t="s">
        <v>10</v>
      </c>
      <c r="C2995" s="93"/>
      <c r="D2995" s="25"/>
      <c r="E2995" s="228"/>
      <c r="F2995" s="26"/>
      <c r="G2995" s="25"/>
      <c r="H2995" s="25"/>
      <c r="I2995" s="25"/>
      <c r="J2995" s="25"/>
      <c r="K2995" s="26"/>
      <c r="L2995" s="125"/>
    </row>
    <row r="2996" spans="1:12" ht="15.6" hidden="1" customHeight="1" x14ac:dyDescent="0.25">
      <c r="A2996" s="59"/>
      <c r="B2996" s="131" t="s">
        <v>12</v>
      </c>
      <c r="C2996" s="131"/>
      <c r="D2996" s="96">
        <f t="shared" ref="D2996" si="6638">D2997+D2998</f>
        <v>0</v>
      </c>
      <c r="E2996" s="218">
        <f t="shared" ref="E2996:F2996" si="6639">E2997+E2998</f>
        <v>0</v>
      </c>
      <c r="F2996" s="105">
        <f t="shared" si="6639"/>
        <v>0</v>
      </c>
      <c r="G2996" s="96">
        <f t="shared" ref="G2996" si="6640">G2997+G2998</f>
        <v>0</v>
      </c>
      <c r="H2996" s="96">
        <f t="shared" ref="H2996:I2996" si="6641">H2997+H2998</f>
        <v>0</v>
      </c>
      <c r="I2996" s="96">
        <f t="shared" si="6641"/>
        <v>0</v>
      </c>
      <c r="J2996" s="96">
        <f t="shared" ref="J2996" si="6642">J2997+J2998</f>
        <v>0</v>
      </c>
      <c r="K2996" s="105">
        <f t="shared" ref="K2996" si="6643">K2997+K2998</f>
        <v>0</v>
      </c>
      <c r="L2996" s="115"/>
    </row>
    <row r="2997" spans="1:12" ht="15.6" hidden="1" customHeight="1" x14ac:dyDescent="0.25">
      <c r="A2997" s="59"/>
      <c r="B2997" s="93" t="s">
        <v>8</v>
      </c>
      <c r="C2997" s="93"/>
      <c r="D2997" s="25"/>
      <c r="E2997" s="228"/>
      <c r="F2997" s="26"/>
      <c r="G2997" s="25"/>
      <c r="H2997" s="25"/>
      <c r="I2997" s="25"/>
      <c r="J2997" s="25"/>
      <c r="K2997" s="26"/>
      <c r="L2997" s="125"/>
    </row>
    <row r="2998" spans="1:12" ht="15.6" hidden="1" customHeight="1" x14ac:dyDescent="0.25">
      <c r="A2998" s="59"/>
      <c r="B2998" s="93" t="s">
        <v>10</v>
      </c>
      <c r="C2998" s="93"/>
      <c r="D2998" s="25"/>
      <c r="E2998" s="228"/>
      <c r="F2998" s="26"/>
      <c r="G2998" s="25"/>
      <c r="H2998" s="25"/>
      <c r="I2998" s="25"/>
      <c r="J2998" s="25"/>
      <c r="K2998" s="26"/>
      <c r="L2998" s="125"/>
    </row>
    <row r="2999" spans="1:12" ht="15.6" hidden="1" customHeight="1" x14ac:dyDescent="0.25">
      <c r="A2999" s="205"/>
      <c r="B2999" s="131" t="s">
        <v>13</v>
      </c>
      <c r="C2999" s="267"/>
      <c r="D2999" s="96">
        <f t="shared" ref="D2999" si="6644">D3000+D3001+D3002</f>
        <v>0</v>
      </c>
      <c r="E2999" s="218">
        <f t="shared" ref="E2999:F2999" si="6645">E3000+E3001+E3002</f>
        <v>0</v>
      </c>
      <c r="F2999" s="105">
        <f t="shared" si="6645"/>
        <v>0</v>
      </c>
      <c r="G2999" s="96">
        <f t="shared" ref="G2999" si="6646">G3000+G3001+G3002</f>
        <v>0</v>
      </c>
      <c r="H2999" s="96">
        <f t="shared" ref="H2999:I2999" si="6647">H3000+H3001+H3002</f>
        <v>0</v>
      </c>
      <c r="I2999" s="96">
        <f t="shared" si="6647"/>
        <v>0</v>
      </c>
      <c r="J2999" s="96">
        <f t="shared" ref="J2999" si="6648">J3000+J3001+J3002</f>
        <v>0</v>
      </c>
      <c r="K2999" s="105">
        <f t="shared" ref="K2999" si="6649">K3000+K3001+K3002</f>
        <v>0</v>
      </c>
      <c r="L2999" s="115"/>
    </row>
    <row r="3000" spans="1:12" ht="15.6" hidden="1" customHeight="1" x14ac:dyDescent="0.25">
      <c r="A3000" s="205"/>
      <c r="B3000" s="93" t="s">
        <v>8</v>
      </c>
      <c r="C3000" s="267"/>
      <c r="D3000" s="25"/>
      <c r="E3000" s="228"/>
      <c r="F3000" s="26"/>
      <c r="G3000" s="25"/>
      <c r="H3000" s="25"/>
      <c r="I3000" s="25"/>
      <c r="J3000" s="25"/>
      <c r="K3000" s="26"/>
      <c r="L3000" s="125"/>
    </row>
    <row r="3001" spans="1:12" ht="15.6" hidden="1" customHeight="1" x14ac:dyDescent="0.25">
      <c r="A3001" s="205"/>
      <c r="B3001" s="93" t="s">
        <v>9</v>
      </c>
      <c r="C3001" s="267"/>
      <c r="D3001" s="25"/>
      <c r="E3001" s="228"/>
      <c r="F3001" s="26"/>
      <c r="G3001" s="25"/>
      <c r="H3001" s="25"/>
      <c r="I3001" s="25"/>
      <c r="J3001" s="25"/>
      <c r="K3001" s="26"/>
      <c r="L3001" s="125"/>
    </row>
    <row r="3002" spans="1:12" ht="15.6" hidden="1" customHeight="1" x14ac:dyDescent="0.25">
      <c r="A3002" s="205"/>
      <c r="B3002" s="93" t="s">
        <v>10</v>
      </c>
      <c r="C3002" s="267"/>
      <c r="D3002" s="25"/>
      <c r="E3002" s="228"/>
      <c r="F3002" s="26"/>
      <c r="G3002" s="25"/>
      <c r="H3002" s="25"/>
      <c r="I3002" s="25"/>
      <c r="J3002" s="25"/>
      <c r="K3002" s="26"/>
      <c r="L3002" s="125"/>
    </row>
    <row r="3003" spans="1:12" ht="15.6" hidden="1" customHeight="1" x14ac:dyDescent="0.25">
      <c r="A3003" s="59"/>
      <c r="B3003" s="131" t="s">
        <v>14</v>
      </c>
      <c r="C3003" s="131"/>
      <c r="D3003" s="96">
        <f t="shared" ref="D3003" si="6650">D3004+D3005</f>
        <v>0</v>
      </c>
      <c r="E3003" s="218">
        <f t="shared" ref="E3003:F3003" si="6651">E3004+E3005</f>
        <v>0</v>
      </c>
      <c r="F3003" s="105">
        <f t="shared" si="6651"/>
        <v>0</v>
      </c>
      <c r="G3003" s="96">
        <f t="shared" ref="G3003" si="6652">G3004+G3005</f>
        <v>0</v>
      </c>
      <c r="H3003" s="96">
        <f t="shared" ref="H3003:I3003" si="6653">H3004+H3005</f>
        <v>0</v>
      </c>
      <c r="I3003" s="96">
        <f t="shared" si="6653"/>
        <v>0</v>
      </c>
      <c r="J3003" s="96">
        <f t="shared" ref="J3003" si="6654">J3004+J3005</f>
        <v>0</v>
      </c>
      <c r="K3003" s="105">
        <f t="shared" ref="K3003" si="6655">K3004+K3005</f>
        <v>0</v>
      </c>
      <c r="L3003" s="115"/>
    </row>
    <row r="3004" spans="1:12" ht="15.6" hidden="1" customHeight="1" x14ac:dyDescent="0.25">
      <c r="A3004" s="59"/>
      <c r="B3004" s="132" t="s">
        <v>8</v>
      </c>
      <c r="C3004" s="132"/>
      <c r="D3004" s="25"/>
      <c r="E3004" s="228"/>
      <c r="F3004" s="26"/>
      <c r="G3004" s="25"/>
      <c r="H3004" s="25"/>
      <c r="I3004" s="25"/>
      <c r="J3004" s="25"/>
      <c r="K3004" s="26"/>
      <c r="L3004" s="125"/>
    </row>
    <row r="3005" spans="1:12" ht="15.6" hidden="1" customHeight="1" x14ac:dyDescent="0.25">
      <c r="A3005" s="59"/>
      <c r="B3005" s="132" t="s">
        <v>10</v>
      </c>
      <c r="C3005" s="132"/>
      <c r="D3005" s="25"/>
      <c r="E3005" s="228"/>
      <c r="F3005" s="26"/>
      <c r="G3005" s="25"/>
      <c r="H3005" s="25"/>
      <c r="I3005" s="25"/>
      <c r="J3005" s="25"/>
      <c r="K3005" s="26"/>
      <c r="L3005" s="125"/>
    </row>
    <row r="3006" spans="1:12" ht="15.6" hidden="1" customHeight="1" x14ac:dyDescent="0.25">
      <c r="A3006" s="59"/>
      <c r="B3006" s="131" t="s">
        <v>15</v>
      </c>
      <c r="C3006" s="131"/>
      <c r="D3006" s="96">
        <f t="shared" ref="D3006" si="6656">D3007+D3008</f>
        <v>0</v>
      </c>
      <c r="E3006" s="218">
        <f t="shared" ref="E3006:F3006" si="6657">E3007+E3008</f>
        <v>0</v>
      </c>
      <c r="F3006" s="105">
        <f t="shared" si="6657"/>
        <v>0</v>
      </c>
      <c r="G3006" s="96">
        <f t="shared" ref="G3006" si="6658">G3007+G3008</f>
        <v>0</v>
      </c>
      <c r="H3006" s="96">
        <f t="shared" ref="H3006:I3006" si="6659">H3007+H3008</f>
        <v>0</v>
      </c>
      <c r="I3006" s="96">
        <f t="shared" si="6659"/>
        <v>0</v>
      </c>
      <c r="J3006" s="96">
        <f t="shared" ref="J3006" si="6660">J3007+J3008</f>
        <v>0</v>
      </c>
      <c r="K3006" s="105">
        <f t="shared" ref="K3006" si="6661">K3007+K3008</f>
        <v>0</v>
      </c>
      <c r="L3006" s="115"/>
    </row>
    <row r="3007" spans="1:12" ht="15.6" hidden="1" customHeight="1" x14ac:dyDescent="0.25">
      <c r="A3007" s="59"/>
      <c r="B3007" s="93" t="s">
        <v>8</v>
      </c>
      <c r="C3007" s="93"/>
      <c r="D3007" s="25"/>
      <c r="E3007" s="228"/>
      <c r="F3007" s="26"/>
      <c r="G3007" s="25"/>
      <c r="H3007" s="25"/>
      <c r="I3007" s="25"/>
      <c r="J3007" s="25"/>
      <c r="K3007" s="26"/>
      <c r="L3007" s="125"/>
    </row>
    <row r="3008" spans="1:12" ht="15.6" hidden="1" customHeight="1" x14ac:dyDescent="0.25">
      <c r="A3008" s="59"/>
      <c r="B3008" s="93" t="s">
        <v>10</v>
      </c>
      <c r="C3008" s="93"/>
      <c r="D3008" s="25"/>
      <c r="E3008" s="228"/>
      <c r="F3008" s="26"/>
      <c r="G3008" s="25"/>
      <c r="H3008" s="25"/>
      <c r="I3008" s="25"/>
      <c r="J3008" s="25"/>
      <c r="K3008" s="26"/>
      <c r="L3008" s="125"/>
    </row>
    <row r="3009" spans="1:12" ht="15.6" hidden="1" customHeight="1" x14ac:dyDescent="0.25">
      <c r="A3009" s="59"/>
      <c r="B3009" s="133" t="s">
        <v>16</v>
      </c>
      <c r="C3009" s="133"/>
      <c r="D3009" s="96">
        <f t="shared" ref="D3009" si="6662">D3010+D3011</f>
        <v>0</v>
      </c>
      <c r="E3009" s="218">
        <f t="shared" ref="E3009:F3009" si="6663">E3010+E3011</f>
        <v>0</v>
      </c>
      <c r="F3009" s="105">
        <f t="shared" si="6663"/>
        <v>0</v>
      </c>
      <c r="G3009" s="96">
        <f t="shared" ref="G3009" si="6664">G3010+G3011</f>
        <v>0</v>
      </c>
      <c r="H3009" s="96">
        <f t="shared" ref="H3009:I3009" si="6665">H3010+H3011</f>
        <v>0</v>
      </c>
      <c r="I3009" s="96">
        <f t="shared" si="6665"/>
        <v>0</v>
      </c>
      <c r="J3009" s="96">
        <f t="shared" ref="J3009" si="6666">J3010+J3011</f>
        <v>0</v>
      </c>
      <c r="K3009" s="105">
        <f t="shared" ref="K3009" si="6667">K3010+K3011</f>
        <v>0</v>
      </c>
      <c r="L3009" s="115"/>
    </row>
    <row r="3010" spans="1:12" ht="15.6" hidden="1" customHeight="1" x14ac:dyDescent="0.25">
      <c r="A3010" s="59"/>
      <c r="B3010" s="93" t="s">
        <v>8</v>
      </c>
      <c r="C3010" s="93"/>
      <c r="D3010" s="25"/>
      <c r="E3010" s="228"/>
      <c r="F3010" s="26"/>
      <c r="G3010" s="25"/>
      <c r="H3010" s="25"/>
      <c r="I3010" s="25"/>
      <c r="J3010" s="25"/>
      <c r="K3010" s="26"/>
      <c r="L3010" s="125"/>
    </row>
    <row r="3011" spans="1:12" ht="15.6" hidden="1" customHeight="1" x14ac:dyDescent="0.25">
      <c r="A3011" s="59"/>
      <c r="B3011" s="93" t="s">
        <v>10</v>
      </c>
      <c r="C3011" s="93"/>
      <c r="D3011" s="25"/>
      <c r="E3011" s="228"/>
      <c r="F3011" s="26"/>
      <c r="G3011" s="25"/>
      <c r="H3011" s="25"/>
      <c r="I3011" s="25"/>
      <c r="J3011" s="25"/>
      <c r="K3011" s="26"/>
      <c r="L3011" s="125"/>
    </row>
    <row r="3012" spans="1:12" ht="15.6" hidden="1" customHeight="1" x14ac:dyDescent="0.25">
      <c r="A3012" s="59"/>
      <c r="B3012" s="133" t="s">
        <v>17</v>
      </c>
      <c r="C3012" s="133"/>
      <c r="D3012" s="96">
        <f t="shared" ref="D3012" si="6668">D3013+D3014</f>
        <v>0</v>
      </c>
      <c r="E3012" s="218">
        <f t="shared" ref="E3012:F3012" si="6669">E3013+E3014</f>
        <v>0</v>
      </c>
      <c r="F3012" s="105">
        <f t="shared" si="6669"/>
        <v>0</v>
      </c>
      <c r="G3012" s="96">
        <f t="shared" ref="G3012" si="6670">G3013+G3014</f>
        <v>0</v>
      </c>
      <c r="H3012" s="96">
        <f t="shared" ref="H3012:I3012" si="6671">H3013+H3014</f>
        <v>0</v>
      </c>
      <c r="I3012" s="96">
        <f t="shared" si="6671"/>
        <v>0</v>
      </c>
      <c r="J3012" s="96">
        <f t="shared" ref="J3012" si="6672">J3013+J3014</f>
        <v>0</v>
      </c>
      <c r="K3012" s="105">
        <f t="shared" ref="K3012" si="6673">K3013+K3014</f>
        <v>0</v>
      </c>
      <c r="L3012" s="115"/>
    </row>
    <row r="3013" spans="1:12" ht="15.6" hidden="1" customHeight="1" x14ac:dyDescent="0.25">
      <c r="A3013" s="59"/>
      <c r="B3013" s="93" t="s">
        <v>8</v>
      </c>
      <c r="C3013" s="93"/>
      <c r="D3013" s="25"/>
      <c r="E3013" s="228"/>
      <c r="F3013" s="26"/>
      <c r="G3013" s="25"/>
      <c r="H3013" s="25"/>
      <c r="I3013" s="25"/>
      <c r="J3013" s="25"/>
      <c r="K3013" s="26"/>
      <c r="L3013" s="125"/>
    </row>
    <row r="3014" spans="1:12" ht="15.6" hidden="1" customHeight="1" x14ac:dyDescent="0.25">
      <c r="A3014" s="59"/>
      <c r="B3014" s="93" t="s">
        <v>10</v>
      </c>
      <c r="C3014" s="93"/>
      <c r="D3014" s="25"/>
      <c r="E3014" s="228"/>
      <c r="F3014" s="26"/>
      <c r="G3014" s="25"/>
      <c r="H3014" s="25"/>
      <c r="I3014" s="25"/>
      <c r="J3014" s="25"/>
      <c r="K3014" s="26"/>
      <c r="L3014" s="125"/>
    </row>
    <row r="3015" spans="1:12" ht="16.899999999999999" customHeight="1" x14ac:dyDescent="0.25">
      <c r="A3015" s="205">
        <v>1</v>
      </c>
      <c r="B3015" s="152" t="s">
        <v>247</v>
      </c>
      <c r="C3015" s="142"/>
      <c r="D3015" s="101">
        <f t="shared" ref="D3015:E3015" si="6674">D3016+D3017+D3018+D3019</f>
        <v>0</v>
      </c>
      <c r="E3015" s="226">
        <f t="shared" si="6674"/>
        <v>0</v>
      </c>
      <c r="F3015" s="113">
        <f t="shared" ref="F3015:K3015" si="6675">F3016+F3017+F3018+F3019</f>
        <v>0</v>
      </c>
      <c r="G3015" s="101">
        <f t="shared" ref="G3015:H3015" si="6676">G3016+G3017+G3018+G3019</f>
        <v>0</v>
      </c>
      <c r="H3015" s="101">
        <f t="shared" si="6676"/>
        <v>6000000</v>
      </c>
      <c r="I3015" s="101">
        <f t="shared" si="6675"/>
        <v>0</v>
      </c>
      <c r="J3015" s="101">
        <f t="shared" si="6675"/>
        <v>0</v>
      </c>
      <c r="K3015" s="113">
        <f t="shared" si="6675"/>
        <v>0</v>
      </c>
      <c r="L3015" s="123"/>
    </row>
    <row r="3016" spans="1:12" ht="15.6" hidden="1" customHeight="1" x14ac:dyDescent="0.25">
      <c r="A3016" s="59"/>
      <c r="B3016" s="128" t="s">
        <v>1</v>
      </c>
      <c r="C3016" s="128"/>
      <c r="D3016" s="22"/>
      <c r="E3016" s="227"/>
      <c r="F3016" s="23"/>
      <c r="G3016" s="22"/>
      <c r="H3016" s="22"/>
      <c r="I3016" s="22"/>
      <c r="J3016" s="22"/>
      <c r="K3016" s="23"/>
      <c r="L3016" s="124"/>
    </row>
    <row r="3017" spans="1:12" ht="15.6" hidden="1" customHeight="1" x14ac:dyDescent="0.25">
      <c r="A3017" s="59"/>
      <c r="B3017" s="129" t="s">
        <v>6</v>
      </c>
      <c r="C3017" s="129"/>
      <c r="D3017" s="7">
        <v>0</v>
      </c>
      <c r="E3017" s="216">
        <v>0</v>
      </c>
      <c r="F3017" s="8">
        <v>0</v>
      </c>
      <c r="G3017" s="7">
        <v>0</v>
      </c>
      <c r="H3017" s="7">
        <v>0</v>
      </c>
      <c r="I3017" s="7">
        <v>0</v>
      </c>
      <c r="J3017" s="7">
        <v>0</v>
      </c>
      <c r="K3017" s="8">
        <v>0</v>
      </c>
      <c r="L3017" s="57"/>
    </row>
    <row r="3018" spans="1:12" ht="15.6" hidden="1" customHeight="1" x14ac:dyDescent="0.25">
      <c r="A3018" s="59"/>
      <c r="B3018" s="129" t="s">
        <v>7</v>
      </c>
      <c r="C3018" s="129"/>
      <c r="D3018" s="7">
        <v>0</v>
      </c>
      <c r="E3018" s="216">
        <v>0</v>
      </c>
      <c r="F3018" s="8">
        <v>0</v>
      </c>
      <c r="G3018" s="7">
        <v>0</v>
      </c>
      <c r="H3018" s="7">
        <v>0</v>
      </c>
      <c r="I3018" s="7">
        <v>0</v>
      </c>
      <c r="J3018" s="7">
        <v>0</v>
      </c>
      <c r="K3018" s="8">
        <v>0</v>
      </c>
      <c r="L3018" s="57"/>
    </row>
    <row r="3019" spans="1:12" ht="15.6" customHeight="1" x14ac:dyDescent="0.25">
      <c r="A3019" s="205">
        <v>1</v>
      </c>
      <c r="B3019" s="128" t="s">
        <v>18</v>
      </c>
      <c r="C3019" s="130"/>
      <c r="D3019" s="7">
        <f t="shared" ref="D3019:E3019" si="6677">D3020+D3021+D3022</f>
        <v>0</v>
      </c>
      <c r="E3019" s="216">
        <f t="shared" si="6677"/>
        <v>0</v>
      </c>
      <c r="F3019" s="8">
        <f t="shared" ref="F3019:K3019" si="6678">F3020+F3021+F3022</f>
        <v>0</v>
      </c>
      <c r="G3019" s="7">
        <f t="shared" ref="G3019:H3019" si="6679">G3020+G3021+G3022</f>
        <v>0</v>
      </c>
      <c r="H3019" s="7">
        <f t="shared" si="6679"/>
        <v>6000000</v>
      </c>
      <c r="I3019" s="7">
        <f t="shared" si="6678"/>
        <v>0</v>
      </c>
      <c r="J3019" s="7">
        <f t="shared" si="6678"/>
        <v>0</v>
      </c>
      <c r="K3019" s="8">
        <f t="shared" si="6678"/>
        <v>0</v>
      </c>
      <c r="L3019" s="57"/>
    </row>
    <row r="3020" spans="1:12" ht="15.6" customHeight="1" x14ac:dyDescent="0.25">
      <c r="A3020" s="205">
        <v>1</v>
      </c>
      <c r="B3020" s="149" t="s">
        <v>8</v>
      </c>
      <c r="C3020" s="81"/>
      <c r="D3020" s="11">
        <f t="shared" ref="D3020:E3020" si="6680">D3025+D3028+D3031+D3035+D3038+D3041+D3044</f>
        <v>0</v>
      </c>
      <c r="E3020" s="217">
        <f t="shared" si="6680"/>
        <v>0</v>
      </c>
      <c r="F3020" s="12">
        <f t="shared" ref="F3020:K3020" si="6681">F3025+F3028+F3031+F3035+F3038+F3041+F3044</f>
        <v>0</v>
      </c>
      <c r="G3020" s="11">
        <f t="shared" ref="G3020:H3020" si="6682">G3025+G3028+G3031+G3035+G3038+G3041+G3044</f>
        <v>0</v>
      </c>
      <c r="H3020" s="11">
        <f t="shared" si="6682"/>
        <v>0</v>
      </c>
      <c r="I3020" s="11">
        <f t="shared" si="6681"/>
        <v>0</v>
      </c>
      <c r="J3020" s="11">
        <f t="shared" si="6681"/>
        <v>0</v>
      </c>
      <c r="K3020" s="12">
        <f t="shared" si="6681"/>
        <v>0</v>
      </c>
      <c r="L3020" s="58"/>
    </row>
    <row r="3021" spans="1:12" ht="15.6" customHeight="1" x14ac:dyDescent="0.25">
      <c r="A3021" s="205">
        <v>1</v>
      </c>
      <c r="B3021" s="149" t="s">
        <v>9</v>
      </c>
      <c r="C3021" s="81"/>
      <c r="D3021" s="11">
        <f t="shared" ref="D3021:E3021" si="6683">D3032</f>
        <v>0</v>
      </c>
      <c r="E3021" s="217">
        <f t="shared" si="6683"/>
        <v>0</v>
      </c>
      <c r="F3021" s="12">
        <f t="shared" ref="F3021:K3021" si="6684">F3032</f>
        <v>0</v>
      </c>
      <c r="G3021" s="11">
        <f t="shared" ref="G3021:H3021" si="6685">G3032</f>
        <v>0</v>
      </c>
      <c r="H3021" s="11">
        <f t="shared" si="6685"/>
        <v>0</v>
      </c>
      <c r="I3021" s="11">
        <f t="shared" si="6684"/>
        <v>0</v>
      </c>
      <c r="J3021" s="11">
        <f t="shared" si="6684"/>
        <v>0</v>
      </c>
      <c r="K3021" s="12">
        <f t="shared" si="6684"/>
        <v>0</v>
      </c>
      <c r="L3021" s="58"/>
    </row>
    <row r="3022" spans="1:12" ht="15.6" customHeight="1" x14ac:dyDescent="0.25">
      <c r="A3022" s="205">
        <v>1</v>
      </c>
      <c r="B3022" s="149" t="s">
        <v>10</v>
      </c>
      <c r="C3022" s="81"/>
      <c r="D3022" s="11">
        <f t="shared" ref="D3022:E3022" si="6686">D3026+D3029+D3033+D3036+D3039+D3042+D3045</f>
        <v>0</v>
      </c>
      <c r="E3022" s="217">
        <f t="shared" si="6686"/>
        <v>0</v>
      </c>
      <c r="F3022" s="12">
        <f t="shared" ref="F3022:K3022" si="6687">F3026+F3029+F3033+F3036+F3039+F3042+F3045</f>
        <v>0</v>
      </c>
      <c r="G3022" s="11">
        <f t="shared" ref="G3022:H3022" si="6688">G3026+G3029+G3033+G3036+G3039+G3042+G3045</f>
        <v>0</v>
      </c>
      <c r="H3022" s="11">
        <f t="shared" si="6688"/>
        <v>6000000</v>
      </c>
      <c r="I3022" s="11">
        <f t="shared" si="6687"/>
        <v>0</v>
      </c>
      <c r="J3022" s="11">
        <f t="shared" si="6687"/>
        <v>0</v>
      </c>
      <c r="K3022" s="12">
        <f t="shared" si="6687"/>
        <v>0</v>
      </c>
      <c r="L3022" s="58"/>
    </row>
    <row r="3023" spans="1:12" ht="15.6" customHeight="1" x14ac:dyDescent="0.25">
      <c r="A3023" s="205">
        <v>1</v>
      </c>
      <c r="B3023" s="131" t="s">
        <v>19</v>
      </c>
      <c r="C3023" s="78"/>
      <c r="D3023" s="96" t="s">
        <v>2</v>
      </c>
      <c r="E3023" s="218" t="s">
        <v>2</v>
      </c>
      <c r="F3023" s="105" t="s">
        <v>2</v>
      </c>
      <c r="G3023" s="96" t="s">
        <v>2</v>
      </c>
      <c r="H3023" s="96" t="s">
        <v>2</v>
      </c>
      <c r="I3023" s="96" t="s">
        <v>2</v>
      </c>
      <c r="J3023" s="96" t="s">
        <v>2</v>
      </c>
      <c r="K3023" s="105" t="s">
        <v>2</v>
      </c>
      <c r="L3023" s="115"/>
    </row>
    <row r="3024" spans="1:12" ht="15.6" hidden="1" customHeight="1" x14ac:dyDescent="0.25">
      <c r="A3024" s="59"/>
      <c r="B3024" s="131" t="s">
        <v>11</v>
      </c>
      <c r="C3024" s="131"/>
      <c r="D3024" s="96">
        <f t="shared" ref="D3024:E3024" si="6689">D3025+D3026</f>
        <v>0</v>
      </c>
      <c r="E3024" s="218">
        <f t="shared" si="6689"/>
        <v>0</v>
      </c>
      <c r="F3024" s="105">
        <f t="shared" ref="F3024:K3024" si="6690">F3025+F3026</f>
        <v>0</v>
      </c>
      <c r="G3024" s="96">
        <f t="shared" ref="G3024:H3024" si="6691">G3025+G3026</f>
        <v>0</v>
      </c>
      <c r="H3024" s="96">
        <f t="shared" si="6691"/>
        <v>0</v>
      </c>
      <c r="I3024" s="96">
        <f t="shared" si="6690"/>
        <v>0</v>
      </c>
      <c r="J3024" s="96">
        <f t="shared" si="6690"/>
        <v>0</v>
      </c>
      <c r="K3024" s="105">
        <f t="shared" si="6690"/>
        <v>0</v>
      </c>
      <c r="L3024" s="115"/>
    </row>
    <row r="3025" spans="1:12" ht="15.6" hidden="1" customHeight="1" x14ac:dyDescent="0.25">
      <c r="A3025" s="59"/>
      <c r="B3025" s="93" t="s">
        <v>8</v>
      </c>
      <c r="C3025" s="93"/>
      <c r="D3025" s="25"/>
      <c r="E3025" s="228"/>
      <c r="F3025" s="26"/>
      <c r="G3025" s="25"/>
      <c r="H3025" s="25"/>
      <c r="I3025" s="25"/>
      <c r="J3025" s="25"/>
      <c r="K3025" s="26"/>
      <c r="L3025" s="125"/>
    </row>
    <row r="3026" spans="1:12" ht="15.6" hidden="1" customHeight="1" x14ac:dyDescent="0.25">
      <c r="A3026" s="59"/>
      <c r="B3026" s="93" t="s">
        <v>10</v>
      </c>
      <c r="C3026" s="93"/>
      <c r="D3026" s="25"/>
      <c r="E3026" s="228"/>
      <c r="F3026" s="26"/>
      <c r="G3026" s="25"/>
      <c r="H3026" s="25"/>
      <c r="I3026" s="25"/>
      <c r="J3026" s="25"/>
      <c r="K3026" s="26"/>
      <c r="L3026" s="125"/>
    </row>
    <row r="3027" spans="1:12" ht="15.6" hidden="1" customHeight="1" x14ac:dyDescent="0.25">
      <c r="A3027" s="59"/>
      <c r="B3027" s="131" t="s">
        <v>12</v>
      </c>
      <c r="C3027" s="131"/>
      <c r="D3027" s="96">
        <f t="shared" ref="D3027:E3027" si="6692">D3028+D3029</f>
        <v>0</v>
      </c>
      <c r="E3027" s="218">
        <f t="shared" si="6692"/>
        <v>0</v>
      </c>
      <c r="F3027" s="105">
        <f t="shared" ref="F3027:K3027" si="6693">F3028+F3029</f>
        <v>0</v>
      </c>
      <c r="G3027" s="96">
        <f t="shared" ref="G3027:H3027" si="6694">G3028+G3029</f>
        <v>0</v>
      </c>
      <c r="H3027" s="96">
        <f t="shared" si="6694"/>
        <v>0</v>
      </c>
      <c r="I3027" s="96">
        <f t="shared" si="6693"/>
        <v>0</v>
      </c>
      <c r="J3027" s="96">
        <f t="shared" si="6693"/>
        <v>0</v>
      </c>
      <c r="K3027" s="105">
        <f t="shared" si="6693"/>
        <v>0</v>
      </c>
      <c r="L3027" s="115"/>
    </row>
    <row r="3028" spans="1:12" ht="15.6" hidden="1" customHeight="1" x14ac:dyDescent="0.25">
      <c r="A3028" s="59"/>
      <c r="B3028" s="93" t="s">
        <v>8</v>
      </c>
      <c r="C3028" s="93"/>
      <c r="D3028" s="25"/>
      <c r="E3028" s="228"/>
      <c r="F3028" s="26"/>
      <c r="G3028" s="25"/>
      <c r="H3028" s="25"/>
      <c r="I3028" s="25"/>
      <c r="J3028" s="25"/>
      <c r="K3028" s="26"/>
      <c r="L3028" s="125"/>
    </row>
    <row r="3029" spans="1:12" ht="15.6" hidden="1" customHeight="1" x14ac:dyDescent="0.25">
      <c r="A3029" s="59"/>
      <c r="B3029" s="93" t="s">
        <v>10</v>
      </c>
      <c r="C3029" s="93"/>
      <c r="D3029" s="25"/>
      <c r="E3029" s="228"/>
      <c r="F3029" s="26"/>
      <c r="G3029" s="25"/>
      <c r="H3029" s="25"/>
      <c r="I3029" s="25"/>
      <c r="J3029" s="25"/>
      <c r="K3029" s="26"/>
      <c r="L3029" s="125"/>
    </row>
    <row r="3030" spans="1:12" ht="15.6" customHeight="1" x14ac:dyDescent="0.25">
      <c r="A3030" s="205">
        <v>1</v>
      </c>
      <c r="B3030" s="131" t="s">
        <v>13</v>
      </c>
      <c r="C3030" s="267" t="s">
        <v>230</v>
      </c>
      <c r="D3030" s="96">
        <f t="shared" ref="D3030:E3030" si="6695">D3031+D3032+D3033</f>
        <v>0</v>
      </c>
      <c r="E3030" s="218">
        <f t="shared" si="6695"/>
        <v>0</v>
      </c>
      <c r="F3030" s="105">
        <f t="shared" ref="F3030:K3030" si="6696">F3031+F3032+F3033</f>
        <v>0</v>
      </c>
      <c r="G3030" s="96">
        <f t="shared" ref="G3030:H3030" si="6697">G3031+G3032+G3033</f>
        <v>0</v>
      </c>
      <c r="H3030" s="96">
        <f t="shared" si="6697"/>
        <v>6000000</v>
      </c>
      <c r="I3030" s="96">
        <f t="shared" si="6696"/>
        <v>0</v>
      </c>
      <c r="J3030" s="96">
        <f t="shared" si="6696"/>
        <v>0</v>
      </c>
      <c r="K3030" s="105">
        <f t="shared" si="6696"/>
        <v>0</v>
      </c>
      <c r="L3030" s="115"/>
    </row>
    <row r="3031" spans="1:12" ht="15.6" customHeight="1" x14ac:dyDescent="0.25">
      <c r="A3031" s="205">
        <v>1</v>
      </c>
      <c r="B3031" s="93" t="s">
        <v>8</v>
      </c>
      <c r="C3031" s="267"/>
      <c r="D3031" s="25"/>
      <c r="E3031" s="228"/>
      <c r="F3031" s="26"/>
      <c r="G3031" s="25"/>
      <c r="H3031" s="25"/>
      <c r="I3031" s="25"/>
      <c r="J3031" s="25"/>
      <c r="K3031" s="26"/>
      <c r="L3031" s="125"/>
    </row>
    <row r="3032" spans="1:12" ht="15.6" customHeight="1" x14ac:dyDescent="0.25">
      <c r="A3032" s="205">
        <v>1</v>
      </c>
      <c r="B3032" s="93" t="s">
        <v>9</v>
      </c>
      <c r="C3032" s="267"/>
      <c r="D3032" s="25"/>
      <c r="E3032" s="228"/>
      <c r="F3032" s="26"/>
      <c r="G3032" s="25"/>
      <c r="H3032" s="25"/>
      <c r="I3032" s="25"/>
      <c r="J3032" s="25"/>
      <c r="K3032" s="26"/>
      <c r="L3032" s="125"/>
    </row>
    <row r="3033" spans="1:12" ht="15.6" customHeight="1" x14ac:dyDescent="0.25">
      <c r="A3033" s="205">
        <v>1</v>
      </c>
      <c r="B3033" s="93" t="s">
        <v>10</v>
      </c>
      <c r="C3033" s="267"/>
      <c r="D3033" s="25"/>
      <c r="E3033" s="228"/>
      <c r="F3033" s="26"/>
      <c r="G3033" s="25"/>
      <c r="H3033" s="25">
        <v>6000000</v>
      </c>
      <c r="I3033" s="25"/>
      <c r="J3033" s="25"/>
      <c r="K3033" s="26"/>
      <c r="L3033" s="125"/>
    </row>
    <row r="3034" spans="1:12" ht="15.6" hidden="1" customHeight="1" x14ac:dyDescent="0.25">
      <c r="A3034" s="59"/>
      <c r="B3034" s="131" t="s">
        <v>14</v>
      </c>
      <c r="C3034" s="131"/>
      <c r="D3034" s="96">
        <f t="shared" ref="D3034:E3034" si="6698">D3035+D3036</f>
        <v>0</v>
      </c>
      <c r="E3034" s="218">
        <f t="shared" si="6698"/>
        <v>0</v>
      </c>
      <c r="F3034" s="105">
        <f t="shared" ref="F3034:K3034" si="6699">F3035+F3036</f>
        <v>0</v>
      </c>
      <c r="G3034" s="96">
        <f t="shared" ref="G3034:H3034" si="6700">G3035+G3036</f>
        <v>0</v>
      </c>
      <c r="H3034" s="96">
        <f t="shared" si="6700"/>
        <v>0</v>
      </c>
      <c r="I3034" s="96">
        <f t="shared" si="6699"/>
        <v>0</v>
      </c>
      <c r="J3034" s="96">
        <f t="shared" si="6699"/>
        <v>0</v>
      </c>
      <c r="K3034" s="105">
        <f t="shared" si="6699"/>
        <v>0</v>
      </c>
      <c r="L3034" s="115"/>
    </row>
    <row r="3035" spans="1:12" ht="15.6" hidden="1" customHeight="1" x14ac:dyDescent="0.25">
      <c r="A3035" s="59"/>
      <c r="B3035" s="132" t="s">
        <v>8</v>
      </c>
      <c r="C3035" s="132"/>
      <c r="D3035" s="25"/>
      <c r="E3035" s="228"/>
      <c r="F3035" s="26"/>
      <c r="G3035" s="25"/>
      <c r="H3035" s="25"/>
      <c r="I3035" s="25"/>
      <c r="J3035" s="25"/>
      <c r="K3035" s="26"/>
      <c r="L3035" s="125"/>
    </row>
    <row r="3036" spans="1:12" ht="15.6" hidden="1" customHeight="1" x14ac:dyDescent="0.25">
      <c r="A3036" s="59"/>
      <c r="B3036" s="132" t="s">
        <v>10</v>
      </c>
      <c r="C3036" s="132"/>
      <c r="D3036" s="25"/>
      <c r="E3036" s="228"/>
      <c r="F3036" s="26"/>
      <c r="G3036" s="25"/>
      <c r="H3036" s="25"/>
      <c r="I3036" s="25"/>
      <c r="J3036" s="25"/>
      <c r="K3036" s="26"/>
      <c r="L3036" s="125"/>
    </row>
    <row r="3037" spans="1:12" ht="15.6" hidden="1" customHeight="1" x14ac:dyDescent="0.25">
      <c r="A3037" s="59"/>
      <c r="B3037" s="131" t="s">
        <v>15</v>
      </c>
      <c r="C3037" s="131"/>
      <c r="D3037" s="96">
        <f t="shared" ref="D3037:E3037" si="6701">D3038+D3039</f>
        <v>0</v>
      </c>
      <c r="E3037" s="218">
        <f t="shared" si="6701"/>
        <v>0</v>
      </c>
      <c r="F3037" s="105">
        <f t="shared" ref="F3037:K3037" si="6702">F3038+F3039</f>
        <v>0</v>
      </c>
      <c r="G3037" s="96">
        <f t="shared" ref="G3037:H3037" si="6703">G3038+G3039</f>
        <v>0</v>
      </c>
      <c r="H3037" s="96">
        <f t="shared" si="6703"/>
        <v>0</v>
      </c>
      <c r="I3037" s="96">
        <f t="shared" si="6702"/>
        <v>0</v>
      </c>
      <c r="J3037" s="96">
        <f t="shared" si="6702"/>
        <v>0</v>
      </c>
      <c r="K3037" s="105">
        <f t="shared" si="6702"/>
        <v>0</v>
      </c>
      <c r="L3037" s="115"/>
    </row>
    <row r="3038" spans="1:12" ht="15.6" hidden="1" customHeight="1" x14ac:dyDescent="0.25">
      <c r="A3038" s="59"/>
      <c r="B3038" s="93" t="s">
        <v>8</v>
      </c>
      <c r="C3038" s="93"/>
      <c r="D3038" s="25"/>
      <c r="E3038" s="228"/>
      <c r="F3038" s="26"/>
      <c r="G3038" s="25"/>
      <c r="H3038" s="25"/>
      <c r="I3038" s="25"/>
      <c r="J3038" s="25"/>
      <c r="K3038" s="26"/>
      <c r="L3038" s="125"/>
    </row>
    <row r="3039" spans="1:12" ht="15.6" hidden="1" customHeight="1" x14ac:dyDescent="0.25">
      <c r="A3039" s="59"/>
      <c r="B3039" s="93" t="s">
        <v>10</v>
      </c>
      <c r="C3039" s="93"/>
      <c r="D3039" s="25"/>
      <c r="E3039" s="228"/>
      <c r="F3039" s="26"/>
      <c r="G3039" s="25"/>
      <c r="H3039" s="25"/>
      <c r="I3039" s="25"/>
      <c r="J3039" s="25"/>
      <c r="K3039" s="26"/>
      <c r="L3039" s="125"/>
    </row>
    <row r="3040" spans="1:12" ht="15.6" hidden="1" customHeight="1" x14ac:dyDescent="0.25">
      <c r="A3040" s="59"/>
      <c r="B3040" s="133" t="s">
        <v>16</v>
      </c>
      <c r="C3040" s="133"/>
      <c r="D3040" s="96">
        <f t="shared" ref="D3040:E3040" si="6704">D3041+D3042</f>
        <v>0</v>
      </c>
      <c r="E3040" s="218">
        <f t="shared" si="6704"/>
        <v>0</v>
      </c>
      <c r="F3040" s="105">
        <f t="shared" ref="F3040:K3040" si="6705">F3041+F3042</f>
        <v>0</v>
      </c>
      <c r="G3040" s="96">
        <f t="shared" ref="G3040:H3040" si="6706">G3041+G3042</f>
        <v>0</v>
      </c>
      <c r="H3040" s="96">
        <f t="shared" si="6706"/>
        <v>0</v>
      </c>
      <c r="I3040" s="96">
        <f t="shared" si="6705"/>
        <v>0</v>
      </c>
      <c r="J3040" s="96">
        <f t="shared" si="6705"/>
        <v>0</v>
      </c>
      <c r="K3040" s="105">
        <f t="shared" si="6705"/>
        <v>0</v>
      </c>
      <c r="L3040" s="115"/>
    </row>
    <row r="3041" spans="1:12" ht="15.6" hidden="1" customHeight="1" x14ac:dyDescent="0.25">
      <c r="A3041" s="59"/>
      <c r="B3041" s="93" t="s">
        <v>8</v>
      </c>
      <c r="C3041" s="93"/>
      <c r="D3041" s="25"/>
      <c r="E3041" s="228"/>
      <c r="F3041" s="26"/>
      <c r="G3041" s="25"/>
      <c r="H3041" s="25"/>
      <c r="I3041" s="25"/>
      <c r="J3041" s="25"/>
      <c r="K3041" s="26"/>
      <c r="L3041" s="125"/>
    </row>
    <row r="3042" spans="1:12" ht="15.6" hidden="1" customHeight="1" x14ac:dyDescent="0.25">
      <c r="A3042" s="59"/>
      <c r="B3042" s="93" t="s">
        <v>10</v>
      </c>
      <c r="C3042" s="93"/>
      <c r="D3042" s="25"/>
      <c r="E3042" s="228"/>
      <c r="F3042" s="26"/>
      <c r="G3042" s="25"/>
      <c r="H3042" s="25"/>
      <c r="I3042" s="25"/>
      <c r="J3042" s="25"/>
      <c r="K3042" s="26"/>
      <c r="L3042" s="125"/>
    </row>
    <row r="3043" spans="1:12" ht="15.6" hidden="1" customHeight="1" x14ac:dyDescent="0.25">
      <c r="A3043" s="59"/>
      <c r="B3043" s="133" t="s">
        <v>17</v>
      </c>
      <c r="C3043" s="133"/>
      <c r="D3043" s="96">
        <f t="shared" ref="D3043:E3043" si="6707">D3044+D3045</f>
        <v>0</v>
      </c>
      <c r="E3043" s="218">
        <f t="shared" si="6707"/>
        <v>0</v>
      </c>
      <c r="F3043" s="105">
        <f t="shared" ref="F3043:K3043" si="6708">F3044+F3045</f>
        <v>0</v>
      </c>
      <c r="G3043" s="96">
        <f t="shared" ref="G3043:H3043" si="6709">G3044+G3045</f>
        <v>0</v>
      </c>
      <c r="H3043" s="96">
        <f t="shared" si="6709"/>
        <v>0</v>
      </c>
      <c r="I3043" s="96">
        <f t="shared" si="6708"/>
        <v>0</v>
      </c>
      <c r="J3043" s="96">
        <f t="shared" si="6708"/>
        <v>0</v>
      </c>
      <c r="K3043" s="105">
        <f t="shared" si="6708"/>
        <v>0</v>
      </c>
      <c r="L3043" s="115"/>
    </row>
    <row r="3044" spans="1:12" ht="15.6" hidden="1" customHeight="1" x14ac:dyDescent="0.25">
      <c r="A3044" s="59"/>
      <c r="B3044" s="93" t="s">
        <v>8</v>
      </c>
      <c r="C3044" s="93"/>
      <c r="D3044" s="25"/>
      <c r="E3044" s="228"/>
      <c r="F3044" s="26"/>
      <c r="G3044" s="25"/>
      <c r="H3044" s="25"/>
      <c r="I3044" s="25"/>
      <c r="J3044" s="25"/>
      <c r="K3044" s="26"/>
      <c r="L3044" s="125"/>
    </row>
    <row r="3045" spans="1:12" ht="15.6" hidden="1" customHeight="1" x14ac:dyDescent="0.25">
      <c r="A3045" s="59"/>
      <c r="B3045" s="93" t="s">
        <v>10</v>
      </c>
      <c r="C3045" s="93"/>
      <c r="D3045" s="25"/>
      <c r="E3045" s="228"/>
      <c r="F3045" s="26"/>
      <c r="G3045" s="25"/>
      <c r="H3045" s="25"/>
      <c r="I3045" s="25"/>
      <c r="J3045" s="25"/>
      <c r="K3045" s="26"/>
      <c r="L3045" s="125"/>
    </row>
    <row r="3046" spans="1:12" ht="51" customHeight="1" x14ac:dyDescent="0.25">
      <c r="A3046" s="205">
        <v>1</v>
      </c>
      <c r="B3046" s="151" t="s">
        <v>78</v>
      </c>
      <c r="C3046" s="138"/>
      <c r="D3046" s="99">
        <f t="shared" ref="D3046:E3046" si="6710">D3077+D3108</f>
        <v>0</v>
      </c>
      <c r="E3046" s="223">
        <f t="shared" si="6710"/>
        <v>0</v>
      </c>
      <c r="F3046" s="110">
        <f t="shared" ref="F3046:K3046" si="6711">F3077+F3108</f>
        <v>0</v>
      </c>
      <c r="G3046" s="99">
        <f t="shared" ref="G3046:H3046" si="6712">G3077+G3108</f>
        <v>0</v>
      </c>
      <c r="H3046" s="99">
        <f t="shared" si="6712"/>
        <v>0</v>
      </c>
      <c r="I3046" s="99">
        <f t="shared" si="6711"/>
        <v>0</v>
      </c>
      <c r="J3046" s="99">
        <f t="shared" si="6711"/>
        <v>0</v>
      </c>
      <c r="K3046" s="110">
        <f t="shared" si="6711"/>
        <v>0</v>
      </c>
      <c r="L3046" s="120"/>
    </row>
    <row r="3047" spans="1:12" ht="15.6" hidden="1" customHeight="1" x14ac:dyDescent="0.25">
      <c r="A3047" s="59"/>
      <c r="B3047" s="128" t="s">
        <v>1</v>
      </c>
      <c r="C3047" s="128"/>
      <c r="D3047" s="7">
        <f t="shared" ref="D3047:E3047" si="6713">D3078+D3109</f>
        <v>0</v>
      </c>
      <c r="E3047" s="216">
        <f t="shared" si="6713"/>
        <v>0</v>
      </c>
      <c r="F3047" s="8">
        <f t="shared" ref="F3047:K3047" si="6714">F3078+F3109</f>
        <v>0</v>
      </c>
      <c r="G3047" s="7">
        <f t="shared" ref="G3047:H3047" si="6715">G3078+G3109</f>
        <v>0</v>
      </c>
      <c r="H3047" s="7">
        <f t="shared" si="6715"/>
        <v>0</v>
      </c>
      <c r="I3047" s="7">
        <f t="shared" si="6714"/>
        <v>0</v>
      </c>
      <c r="J3047" s="7">
        <f t="shared" si="6714"/>
        <v>0</v>
      </c>
      <c r="K3047" s="8">
        <f t="shared" si="6714"/>
        <v>0</v>
      </c>
      <c r="L3047" s="57"/>
    </row>
    <row r="3048" spans="1:12" ht="15.6" hidden="1" customHeight="1" x14ac:dyDescent="0.25">
      <c r="A3048" s="59"/>
      <c r="B3048" s="129" t="s">
        <v>6</v>
      </c>
      <c r="C3048" s="129"/>
      <c r="D3048" s="7">
        <f t="shared" ref="D3048:E3048" si="6716">D3079+D3110</f>
        <v>0</v>
      </c>
      <c r="E3048" s="216">
        <f t="shared" si="6716"/>
        <v>0</v>
      </c>
      <c r="F3048" s="8">
        <f t="shared" ref="F3048:K3048" si="6717">F3079+F3110</f>
        <v>0</v>
      </c>
      <c r="G3048" s="7">
        <f t="shared" ref="G3048:H3048" si="6718">G3079+G3110</f>
        <v>0</v>
      </c>
      <c r="H3048" s="7">
        <f t="shared" si="6718"/>
        <v>0</v>
      </c>
      <c r="I3048" s="7">
        <f t="shared" si="6717"/>
        <v>0</v>
      </c>
      <c r="J3048" s="7">
        <f t="shared" si="6717"/>
        <v>0</v>
      </c>
      <c r="K3048" s="8">
        <f t="shared" si="6717"/>
        <v>0</v>
      </c>
      <c r="L3048" s="57"/>
    </row>
    <row r="3049" spans="1:12" ht="15.6" hidden="1" customHeight="1" x14ac:dyDescent="0.25">
      <c r="A3049" s="59"/>
      <c r="B3049" s="129" t="s">
        <v>7</v>
      </c>
      <c r="C3049" s="129"/>
      <c r="D3049" s="7">
        <f t="shared" ref="D3049:E3049" si="6719">D3080+D3111</f>
        <v>0</v>
      </c>
      <c r="E3049" s="216">
        <f t="shared" si="6719"/>
        <v>0</v>
      </c>
      <c r="F3049" s="8">
        <f t="shared" ref="F3049:K3049" si="6720">F3080+F3111</f>
        <v>0</v>
      </c>
      <c r="G3049" s="7">
        <f t="shared" ref="G3049:H3049" si="6721">G3080+G3111</f>
        <v>0</v>
      </c>
      <c r="H3049" s="7">
        <f t="shared" si="6721"/>
        <v>0</v>
      </c>
      <c r="I3049" s="7">
        <f t="shared" si="6720"/>
        <v>0</v>
      </c>
      <c r="J3049" s="7">
        <f t="shared" si="6720"/>
        <v>0</v>
      </c>
      <c r="K3049" s="8">
        <f t="shared" si="6720"/>
        <v>0</v>
      </c>
      <c r="L3049" s="57"/>
    </row>
    <row r="3050" spans="1:12" ht="15.6" customHeight="1" x14ac:dyDescent="0.25">
      <c r="A3050" s="205">
        <v>1</v>
      </c>
      <c r="B3050" s="128" t="s">
        <v>18</v>
      </c>
      <c r="C3050" s="130"/>
      <c r="D3050" s="7">
        <f t="shared" ref="D3050:E3050" si="6722">D3081+D3112</f>
        <v>0</v>
      </c>
      <c r="E3050" s="216">
        <f t="shared" si="6722"/>
        <v>0</v>
      </c>
      <c r="F3050" s="8">
        <f t="shared" ref="F3050:K3050" si="6723">F3081+F3112</f>
        <v>0</v>
      </c>
      <c r="G3050" s="7">
        <f t="shared" ref="G3050:H3050" si="6724">G3081+G3112</f>
        <v>0</v>
      </c>
      <c r="H3050" s="7">
        <f t="shared" si="6724"/>
        <v>0</v>
      </c>
      <c r="I3050" s="7">
        <f t="shared" si="6723"/>
        <v>0</v>
      </c>
      <c r="J3050" s="7">
        <f t="shared" si="6723"/>
        <v>0</v>
      </c>
      <c r="K3050" s="8">
        <f t="shared" si="6723"/>
        <v>0</v>
      </c>
      <c r="L3050" s="57"/>
    </row>
    <row r="3051" spans="1:12" ht="15.6" customHeight="1" x14ac:dyDescent="0.25">
      <c r="A3051" s="205">
        <v>1</v>
      </c>
      <c r="B3051" s="149" t="s">
        <v>8</v>
      </c>
      <c r="C3051" s="81"/>
      <c r="D3051" s="11">
        <f t="shared" ref="D3051:E3051" si="6725">D3082+D3113</f>
        <v>0</v>
      </c>
      <c r="E3051" s="217">
        <f t="shared" si="6725"/>
        <v>0</v>
      </c>
      <c r="F3051" s="12">
        <f t="shared" ref="F3051:K3051" si="6726">F3082+F3113</f>
        <v>0</v>
      </c>
      <c r="G3051" s="11">
        <f t="shared" ref="G3051:H3051" si="6727">G3082+G3113</f>
        <v>0</v>
      </c>
      <c r="H3051" s="11">
        <f t="shared" si="6727"/>
        <v>0</v>
      </c>
      <c r="I3051" s="11">
        <f t="shared" si="6726"/>
        <v>0</v>
      </c>
      <c r="J3051" s="11">
        <f t="shared" si="6726"/>
        <v>0</v>
      </c>
      <c r="K3051" s="12">
        <f t="shared" si="6726"/>
        <v>0</v>
      </c>
      <c r="L3051" s="58"/>
    </row>
    <row r="3052" spans="1:12" ht="15.6" customHeight="1" x14ac:dyDescent="0.25">
      <c r="A3052" s="205">
        <v>1</v>
      </c>
      <c r="B3052" s="149" t="s">
        <v>9</v>
      </c>
      <c r="C3052" s="81"/>
      <c r="D3052" s="11">
        <f t="shared" ref="D3052:E3052" si="6728">D3083+D3114</f>
        <v>0</v>
      </c>
      <c r="E3052" s="217">
        <f t="shared" si="6728"/>
        <v>0</v>
      </c>
      <c r="F3052" s="12">
        <f t="shared" ref="F3052:K3052" si="6729">F3083+F3114</f>
        <v>0</v>
      </c>
      <c r="G3052" s="11">
        <f t="shared" ref="G3052:H3052" si="6730">G3083+G3114</f>
        <v>0</v>
      </c>
      <c r="H3052" s="11">
        <f t="shared" si="6730"/>
        <v>0</v>
      </c>
      <c r="I3052" s="11">
        <f t="shared" si="6729"/>
        <v>0</v>
      </c>
      <c r="J3052" s="11">
        <f t="shared" si="6729"/>
        <v>0</v>
      </c>
      <c r="K3052" s="12">
        <f t="shared" si="6729"/>
        <v>0</v>
      </c>
      <c r="L3052" s="58"/>
    </row>
    <row r="3053" spans="1:12" ht="15.6" customHeight="1" x14ac:dyDescent="0.25">
      <c r="A3053" s="205">
        <v>1</v>
      </c>
      <c r="B3053" s="149" t="s">
        <v>10</v>
      </c>
      <c r="C3053" s="81"/>
      <c r="D3053" s="11">
        <f t="shared" ref="D3053:E3053" si="6731">D3084+D3115</f>
        <v>0</v>
      </c>
      <c r="E3053" s="217">
        <f t="shared" si="6731"/>
        <v>0</v>
      </c>
      <c r="F3053" s="12">
        <f t="shared" ref="F3053:K3053" si="6732">F3084+F3115</f>
        <v>0</v>
      </c>
      <c r="G3053" s="11">
        <f t="shared" ref="G3053:H3053" si="6733">G3084+G3115</f>
        <v>0</v>
      </c>
      <c r="H3053" s="11">
        <f t="shared" si="6733"/>
        <v>0</v>
      </c>
      <c r="I3053" s="11">
        <f t="shared" si="6732"/>
        <v>0</v>
      </c>
      <c r="J3053" s="11">
        <f t="shared" si="6732"/>
        <v>0</v>
      </c>
      <c r="K3053" s="12">
        <f t="shared" si="6732"/>
        <v>0</v>
      </c>
      <c r="L3053" s="58"/>
    </row>
    <row r="3054" spans="1:12" ht="15.6" customHeight="1" x14ac:dyDescent="0.25">
      <c r="A3054" s="205">
        <v>1</v>
      </c>
      <c r="B3054" s="139" t="s">
        <v>19</v>
      </c>
      <c r="C3054" s="82"/>
      <c r="D3054" s="100" t="s">
        <v>2</v>
      </c>
      <c r="E3054" s="224" t="s">
        <v>2</v>
      </c>
      <c r="F3054" s="111" t="s">
        <v>2</v>
      </c>
      <c r="G3054" s="100" t="s">
        <v>2</v>
      </c>
      <c r="H3054" s="100" t="s">
        <v>2</v>
      </c>
      <c r="I3054" s="100" t="s">
        <v>2</v>
      </c>
      <c r="J3054" s="100" t="s">
        <v>2</v>
      </c>
      <c r="K3054" s="111" t="s">
        <v>2</v>
      </c>
      <c r="L3054" s="121"/>
    </row>
    <row r="3055" spans="1:12" ht="15.6" hidden="1" customHeight="1" x14ac:dyDescent="0.25">
      <c r="A3055" s="59"/>
      <c r="B3055" s="139" t="s">
        <v>11</v>
      </c>
      <c r="C3055" s="139"/>
      <c r="D3055" s="100">
        <f t="shared" ref="D3055:E3055" si="6734">D3086+D3117</f>
        <v>0</v>
      </c>
      <c r="E3055" s="224">
        <f t="shared" si="6734"/>
        <v>0</v>
      </c>
      <c r="F3055" s="111">
        <f t="shared" ref="F3055:K3055" si="6735">F3086+F3117</f>
        <v>0</v>
      </c>
      <c r="G3055" s="100">
        <f t="shared" ref="G3055:H3055" si="6736">G3086+G3117</f>
        <v>0</v>
      </c>
      <c r="H3055" s="100">
        <f t="shared" si="6736"/>
        <v>0</v>
      </c>
      <c r="I3055" s="100">
        <f t="shared" si="6735"/>
        <v>0</v>
      </c>
      <c r="J3055" s="100">
        <f t="shared" si="6735"/>
        <v>0</v>
      </c>
      <c r="K3055" s="111">
        <f t="shared" si="6735"/>
        <v>0</v>
      </c>
      <c r="L3055" s="121"/>
    </row>
    <row r="3056" spans="1:12" ht="15.6" hidden="1" customHeight="1" x14ac:dyDescent="0.25">
      <c r="A3056" s="59"/>
      <c r="B3056" s="91" t="s">
        <v>8</v>
      </c>
      <c r="C3056" s="91"/>
      <c r="D3056" s="19">
        <f t="shared" ref="D3056:E3056" si="6737">D3087+D3118</f>
        <v>0</v>
      </c>
      <c r="E3056" s="225">
        <f t="shared" si="6737"/>
        <v>0</v>
      </c>
      <c r="F3056" s="20">
        <f t="shared" ref="F3056:K3056" si="6738">F3087+F3118</f>
        <v>0</v>
      </c>
      <c r="G3056" s="19">
        <f t="shared" ref="G3056:H3056" si="6739">G3087+G3118</f>
        <v>0</v>
      </c>
      <c r="H3056" s="19">
        <f t="shared" si="6739"/>
        <v>0</v>
      </c>
      <c r="I3056" s="19">
        <f t="shared" si="6738"/>
        <v>0</v>
      </c>
      <c r="J3056" s="19">
        <f t="shared" si="6738"/>
        <v>0</v>
      </c>
      <c r="K3056" s="20">
        <f t="shared" si="6738"/>
        <v>0</v>
      </c>
      <c r="L3056" s="122"/>
    </row>
    <row r="3057" spans="1:12" ht="15.6" hidden="1" customHeight="1" x14ac:dyDescent="0.25">
      <c r="A3057" s="59"/>
      <c r="B3057" s="91" t="s">
        <v>10</v>
      </c>
      <c r="C3057" s="91"/>
      <c r="D3057" s="19">
        <f t="shared" ref="D3057:E3057" si="6740">D3088+D3119</f>
        <v>0</v>
      </c>
      <c r="E3057" s="225">
        <f t="shared" si="6740"/>
        <v>0</v>
      </c>
      <c r="F3057" s="20">
        <f t="shared" ref="F3057:K3057" si="6741">F3088+F3119</f>
        <v>0</v>
      </c>
      <c r="G3057" s="19">
        <f t="shared" ref="G3057:H3057" si="6742">G3088+G3119</f>
        <v>0</v>
      </c>
      <c r="H3057" s="19">
        <f t="shared" si="6742"/>
        <v>0</v>
      </c>
      <c r="I3057" s="19">
        <f t="shared" si="6741"/>
        <v>0</v>
      </c>
      <c r="J3057" s="19">
        <f t="shared" si="6741"/>
        <v>0</v>
      </c>
      <c r="K3057" s="20">
        <f t="shared" si="6741"/>
        <v>0</v>
      </c>
      <c r="L3057" s="122"/>
    </row>
    <row r="3058" spans="1:12" ht="15.6" hidden="1" customHeight="1" x14ac:dyDescent="0.25">
      <c r="A3058" s="59"/>
      <c r="B3058" s="139" t="s">
        <v>12</v>
      </c>
      <c r="C3058" s="139"/>
      <c r="D3058" s="100">
        <f t="shared" ref="D3058:E3058" si="6743">D3089+D3120</f>
        <v>0</v>
      </c>
      <c r="E3058" s="224">
        <f t="shared" si="6743"/>
        <v>0</v>
      </c>
      <c r="F3058" s="111">
        <f t="shared" ref="F3058:K3058" si="6744">F3089+F3120</f>
        <v>0</v>
      </c>
      <c r="G3058" s="100">
        <f t="shared" ref="G3058:H3058" si="6745">G3089+G3120</f>
        <v>0</v>
      </c>
      <c r="H3058" s="100">
        <f t="shared" si="6745"/>
        <v>0</v>
      </c>
      <c r="I3058" s="100">
        <f t="shared" si="6744"/>
        <v>0</v>
      </c>
      <c r="J3058" s="100">
        <f t="shared" si="6744"/>
        <v>0</v>
      </c>
      <c r="K3058" s="111">
        <f t="shared" si="6744"/>
        <v>0</v>
      </c>
      <c r="L3058" s="121"/>
    </row>
    <row r="3059" spans="1:12" ht="15.6" hidden="1" customHeight="1" x14ac:dyDescent="0.25">
      <c r="A3059" s="59"/>
      <c r="B3059" s="91" t="s">
        <v>8</v>
      </c>
      <c r="C3059" s="91"/>
      <c r="D3059" s="19">
        <f t="shared" ref="D3059:E3059" si="6746">D3090+D3121</f>
        <v>0</v>
      </c>
      <c r="E3059" s="225">
        <f t="shared" si="6746"/>
        <v>0</v>
      </c>
      <c r="F3059" s="20">
        <f t="shared" ref="F3059:K3059" si="6747">F3090+F3121</f>
        <v>0</v>
      </c>
      <c r="G3059" s="19">
        <f t="shared" ref="G3059:H3059" si="6748">G3090+G3121</f>
        <v>0</v>
      </c>
      <c r="H3059" s="19">
        <f t="shared" si="6748"/>
        <v>0</v>
      </c>
      <c r="I3059" s="19">
        <f t="shared" si="6747"/>
        <v>0</v>
      </c>
      <c r="J3059" s="19">
        <f t="shared" si="6747"/>
        <v>0</v>
      </c>
      <c r="K3059" s="20">
        <f t="shared" si="6747"/>
        <v>0</v>
      </c>
      <c r="L3059" s="122"/>
    </row>
    <row r="3060" spans="1:12" ht="15.6" hidden="1" customHeight="1" x14ac:dyDescent="0.25">
      <c r="A3060" s="59"/>
      <c r="B3060" s="91" t="s">
        <v>10</v>
      </c>
      <c r="C3060" s="91"/>
      <c r="D3060" s="19">
        <f t="shared" ref="D3060:E3060" si="6749">D3091+D3122</f>
        <v>0</v>
      </c>
      <c r="E3060" s="225">
        <f t="shared" si="6749"/>
        <v>0</v>
      </c>
      <c r="F3060" s="20">
        <f t="shared" ref="F3060:K3060" si="6750">F3091+F3122</f>
        <v>0</v>
      </c>
      <c r="G3060" s="19">
        <f t="shared" ref="G3060:H3060" si="6751">G3091+G3122</f>
        <v>0</v>
      </c>
      <c r="H3060" s="19">
        <f t="shared" si="6751"/>
        <v>0</v>
      </c>
      <c r="I3060" s="19">
        <f t="shared" si="6750"/>
        <v>0</v>
      </c>
      <c r="J3060" s="19">
        <f t="shared" si="6750"/>
        <v>0</v>
      </c>
      <c r="K3060" s="20">
        <f t="shared" si="6750"/>
        <v>0</v>
      </c>
      <c r="L3060" s="122"/>
    </row>
    <row r="3061" spans="1:12" ht="15.6" customHeight="1" x14ac:dyDescent="0.25">
      <c r="A3061" s="205">
        <v>1</v>
      </c>
      <c r="B3061" s="139" t="s">
        <v>13</v>
      </c>
      <c r="C3061" s="82"/>
      <c r="D3061" s="100">
        <f t="shared" ref="D3061:E3061" si="6752">D3092+D3123</f>
        <v>0</v>
      </c>
      <c r="E3061" s="224">
        <f t="shared" si="6752"/>
        <v>0</v>
      </c>
      <c r="F3061" s="111">
        <f t="shared" ref="F3061:K3061" si="6753">F3092+F3123</f>
        <v>0</v>
      </c>
      <c r="G3061" s="100">
        <f t="shared" ref="G3061:H3061" si="6754">G3092+G3123</f>
        <v>0</v>
      </c>
      <c r="H3061" s="100">
        <f t="shared" si="6754"/>
        <v>0</v>
      </c>
      <c r="I3061" s="100">
        <f t="shared" si="6753"/>
        <v>0</v>
      </c>
      <c r="J3061" s="100">
        <f t="shared" si="6753"/>
        <v>0</v>
      </c>
      <c r="K3061" s="111">
        <f t="shared" si="6753"/>
        <v>0</v>
      </c>
      <c r="L3061" s="121"/>
    </row>
    <row r="3062" spans="1:12" ht="15.6" customHeight="1" x14ac:dyDescent="0.25">
      <c r="A3062" s="205">
        <v>1</v>
      </c>
      <c r="B3062" s="91" t="s">
        <v>8</v>
      </c>
      <c r="C3062" s="82"/>
      <c r="D3062" s="19">
        <f t="shared" ref="D3062:E3062" si="6755">D3093+D3124</f>
        <v>0</v>
      </c>
      <c r="E3062" s="225">
        <f t="shared" si="6755"/>
        <v>0</v>
      </c>
      <c r="F3062" s="20">
        <f t="shared" ref="F3062:K3062" si="6756">F3093+F3124</f>
        <v>0</v>
      </c>
      <c r="G3062" s="19">
        <f t="shared" ref="G3062:H3062" si="6757">G3093+G3124</f>
        <v>0</v>
      </c>
      <c r="H3062" s="19">
        <f t="shared" si="6757"/>
        <v>0</v>
      </c>
      <c r="I3062" s="19">
        <f t="shared" si="6756"/>
        <v>0</v>
      </c>
      <c r="J3062" s="19">
        <f t="shared" si="6756"/>
        <v>0</v>
      </c>
      <c r="K3062" s="20">
        <f t="shared" si="6756"/>
        <v>0</v>
      </c>
      <c r="L3062" s="122"/>
    </row>
    <row r="3063" spans="1:12" ht="15.6" customHeight="1" x14ac:dyDescent="0.25">
      <c r="A3063" s="205">
        <v>1</v>
      </c>
      <c r="B3063" s="91" t="s">
        <v>9</v>
      </c>
      <c r="C3063" s="82"/>
      <c r="D3063" s="19">
        <f t="shared" ref="D3063:E3063" si="6758">D3094+D3125</f>
        <v>0</v>
      </c>
      <c r="E3063" s="225">
        <f t="shared" si="6758"/>
        <v>0</v>
      </c>
      <c r="F3063" s="20">
        <f t="shared" ref="F3063:K3063" si="6759">F3094+F3125</f>
        <v>0</v>
      </c>
      <c r="G3063" s="19">
        <f t="shared" ref="G3063:H3063" si="6760">G3094+G3125</f>
        <v>0</v>
      </c>
      <c r="H3063" s="19">
        <f t="shared" si="6760"/>
        <v>0</v>
      </c>
      <c r="I3063" s="19">
        <f t="shared" si="6759"/>
        <v>0</v>
      </c>
      <c r="J3063" s="19">
        <f t="shared" si="6759"/>
        <v>0</v>
      </c>
      <c r="K3063" s="20">
        <f t="shared" si="6759"/>
        <v>0</v>
      </c>
      <c r="L3063" s="122"/>
    </row>
    <row r="3064" spans="1:12" ht="15.6" customHeight="1" x14ac:dyDescent="0.25">
      <c r="A3064" s="205">
        <v>1</v>
      </c>
      <c r="B3064" s="91" t="s">
        <v>10</v>
      </c>
      <c r="C3064" s="82"/>
      <c r="D3064" s="19">
        <f t="shared" ref="D3064:E3064" si="6761">D3095+D3126</f>
        <v>0</v>
      </c>
      <c r="E3064" s="225">
        <f t="shared" si="6761"/>
        <v>0</v>
      </c>
      <c r="F3064" s="20">
        <f t="shared" ref="F3064:K3064" si="6762">F3095+F3126</f>
        <v>0</v>
      </c>
      <c r="G3064" s="19">
        <f t="shared" ref="G3064:H3064" si="6763">G3095+G3126</f>
        <v>0</v>
      </c>
      <c r="H3064" s="19">
        <f t="shared" si="6763"/>
        <v>0</v>
      </c>
      <c r="I3064" s="19">
        <f t="shared" si="6762"/>
        <v>0</v>
      </c>
      <c r="J3064" s="19">
        <f t="shared" si="6762"/>
        <v>0</v>
      </c>
      <c r="K3064" s="20">
        <f t="shared" si="6762"/>
        <v>0</v>
      </c>
      <c r="L3064" s="122"/>
    </row>
    <row r="3065" spans="1:12" ht="15.6" hidden="1" customHeight="1" x14ac:dyDescent="0.25">
      <c r="A3065" s="59"/>
      <c r="B3065" s="139" t="s">
        <v>14</v>
      </c>
      <c r="C3065" s="139"/>
      <c r="D3065" s="100">
        <f t="shared" ref="D3065:E3065" si="6764">D3096+D3127</f>
        <v>0</v>
      </c>
      <c r="E3065" s="224">
        <f t="shared" si="6764"/>
        <v>0</v>
      </c>
      <c r="F3065" s="111">
        <f t="shared" ref="F3065:K3065" si="6765">F3096+F3127</f>
        <v>0</v>
      </c>
      <c r="G3065" s="100">
        <f t="shared" ref="G3065:H3065" si="6766">G3096+G3127</f>
        <v>0</v>
      </c>
      <c r="H3065" s="100">
        <f t="shared" si="6766"/>
        <v>0</v>
      </c>
      <c r="I3065" s="100">
        <f t="shared" si="6765"/>
        <v>0</v>
      </c>
      <c r="J3065" s="100">
        <f t="shared" si="6765"/>
        <v>0</v>
      </c>
      <c r="K3065" s="111">
        <f t="shared" si="6765"/>
        <v>0</v>
      </c>
      <c r="L3065" s="121"/>
    </row>
    <row r="3066" spans="1:12" ht="15.6" hidden="1" customHeight="1" x14ac:dyDescent="0.25">
      <c r="A3066" s="59"/>
      <c r="B3066" s="140" t="s">
        <v>8</v>
      </c>
      <c r="C3066" s="140"/>
      <c r="D3066" s="19">
        <f t="shared" ref="D3066:E3066" si="6767">D3097+D3128</f>
        <v>0</v>
      </c>
      <c r="E3066" s="225">
        <f t="shared" si="6767"/>
        <v>0</v>
      </c>
      <c r="F3066" s="20">
        <f t="shared" ref="F3066:K3066" si="6768">F3097+F3128</f>
        <v>0</v>
      </c>
      <c r="G3066" s="19">
        <f t="shared" ref="G3066:H3066" si="6769">G3097+G3128</f>
        <v>0</v>
      </c>
      <c r="H3066" s="19">
        <f t="shared" si="6769"/>
        <v>0</v>
      </c>
      <c r="I3066" s="19">
        <f t="shared" si="6768"/>
        <v>0</v>
      </c>
      <c r="J3066" s="19">
        <f t="shared" si="6768"/>
        <v>0</v>
      </c>
      <c r="K3066" s="20">
        <f t="shared" si="6768"/>
        <v>0</v>
      </c>
      <c r="L3066" s="122"/>
    </row>
    <row r="3067" spans="1:12" ht="15.6" hidden="1" customHeight="1" x14ac:dyDescent="0.25">
      <c r="A3067" s="59"/>
      <c r="B3067" s="140" t="s">
        <v>10</v>
      </c>
      <c r="C3067" s="140"/>
      <c r="D3067" s="19">
        <f t="shared" ref="D3067:E3067" si="6770">D3098+D3129</f>
        <v>0</v>
      </c>
      <c r="E3067" s="225">
        <f t="shared" si="6770"/>
        <v>0</v>
      </c>
      <c r="F3067" s="20">
        <f t="shared" ref="F3067:K3067" si="6771">F3098+F3129</f>
        <v>0</v>
      </c>
      <c r="G3067" s="19">
        <f t="shared" ref="G3067:H3067" si="6772">G3098+G3129</f>
        <v>0</v>
      </c>
      <c r="H3067" s="19">
        <f t="shared" si="6772"/>
        <v>0</v>
      </c>
      <c r="I3067" s="19">
        <f t="shared" si="6771"/>
        <v>0</v>
      </c>
      <c r="J3067" s="19">
        <f t="shared" si="6771"/>
        <v>0</v>
      </c>
      <c r="K3067" s="20">
        <f t="shared" si="6771"/>
        <v>0</v>
      </c>
      <c r="L3067" s="122"/>
    </row>
    <row r="3068" spans="1:12" ht="15.6" hidden="1" customHeight="1" x14ac:dyDescent="0.25">
      <c r="A3068" s="59"/>
      <c r="B3068" s="139" t="s">
        <v>15</v>
      </c>
      <c r="C3068" s="139"/>
      <c r="D3068" s="100">
        <f t="shared" ref="D3068:E3068" si="6773">D3099+D3130</f>
        <v>0</v>
      </c>
      <c r="E3068" s="224">
        <f t="shared" si="6773"/>
        <v>0</v>
      </c>
      <c r="F3068" s="111">
        <f t="shared" ref="F3068:K3068" si="6774">F3099+F3130</f>
        <v>0</v>
      </c>
      <c r="G3068" s="100">
        <f t="shared" ref="G3068:H3068" si="6775">G3099+G3130</f>
        <v>0</v>
      </c>
      <c r="H3068" s="100">
        <f t="shared" si="6775"/>
        <v>0</v>
      </c>
      <c r="I3068" s="100">
        <f t="shared" si="6774"/>
        <v>0</v>
      </c>
      <c r="J3068" s="100">
        <f t="shared" si="6774"/>
        <v>0</v>
      </c>
      <c r="K3068" s="111">
        <f t="shared" si="6774"/>
        <v>0</v>
      </c>
      <c r="L3068" s="121"/>
    </row>
    <row r="3069" spans="1:12" ht="15.6" hidden="1" customHeight="1" x14ac:dyDescent="0.25">
      <c r="A3069" s="59"/>
      <c r="B3069" s="91" t="s">
        <v>8</v>
      </c>
      <c r="C3069" s="91"/>
      <c r="D3069" s="19">
        <f t="shared" ref="D3069:E3069" si="6776">D3100+D3131</f>
        <v>0</v>
      </c>
      <c r="E3069" s="225">
        <f t="shared" si="6776"/>
        <v>0</v>
      </c>
      <c r="F3069" s="20">
        <f t="shared" ref="F3069:K3069" si="6777">F3100+F3131</f>
        <v>0</v>
      </c>
      <c r="G3069" s="19">
        <f t="shared" ref="G3069:H3069" si="6778">G3100+G3131</f>
        <v>0</v>
      </c>
      <c r="H3069" s="19">
        <f t="shared" si="6778"/>
        <v>0</v>
      </c>
      <c r="I3069" s="19">
        <f t="shared" si="6777"/>
        <v>0</v>
      </c>
      <c r="J3069" s="19">
        <f t="shared" si="6777"/>
        <v>0</v>
      </c>
      <c r="K3069" s="20">
        <f t="shared" si="6777"/>
        <v>0</v>
      </c>
      <c r="L3069" s="122"/>
    </row>
    <row r="3070" spans="1:12" ht="15.6" hidden="1" customHeight="1" x14ac:dyDescent="0.25">
      <c r="A3070" s="59"/>
      <c r="B3070" s="91" t="s">
        <v>10</v>
      </c>
      <c r="C3070" s="91"/>
      <c r="D3070" s="19">
        <f t="shared" ref="D3070:E3070" si="6779">D3101+D3132</f>
        <v>0</v>
      </c>
      <c r="E3070" s="225">
        <f t="shared" si="6779"/>
        <v>0</v>
      </c>
      <c r="F3070" s="20">
        <f t="shared" ref="F3070:K3070" si="6780">F3101+F3132</f>
        <v>0</v>
      </c>
      <c r="G3070" s="19">
        <f t="shared" ref="G3070:H3070" si="6781">G3101+G3132</f>
        <v>0</v>
      </c>
      <c r="H3070" s="19">
        <f t="shared" si="6781"/>
        <v>0</v>
      </c>
      <c r="I3070" s="19">
        <f t="shared" si="6780"/>
        <v>0</v>
      </c>
      <c r="J3070" s="19">
        <f t="shared" si="6780"/>
        <v>0</v>
      </c>
      <c r="K3070" s="20">
        <f t="shared" si="6780"/>
        <v>0</v>
      </c>
      <c r="L3070" s="122"/>
    </row>
    <row r="3071" spans="1:12" ht="15.6" hidden="1" customHeight="1" x14ac:dyDescent="0.25">
      <c r="A3071" s="59"/>
      <c r="B3071" s="141" t="s">
        <v>16</v>
      </c>
      <c r="C3071" s="141"/>
      <c r="D3071" s="100">
        <f t="shared" ref="D3071:E3071" si="6782">D3102+D3133</f>
        <v>0</v>
      </c>
      <c r="E3071" s="224">
        <f t="shared" si="6782"/>
        <v>0</v>
      </c>
      <c r="F3071" s="111">
        <f t="shared" ref="F3071:K3071" si="6783">F3102+F3133</f>
        <v>0</v>
      </c>
      <c r="G3071" s="100">
        <f t="shared" ref="G3071:H3071" si="6784">G3102+G3133</f>
        <v>0</v>
      </c>
      <c r="H3071" s="100">
        <f t="shared" si="6784"/>
        <v>0</v>
      </c>
      <c r="I3071" s="100">
        <f t="shared" si="6783"/>
        <v>0</v>
      </c>
      <c r="J3071" s="100">
        <f t="shared" si="6783"/>
        <v>0</v>
      </c>
      <c r="K3071" s="111">
        <f t="shared" si="6783"/>
        <v>0</v>
      </c>
      <c r="L3071" s="121"/>
    </row>
    <row r="3072" spans="1:12" ht="15.6" hidden="1" customHeight="1" x14ac:dyDescent="0.25">
      <c r="A3072" s="59"/>
      <c r="B3072" s="91" t="s">
        <v>8</v>
      </c>
      <c r="C3072" s="91"/>
      <c r="D3072" s="19">
        <f t="shared" ref="D3072:E3072" si="6785">D3103+D3134</f>
        <v>0</v>
      </c>
      <c r="E3072" s="225">
        <f t="shared" si="6785"/>
        <v>0</v>
      </c>
      <c r="F3072" s="20">
        <f t="shared" ref="F3072:K3072" si="6786">F3103+F3134</f>
        <v>0</v>
      </c>
      <c r="G3072" s="19">
        <f t="shared" ref="G3072:H3072" si="6787">G3103+G3134</f>
        <v>0</v>
      </c>
      <c r="H3072" s="19">
        <f t="shared" si="6787"/>
        <v>0</v>
      </c>
      <c r="I3072" s="19">
        <f t="shared" si="6786"/>
        <v>0</v>
      </c>
      <c r="J3072" s="19">
        <f t="shared" si="6786"/>
        <v>0</v>
      </c>
      <c r="K3072" s="20">
        <f t="shared" si="6786"/>
        <v>0</v>
      </c>
      <c r="L3072" s="122"/>
    </row>
    <row r="3073" spans="1:12" ht="15.6" hidden="1" customHeight="1" x14ac:dyDescent="0.25">
      <c r="A3073" s="59"/>
      <c r="B3073" s="91" t="s">
        <v>10</v>
      </c>
      <c r="C3073" s="91"/>
      <c r="D3073" s="19">
        <f t="shared" ref="D3073:E3073" si="6788">D3104+D3135</f>
        <v>0</v>
      </c>
      <c r="E3073" s="225">
        <f t="shared" si="6788"/>
        <v>0</v>
      </c>
      <c r="F3073" s="20">
        <f t="shared" ref="F3073:K3073" si="6789">F3104+F3135</f>
        <v>0</v>
      </c>
      <c r="G3073" s="19">
        <f t="shared" ref="G3073:H3073" si="6790">G3104+G3135</f>
        <v>0</v>
      </c>
      <c r="H3073" s="19">
        <f t="shared" si="6790"/>
        <v>0</v>
      </c>
      <c r="I3073" s="19">
        <f t="shared" si="6789"/>
        <v>0</v>
      </c>
      <c r="J3073" s="19">
        <f t="shared" si="6789"/>
        <v>0</v>
      </c>
      <c r="K3073" s="20">
        <f t="shared" si="6789"/>
        <v>0</v>
      </c>
      <c r="L3073" s="122"/>
    </row>
    <row r="3074" spans="1:12" ht="15.6" hidden="1" customHeight="1" x14ac:dyDescent="0.25">
      <c r="A3074" s="59"/>
      <c r="B3074" s="141" t="s">
        <v>17</v>
      </c>
      <c r="C3074" s="141"/>
      <c r="D3074" s="100">
        <f t="shared" ref="D3074:E3074" si="6791">D3105+D3136</f>
        <v>0</v>
      </c>
      <c r="E3074" s="224">
        <f t="shared" si="6791"/>
        <v>0</v>
      </c>
      <c r="F3074" s="111">
        <f t="shared" ref="F3074:K3074" si="6792">F3105+F3136</f>
        <v>0</v>
      </c>
      <c r="G3074" s="100">
        <f t="shared" ref="G3074:H3074" si="6793">G3105+G3136</f>
        <v>0</v>
      </c>
      <c r="H3074" s="100">
        <f t="shared" si="6793"/>
        <v>0</v>
      </c>
      <c r="I3074" s="100">
        <f t="shared" si="6792"/>
        <v>0</v>
      </c>
      <c r="J3074" s="100">
        <f t="shared" si="6792"/>
        <v>0</v>
      </c>
      <c r="K3074" s="111">
        <f t="shared" si="6792"/>
        <v>0</v>
      </c>
      <c r="L3074" s="121"/>
    </row>
    <row r="3075" spans="1:12" ht="15.6" hidden="1" customHeight="1" x14ac:dyDescent="0.25">
      <c r="A3075" s="59"/>
      <c r="B3075" s="91" t="s">
        <v>8</v>
      </c>
      <c r="C3075" s="91"/>
      <c r="D3075" s="19">
        <f t="shared" ref="D3075:E3075" si="6794">D3106+D3137</f>
        <v>0</v>
      </c>
      <c r="E3075" s="225">
        <f t="shared" si="6794"/>
        <v>0</v>
      </c>
      <c r="F3075" s="20">
        <f t="shared" ref="F3075:K3075" si="6795">F3106+F3137</f>
        <v>0</v>
      </c>
      <c r="G3075" s="19">
        <f t="shared" ref="G3075:H3075" si="6796">G3106+G3137</f>
        <v>0</v>
      </c>
      <c r="H3075" s="19">
        <f t="shared" si="6796"/>
        <v>0</v>
      </c>
      <c r="I3075" s="19">
        <f t="shared" si="6795"/>
        <v>0</v>
      </c>
      <c r="J3075" s="19">
        <f t="shared" si="6795"/>
        <v>0</v>
      </c>
      <c r="K3075" s="20">
        <f t="shared" si="6795"/>
        <v>0</v>
      </c>
      <c r="L3075" s="122"/>
    </row>
    <row r="3076" spans="1:12" ht="15.6" hidden="1" customHeight="1" x14ac:dyDescent="0.25">
      <c r="A3076" s="59"/>
      <c r="B3076" s="91" t="s">
        <v>10</v>
      </c>
      <c r="C3076" s="91"/>
      <c r="D3076" s="19">
        <f t="shared" ref="D3076:E3076" si="6797">D3107+D3138</f>
        <v>0</v>
      </c>
      <c r="E3076" s="225">
        <f t="shared" si="6797"/>
        <v>0</v>
      </c>
      <c r="F3076" s="20">
        <f t="shared" ref="F3076:K3076" si="6798">F3107+F3138</f>
        <v>0</v>
      </c>
      <c r="G3076" s="19">
        <f t="shared" ref="G3076:H3076" si="6799">G3107+G3138</f>
        <v>0</v>
      </c>
      <c r="H3076" s="19">
        <f t="shared" si="6799"/>
        <v>0</v>
      </c>
      <c r="I3076" s="19">
        <f t="shared" si="6798"/>
        <v>0</v>
      </c>
      <c r="J3076" s="19">
        <f t="shared" si="6798"/>
        <v>0</v>
      </c>
      <c r="K3076" s="20">
        <f t="shared" si="6798"/>
        <v>0</v>
      </c>
      <c r="L3076" s="122"/>
    </row>
    <row r="3077" spans="1:12" ht="24.6" customHeight="1" x14ac:dyDescent="0.25">
      <c r="A3077" s="205">
        <v>1</v>
      </c>
      <c r="B3077" s="152" t="s">
        <v>187</v>
      </c>
      <c r="C3077" s="142"/>
      <c r="D3077" s="101">
        <f t="shared" ref="D3077" si="6800">D3078+D3079+D3080+D3081</f>
        <v>0</v>
      </c>
      <c r="E3077" s="226">
        <f t="shared" ref="E3077:F3077" si="6801">E3078+E3079+E3080+E3081</f>
        <v>0</v>
      </c>
      <c r="F3077" s="113">
        <f t="shared" si="6801"/>
        <v>0</v>
      </c>
      <c r="G3077" s="101">
        <f t="shared" ref="G3077" si="6802">G3078+G3079+G3080+G3081</f>
        <v>0</v>
      </c>
      <c r="H3077" s="101">
        <f t="shared" ref="H3077:I3077" si="6803">H3078+H3079+H3080+H3081</f>
        <v>0</v>
      </c>
      <c r="I3077" s="101">
        <f t="shared" si="6803"/>
        <v>0</v>
      </c>
      <c r="J3077" s="101">
        <f t="shared" ref="J3077" si="6804">J3078+J3079+J3080+J3081</f>
        <v>0</v>
      </c>
      <c r="K3077" s="113">
        <f t="shared" ref="K3077" si="6805">K3078+K3079+K3080+K3081</f>
        <v>0</v>
      </c>
      <c r="L3077" s="123"/>
    </row>
    <row r="3078" spans="1:12" ht="15.6" hidden="1" customHeight="1" x14ac:dyDescent="0.25">
      <c r="A3078" s="59"/>
      <c r="B3078" s="128" t="s">
        <v>1</v>
      </c>
      <c r="C3078" s="128"/>
      <c r="D3078" s="22"/>
      <c r="E3078" s="227"/>
      <c r="F3078" s="23"/>
      <c r="G3078" s="22"/>
      <c r="H3078" s="22"/>
      <c r="I3078" s="22"/>
      <c r="J3078" s="22"/>
      <c r="K3078" s="23"/>
      <c r="L3078" s="124"/>
    </row>
    <row r="3079" spans="1:12" ht="15.6" hidden="1" customHeight="1" x14ac:dyDescent="0.25">
      <c r="A3079" s="59"/>
      <c r="B3079" s="129" t="s">
        <v>6</v>
      </c>
      <c r="C3079" s="129"/>
      <c r="D3079" s="7">
        <v>0</v>
      </c>
      <c r="E3079" s="216">
        <v>0</v>
      </c>
      <c r="F3079" s="8">
        <v>0</v>
      </c>
      <c r="G3079" s="7">
        <v>0</v>
      </c>
      <c r="H3079" s="7">
        <v>0</v>
      </c>
      <c r="I3079" s="7">
        <v>0</v>
      </c>
      <c r="J3079" s="7">
        <v>0</v>
      </c>
      <c r="K3079" s="8">
        <v>0</v>
      </c>
      <c r="L3079" s="57"/>
    </row>
    <row r="3080" spans="1:12" ht="15.6" hidden="1" customHeight="1" x14ac:dyDescent="0.25">
      <c r="A3080" s="59"/>
      <c r="B3080" s="129" t="s">
        <v>7</v>
      </c>
      <c r="C3080" s="129"/>
      <c r="D3080" s="7">
        <v>0</v>
      </c>
      <c r="E3080" s="216">
        <v>0</v>
      </c>
      <c r="F3080" s="8">
        <v>0</v>
      </c>
      <c r="G3080" s="7">
        <v>0</v>
      </c>
      <c r="H3080" s="7">
        <v>0</v>
      </c>
      <c r="I3080" s="7">
        <v>0</v>
      </c>
      <c r="J3080" s="7">
        <v>0</v>
      </c>
      <c r="K3080" s="8">
        <v>0</v>
      </c>
      <c r="L3080" s="57"/>
    </row>
    <row r="3081" spans="1:12" ht="15.6" customHeight="1" x14ac:dyDescent="0.25">
      <c r="A3081" s="205">
        <v>1</v>
      </c>
      <c r="B3081" s="128" t="s">
        <v>18</v>
      </c>
      <c r="C3081" s="130"/>
      <c r="D3081" s="7">
        <f t="shared" ref="D3081" si="6806">D3082+D3083+D3084</f>
        <v>0</v>
      </c>
      <c r="E3081" s="216">
        <f t="shared" ref="E3081:F3081" si="6807">E3082+E3083+E3084</f>
        <v>0</v>
      </c>
      <c r="F3081" s="8">
        <f t="shared" si="6807"/>
        <v>0</v>
      </c>
      <c r="G3081" s="7">
        <f t="shared" ref="G3081" si="6808">G3082+G3083+G3084</f>
        <v>0</v>
      </c>
      <c r="H3081" s="7">
        <f t="shared" ref="H3081:I3081" si="6809">H3082+H3083+H3084</f>
        <v>0</v>
      </c>
      <c r="I3081" s="7">
        <f t="shared" si="6809"/>
        <v>0</v>
      </c>
      <c r="J3081" s="7">
        <f t="shared" ref="J3081" si="6810">J3082+J3083+J3084</f>
        <v>0</v>
      </c>
      <c r="K3081" s="8">
        <f t="shared" ref="K3081" si="6811">K3082+K3083+K3084</f>
        <v>0</v>
      </c>
      <c r="L3081" s="57"/>
    </row>
    <row r="3082" spans="1:12" ht="15.6" customHeight="1" x14ac:dyDescent="0.25">
      <c r="A3082" s="205">
        <v>1</v>
      </c>
      <c r="B3082" s="149" t="s">
        <v>8</v>
      </c>
      <c r="C3082" s="81"/>
      <c r="D3082" s="11">
        <f t="shared" ref="D3082:E3082" si="6812">D3087+D3090+D3093+D3097+D3100+D3103+D3106</f>
        <v>0</v>
      </c>
      <c r="E3082" s="217">
        <f t="shared" si="6812"/>
        <v>0</v>
      </c>
      <c r="F3082" s="12">
        <f t="shared" ref="F3082:J3082" si="6813">F3087+F3090+F3093+F3097+F3100+F3103+F3106</f>
        <v>0</v>
      </c>
      <c r="G3082" s="11">
        <f t="shared" ref="G3082:H3082" si="6814">G3087+G3090+G3093+G3097+G3100+G3103+G3106</f>
        <v>0</v>
      </c>
      <c r="H3082" s="11">
        <f t="shared" si="6814"/>
        <v>0</v>
      </c>
      <c r="I3082" s="11">
        <f t="shared" si="6813"/>
        <v>0</v>
      </c>
      <c r="J3082" s="11">
        <f t="shared" si="6813"/>
        <v>0</v>
      </c>
      <c r="K3082" s="12">
        <f t="shared" ref="K3082" si="6815">K3087+K3090+K3093+K3097+K3100+K3103+K3106</f>
        <v>0</v>
      </c>
      <c r="L3082" s="58"/>
    </row>
    <row r="3083" spans="1:12" ht="15.6" customHeight="1" x14ac:dyDescent="0.25">
      <c r="A3083" s="205">
        <v>1</v>
      </c>
      <c r="B3083" s="149" t="s">
        <v>9</v>
      </c>
      <c r="C3083" s="81"/>
      <c r="D3083" s="11">
        <f t="shared" ref="D3083:E3083" si="6816">D3094</f>
        <v>0</v>
      </c>
      <c r="E3083" s="217">
        <f t="shared" si="6816"/>
        <v>0</v>
      </c>
      <c r="F3083" s="12">
        <f t="shared" ref="F3083:J3083" si="6817">F3094</f>
        <v>0</v>
      </c>
      <c r="G3083" s="11">
        <f t="shared" ref="G3083:H3083" si="6818">G3094</f>
        <v>0</v>
      </c>
      <c r="H3083" s="11">
        <f t="shared" si="6818"/>
        <v>0</v>
      </c>
      <c r="I3083" s="11">
        <f t="shared" si="6817"/>
        <v>0</v>
      </c>
      <c r="J3083" s="11">
        <f t="shared" si="6817"/>
        <v>0</v>
      </c>
      <c r="K3083" s="12">
        <f t="shared" ref="K3083" si="6819">K3094</f>
        <v>0</v>
      </c>
      <c r="L3083" s="58"/>
    </row>
    <row r="3084" spans="1:12" ht="15.6" customHeight="1" x14ac:dyDescent="0.25">
      <c r="A3084" s="205">
        <v>1</v>
      </c>
      <c r="B3084" s="149" t="s">
        <v>10</v>
      </c>
      <c r="C3084" s="81"/>
      <c r="D3084" s="11">
        <f t="shared" ref="D3084:E3084" si="6820">D3088+D3091+D3095+D3098+D3101+D3104+D3107</f>
        <v>0</v>
      </c>
      <c r="E3084" s="217">
        <f t="shared" si="6820"/>
        <v>0</v>
      </c>
      <c r="F3084" s="12">
        <f t="shared" ref="F3084:J3084" si="6821">F3088+F3091+F3095+F3098+F3101+F3104+F3107</f>
        <v>0</v>
      </c>
      <c r="G3084" s="11">
        <f t="shared" ref="G3084:H3084" si="6822">G3088+G3091+G3095+G3098+G3101+G3104+G3107</f>
        <v>0</v>
      </c>
      <c r="H3084" s="11">
        <f t="shared" si="6822"/>
        <v>0</v>
      </c>
      <c r="I3084" s="11">
        <f t="shared" si="6821"/>
        <v>0</v>
      </c>
      <c r="J3084" s="11">
        <f t="shared" si="6821"/>
        <v>0</v>
      </c>
      <c r="K3084" s="12">
        <f t="shared" ref="K3084" si="6823">K3088+K3091+K3095+K3098+K3101+K3104+K3107</f>
        <v>0</v>
      </c>
      <c r="L3084" s="58"/>
    </row>
    <row r="3085" spans="1:12" ht="15.6" customHeight="1" x14ac:dyDescent="0.25">
      <c r="A3085" s="205">
        <v>1</v>
      </c>
      <c r="B3085" s="131" t="s">
        <v>19</v>
      </c>
      <c r="C3085" s="78"/>
      <c r="D3085" s="96" t="s">
        <v>2</v>
      </c>
      <c r="E3085" s="218" t="s">
        <v>2</v>
      </c>
      <c r="F3085" s="105" t="s">
        <v>2</v>
      </c>
      <c r="G3085" s="96" t="s">
        <v>2</v>
      </c>
      <c r="H3085" s="96" t="s">
        <v>2</v>
      </c>
      <c r="I3085" s="96" t="s">
        <v>2</v>
      </c>
      <c r="J3085" s="96" t="s">
        <v>2</v>
      </c>
      <c r="K3085" s="105" t="s">
        <v>2</v>
      </c>
      <c r="L3085" s="115"/>
    </row>
    <row r="3086" spans="1:12" ht="15.6" hidden="1" customHeight="1" x14ac:dyDescent="0.25">
      <c r="A3086" s="59"/>
      <c r="B3086" s="131" t="s">
        <v>11</v>
      </c>
      <c r="C3086" s="131"/>
      <c r="D3086" s="96">
        <f t="shared" ref="D3086" si="6824">D3087+D3088</f>
        <v>0</v>
      </c>
      <c r="E3086" s="218">
        <f t="shared" ref="E3086:F3086" si="6825">E3087+E3088</f>
        <v>0</v>
      </c>
      <c r="F3086" s="105">
        <f t="shared" si="6825"/>
        <v>0</v>
      </c>
      <c r="G3086" s="96">
        <f t="shared" ref="G3086" si="6826">G3087+G3088</f>
        <v>0</v>
      </c>
      <c r="H3086" s="96">
        <f t="shared" ref="H3086:I3086" si="6827">H3087+H3088</f>
        <v>0</v>
      </c>
      <c r="I3086" s="96">
        <f t="shared" si="6827"/>
        <v>0</v>
      </c>
      <c r="J3086" s="96">
        <f t="shared" ref="J3086" si="6828">J3087+J3088</f>
        <v>0</v>
      </c>
      <c r="K3086" s="105">
        <f t="shared" ref="K3086" si="6829">K3087+K3088</f>
        <v>0</v>
      </c>
      <c r="L3086" s="115"/>
    </row>
    <row r="3087" spans="1:12" ht="15.6" hidden="1" customHeight="1" x14ac:dyDescent="0.25">
      <c r="A3087" s="59"/>
      <c r="B3087" s="93" t="s">
        <v>8</v>
      </c>
      <c r="C3087" s="93"/>
      <c r="D3087" s="25"/>
      <c r="E3087" s="228"/>
      <c r="F3087" s="26"/>
      <c r="G3087" s="25"/>
      <c r="H3087" s="25"/>
      <c r="I3087" s="25"/>
      <c r="J3087" s="25"/>
      <c r="K3087" s="26"/>
      <c r="L3087" s="125"/>
    </row>
    <row r="3088" spans="1:12" ht="15.6" hidden="1" customHeight="1" x14ac:dyDescent="0.25">
      <c r="A3088" s="59"/>
      <c r="B3088" s="93" t="s">
        <v>10</v>
      </c>
      <c r="C3088" s="93"/>
      <c r="D3088" s="25"/>
      <c r="E3088" s="228"/>
      <c r="F3088" s="26"/>
      <c r="G3088" s="25"/>
      <c r="H3088" s="25"/>
      <c r="I3088" s="25"/>
      <c r="J3088" s="25"/>
      <c r="K3088" s="26"/>
      <c r="L3088" s="125"/>
    </row>
    <row r="3089" spans="1:12" ht="15.6" hidden="1" customHeight="1" x14ac:dyDescent="0.25">
      <c r="A3089" s="59"/>
      <c r="B3089" s="131" t="s">
        <v>12</v>
      </c>
      <c r="C3089" s="131"/>
      <c r="D3089" s="96">
        <f t="shared" ref="D3089" si="6830">D3090+D3091</f>
        <v>0</v>
      </c>
      <c r="E3089" s="218">
        <f t="shared" ref="E3089:F3089" si="6831">E3090+E3091</f>
        <v>0</v>
      </c>
      <c r="F3089" s="105">
        <f t="shared" si="6831"/>
        <v>0</v>
      </c>
      <c r="G3089" s="96">
        <f t="shared" ref="G3089" si="6832">G3090+G3091</f>
        <v>0</v>
      </c>
      <c r="H3089" s="96">
        <f t="shared" ref="H3089:I3089" si="6833">H3090+H3091</f>
        <v>0</v>
      </c>
      <c r="I3089" s="96">
        <f t="shared" si="6833"/>
        <v>0</v>
      </c>
      <c r="J3089" s="96">
        <f t="shared" ref="J3089" si="6834">J3090+J3091</f>
        <v>0</v>
      </c>
      <c r="K3089" s="105">
        <f t="shared" ref="K3089" si="6835">K3090+K3091</f>
        <v>0</v>
      </c>
      <c r="L3089" s="115"/>
    </row>
    <row r="3090" spans="1:12" ht="15.6" hidden="1" customHeight="1" x14ac:dyDescent="0.25">
      <c r="A3090" s="59"/>
      <c r="B3090" s="93" t="s">
        <v>8</v>
      </c>
      <c r="C3090" s="93"/>
      <c r="D3090" s="25"/>
      <c r="E3090" s="228"/>
      <c r="F3090" s="26"/>
      <c r="G3090" s="25"/>
      <c r="H3090" s="25"/>
      <c r="I3090" s="25"/>
      <c r="J3090" s="25"/>
      <c r="K3090" s="26"/>
      <c r="L3090" s="125"/>
    </row>
    <row r="3091" spans="1:12" ht="15.6" hidden="1" customHeight="1" x14ac:dyDescent="0.25">
      <c r="A3091" s="59"/>
      <c r="B3091" s="93" t="s">
        <v>10</v>
      </c>
      <c r="C3091" s="93"/>
      <c r="D3091" s="25"/>
      <c r="E3091" s="228"/>
      <c r="F3091" s="26"/>
      <c r="G3091" s="25"/>
      <c r="H3091" s="25"/>
      <c r="I3091" s="25"/>
      <c r="J3091" s="25"/>
      <c r="K3091" s="26"/>
      <c r="L3091" s="125"/>
    </row>
    <row r="3092" spans="1:12" ht="15.6" customHeight="1" x14ac:dyDescent="0.25">
      <c r="A3092" s="205">
        <v>1</v>
      </c>
      <c r="B3092" s="131" t="s">
        <v>13</v>
      </c>
      <c r="C3092" s="267" t="s">
        <v>95</v>
      </c>
      <c r="D3092" s="96">
        <f t="shared" ref="D3092" si="6836">D3093+D3094+D3095</f>
        <v>0</v>
      </c>
      <c r="E3092" s="218">
        <f t="shared" ref="E3092:F3092" si="6837">E3093+E3094+E3095</f>
        <v>0</v>
      </c>
      <c r="F3092" s="105">
        <f t="shared" si="6837"/>
        <v>0</v>
      </c>
      <c r="G3092" s="96">
        <f t="shared" ref="G3092" si="6838">G3093+G3094+G3095</f>
        <v>0</v>
      </c>
      <c r="H3092" s="96">
        <f t="shared" ref="H3092:I3092" si="6839">H3093+H3094+H3095</f>
        <v>0</v>
      </c>
      <c r="I3092" s="96">
        <f t="shared" si="6839"/>
        <v>0</v>
      </c>
      <c r="J3092" s="96">
        <f t="shared" ref="J3092" si="6840">J3093+J3094+J3095</f>
        <v>0</v>
      </c>
      <c r="K3092" s="105">
        <f t="shared" ref="K3092" si="6841">K3093+K3094+K3095</f>
        <v>0</v>
      </c>
      <c r="L3092" s="115"/>
    </row>
    <row r="3093" spans="1:12" ht="15.6" customHeight="1" x14ac:dyDescent="0.25">
      <c r="A3093" s="205">
        <v>1</v>
      </c>
      <c r="B3093" s="93" t="s">
        <v>8</v>
      </c>
      <c r="C3093" s="267"/>
      <c r="D3093" s="25"/>
      <c r="E3093" s="228"/>
      <c r="F3093" s="26"/>
      <c r="G3093" s="25"/>
      <c r="H3093" s="25"/>
      <c r="I3093" s="25"/>
      <c r="J3093" s="25"/>
      <c r="K3093" s="26"/>
      <c r="L3093" s="125"/>
    </row>
    <row r="3094" spans="1:12" ht="15.6" customHeight="1" x14ac:dyDescent="0.25">
      <c r="A3094" s="205">
        <v>1</v>
      </c>
      <c r="B3094" s="93" t="s">
        <v>9</v>
      </c>
      <c r="C3094" s="267"/>
      <c r="D3094" s="25"/>
      <c r="E3094" s="228"/>
      <c r="F3094" s="26"/>
      <c r="G3094" s="25"/>
      <c r="H3094" s="25"/>
      <c r="I3094" s="25"/>
      <c r="J3094" s="25"/>
      <c r="K3094" s="26"/>
      <c r="L3094" s="125"/>
    </row>
    <row r="3095" spans="1:12" ht="15.6" customHeight="1" x14ac:dyDescent="0.25">
      <c r="A3095" s="205">
        <v>1</v>
      </c>
      <c r="B3095" s="93" t="s">
        <v>10</v>
      </c>
      <c r="C3095" s="267"/>
      <c r="D3095" s="25"/>
      <c r="E3095" s="228"/>
      <c r="F3095" s="26"/>
      <c r="G3095" s="25"/>
      <c r="H3095" s="25"/>
      <c r="I3095" s="25"/>
      <c r="J3095" s="25"/>
      <c r="K3095" s="26"/>
      <c r="L3095" s="125"/>
    </row>
    <row r="3096" spans="1:12" ht="15.6" hidden="1" customHeight="1" x14ac:dyDescent="0.25">
      <c r="A3096" s="59"/>
      <c r="B3096" s="131" t="s">
        <v>14</v>
      </c>
      <c r="C3096" s="131"/>
      <c r="D3096" s="96">
        <f t="shared" ref="D3096" si="6842">D3097+D3098</f>
        <v>0</v>
      </c>
      <c r="E3096" s="218">
        <f t="shared" ref="E3096:F3096" si="6843">E3097+E3098</f>
        <v>0</v>
      </c>
      <c r="F3096" s="105">
        <f t="shared" si="6843"/>
        <v>0</v>
      </c>
      <c r="G3096" s="96">
        <f t="shared" ref="G3096" si="6844">G3097+G3098</f>
        <v>0</v>
      </c>
      <c r="H3096" s="96">
        <f t="shared" ref="H3096:I3096" si="6845">H3097+H3098</f>
        <v>0</v>
      </c>
      <c r="I3096" s="96">
        <f t="shared" si="6845"/>
        <v>0</v>
      </c>
      <c r="J3096" s="96">
        <f t="shared" ref="J3096" si="6846">J3097+J3098</f>
        <v>0</v>
      </c>
      <c r="K3096" s="105">
        <f t="shared" ref="K3096" si="6847">K3097+K3098</f>
        <v>0</v>
      </c>
      <c r="L3096" s="115"/>
    </row>
    <row r="3097" spans="1:12" ht="15.6" hidden="1" customHeight="1" x14ac:dyDescent="0.25">
      <c r="A3097" s="59"/>
      <c r="B3097" s="132" t="s">
        <v>8</v>
      </c>
      <c r="C3097" s="132"/>
      <c r="D3097" s="25"/>
      <c r="E3097" s="228"/>
      <c r="F3097" s="26"/>
      <c r="G3097" s="25"/>
      <c r="H3097" s="25"/>
      <c r="I3097" s="25"/>
      <c r="J3097" s="25"/>
      <c r="K3097" s="26"/>
      <c r="L3097" s="125"/>
    </row>
    <row r="3098" spans="1:12" ht="15.6" hidden="1" customHeight="1" x14ac:dyDescent="0.25">
      <c r="A3098" s="59"/>
      <c r="B3098" s="132" t="s">
        <v>10</v>
      </c>
      <c r="C3098" s="132"/>
      <c r="D3098" s="25"/>
      <c r="E3098" s="228"/>
      <c r="F3098" s="26"/>
      <c r="G3098" s="25"/>
      <c r="H3098" s="25"/>
      <c r="I3098" s="25"/>
      <c r="J3098" s="25"/>
      <c r="K3098" s="26"/>
      <c r="L3098" s="125"/>
    </row>
    <row r="3099" spans="1:12" ht="15.6" hidden="1" customHeight="1" x14ac:dyDescent="0.25">
      <c r="A3099" s="59"/>
      <c r="B3099" s="131" t="s">
        <v>15</v>
      </c>
      <c r="C3099" s="131"/>
      <c r="D3099" s="96">
        <f t="shared" ref="D3099" si="6848">D3100+D3101</f>
        <v>0</v>
      </c>
      <c r="E3099" s="218">
        <f t="shared" ref="E3099:F3099" si="6849">E3100+E3101</f>
        <v>0</v>
      </c>
      <c r="F3099" s="105">
        <f t="shared" si="6849"/>
        <v>0</v>
      </c>
      <c r="G3099" s="96">
        <f t="shared" ref="G3099" si="6850">G3100+G3101</f>
        <v>0</v>
      </c>
      <c r="H3099" s="96">
        <f t="shared" ref="H3099:I3099" si="6851">H3100+H3101</f>
        <v>0</v>
      </c>
      <c r="I3099" s="96">
        <f t="shared" si="6851"/>
        <v>0</v>
      </c>
      <c r="J3099" s="96">
        <f t="shared" ref="J3099" si="6852">J3100+J3101</f>
        <v>0</v>
      </c>
      <c r="K3099" s="105">
        <f t="shared" ref="K3099" si="6853">K3100+K3101</f>
        <v>0</v>
      </c>
      <c r="L3099" s="115"/>
    </row>
    <row r="3100" spans="1:12" ht="15.6" hidden="1" customHeight="1" x14ac:dyDescent="0.25">
      <c r="A3100" s="59"/>
      <c r="B3100" s="93" t="s">
        <v>8</v>
      </c>
      <c r="C3100" s="93"/>
      <c r="D3100" s="25"/>
      <c r="E3100" s="228"/>
      <c r="F3100" s="26"/>
      <c r="G3100" s="25"/>
      <c r="H3100" s="25"/>
      <c r="I3100" s="25"/>
      <c r="J3100" s="25"/>
      <c r="K3100" s="26"/>
      <c r="L3100" s="125"/>
    </row>
    <row r="3101" spans="1:12" ht="15.6" hidden="1" customHeight="1" x14ac:dyDescent="0.25">
      <c r="A3101" s="59"/>
      <c r="B3101" s="93" t="s">
        <v>10</v>
      </c>
      <c r="C3101" s="93"/>
      <c r="D3101" s="25"/>
      <c r="E3101" s="228"/>
      <c r="F3101" s="26"/>
      <c r="G3101" s="25"/>
      <c r="H3101" s="25"/>
      <c r="I3101" s="25"/>
      <c r="J3101" s="25"/>
      <c r="K3101" s="26"/>
      <c r="L3101" s="125"/>
    </row>
    <row r="3102" spans="1:12" ht="15.6" hidden="1" customHeight="1" x14ac:dyDescent="0.25">
      <c r="A3102" s="59"/>
      <c r="B3102" s="133" t="s">
        <v>16</v>
      </c>
      <c r="C3102" s="133"/>
      <c r="D3102" s="96">
        <f t="shared" ref="D3102" si="6854">D3103+D3104</f>
        <v>0</v>
      </c>
      <c r="E3102" s="218">
        <f t="shared" ref="E3102:F3102" si="6855">E3103+E3104</f>
        <v>0</v>
      </c>
      <c r="F3102" s="105">
        <f t="shared" si="6855"/>
        <v>0</v>
      </c>
      <c r="G3102" s="96">
        <f t="shared" ref="G3102" si="6856">G3103+G3104</f>
        <v>0</v>
      </c>
      <c r="H3102" s="96">
        <f t="shared" ref="H3102:I3102" si="6857">H3103+H3104</f>
        <v>0</v>
      </c>
      <c r="I3102" s="96">
        <f t="shared" si="6857"/>
        <v>0</v>
      </c>
      <c r="J3102" s="96">
        <f t="shared" ref="J3102" si="6858">J3103+J3104</f>
        <v>0</v>
      </c>
      <c r="K3102" s="105">
        <f t="shared" ref="K3102" si="6859">K3103+K3104</f>
        <v>0</v>
      </c>
      <c r="L3102" s="115"/>
    </row>
    <row r="3103" spans="1:12" ht="15.6" hidden="1" customHeight="1" x14ac:dyDescent="0.25">
      <c r="A3103" s="59"/>
      <c r="B3103" s="93" t="s">
        <v>8</v>
      </c>
      <c r="C3103" s="93"/>
      <c r="D3103" s="25"/>
      <c r="E3103" s="228"/>
      <c r="F3103" s="26"/>
      <c r="G3103" s="25"/>
      <c r="H3103" s="25"/>
      <c r="I3103" s="25"/>
      <c r="J3103" s="25"/>
      <c r="K3103" s="26"/>
      <c r="L3103" s="125"/>
    </row>
    <row r="3104" spans="1:12" ht="15.6" hidden="1" customHeight="1" x14ac:dyDescent="0.25">
      <c r="A3104" s="59"/>
      <c r="B3104" s="93" t="s">
        <v>10</v>
      </c>
      <c r="C3104" s="93"/>
      <c r="D3104" s="25"/>
      <c r="E3104" s="228"/>
      <c r="F3104" s="26"/>
      <c r="G3104" s="25"/>
      <c r="H3104" s="25"/>
      <c r="I3104" s="25"/>
      <c r="J3104" s="25"/>
      <c r="K3104" s="26"/>
      <c r="L3104" s="125"/>
    </row>
    <row r="3105" spans="1:12" ht="15.6" hidden="1" customHeight="1" x14ac:dyDescent="0.25">
      <c r="A3105" s="59"/>
      <c r="B3105" s="133" t="s">
        <v>17</v>
      </c>
      <c r="C3105" s="133"/>
      <c r="D3105" s="96">
        <f t="shared" ref="D3105" si="6860">D3106+D3107</f>
        <v>0</v>
      </c>
      <c r="E3105" s="218">
        <f t="shared" ref="E3105:F3105" si="6861">E3106+E3107</f>
        <v>0</v>
      </c>
      <c r="F3105" s="105">
        <f t="shared" si="6861"/>
        <v>0</v>
      </c>
      <c r="G3105" s="96">
        <f t="shared" ref="G3105" si="6862">G3106+G3107</f>
        <v>0</v>
      </c>
      <c r="H3105" s="96">
        <f t="shared" ref="H3105:I3105" si="6863">H3106+H3107</f>
        <v>0</v>
      </c>
      <c r="I3105" s="96">
        <f t="shared" si="6863"/>
        <v>0</v>
      </c>
      <c r="J3105" s="96">
        <f t="shared" ref="J3105" si="6864">J3106+J3107</f>
        <v>0</v>
      </c>
      <c r="K3105" s="105">
        <f t="shared" ref="K3105" si="6865">K3106+K3107</f>
        <v>0</v>
      </c>
      <c r="L3105" s="115"/>
    </row>
    <row r="3106" spans="1:12" ht="15.6" hidden="1" customHeight="1" x14ac:dyDescent="0.25">
      <c r="A3106" s="59"/>
      <c r="B3106" s="93" t="s">
        <v>8</v>
      </c>
      <c r="C3106" s="93"/>
      <c r="D3106" s="25"/>
      <c r="E3106" s="228"/>
      <c r="F3106" s="26"/>
      <c r="G3106" s="25"/>
      <c r="H3106" s="25"/>
      <c r="I3106" s="25"/>
      <c r="J3106" s="25"/>
      <c r="K3106" s="26"/>
      <c r="L3106" s="125"/>
    </row>
    <row r="3107" spans="1:12" ht="15.6" hidden="1" customHeight="1" x14ac:dyDescent="0.25">
      <c r="A3107" s="59"/>
      <c r="B3107" s="93" t="s">
        <v>10</v>
      </c>
      <c r="C3107" s="93"/>
      <c r="D3107" s="25"/>
      <c r="E3107" s="228"/>
      <c r="F3107" s="26"/>
      <c r="G3107" s="25"/>
      <c r="H3107" s="25"/>
      <c r="I3107" s="25"/>
      <c r="J3107" s="25"/>
      <c r="K3107" s="26"/>
      <c r="L3107" s="125"/>
    </row>
    <row r="3108" spans="1:12" ht="27.6" customHeight="1" x14ac:dyDescent="0.25">
      <c r="A3108" s="205">
        <v>1</v>
      </c>
      <c r="B3108" s="152" t="s">
        <v>188</v>
      </c>
      <c r="C3108" s="142"/>
      <c r="D3108" s="101">
        <f t="shared" ref="D3108" si="6866">D3109+D3110+D3111+D3112</f>
        <v>0</v>
      </c>
      <c r="E3108" s="226">
        <f t="shared" ref="E3108:F3108" si="6867">E3109+E3110+E3111+E3112</f>
        <v>0</v>
      </c>
      <c r="F3108" s="113">
        <f t="shared" si="6867"/>
        <v>0</v>
      </c>
      <c r="G3108" s="101">
        <f t="shared" ref="G3108" si="6868">G3109+G3110+G3111+G3112</f>
        <v>0</v>
      </c>
      <c r="H3108" s="101">
        <f t="shared" ref="H3108:I3108" si="6869">H3109+H3110+H3111+H3112</f>
        <v>0</v>
      </c>
      <c r="I3108" s="101">
        <f t="shared" si="6869"/>
        <v>0</v>
      </c>
      <c r="J3108" s="101">
        <f t="shared" ref="J3108" si="6870">J3109+J3110+J3111+J3112</f>
        <v>0</v>
      </c>
      <c r="K3108" s="113">
        <f t="shared" ref="K3108" si="6871">K3109+K3110+K3111+K3112</f>
        <v>0</v>
      </c>
      <c r="L3108" s="123"/>
    </row>
    <row r="3109" spans="1:12" ht="15.6" hidden="1" customHeight="1" x14ac:dyDescent="0.25">
      <c r="A3109" s="59"/>
      <c r="B3109" s="128" t="s">
        <v>1</v>
      </c>
      <c r="C3109" s="128"/>
      <c r="D3109" s="22"/>
      <c r="E3109" s="227"/>
      <c r="F3109" s="23"/>
      <c r="G3109" s="22"/>
      <c r="H3109" s="22"/>
      <c r="I3109" s="22"/>
      <c r="J3109" s="22"/>
      <c r="K3109" s="23"/>
      <c r="L3109" s="124"/>
    </row>
    <row r="3110" spans="1:12" ht="15.6" hidden="1" customHeight="1" x14ac:dyDescent="0.25">
      <c r="A3110" s="59"/>
      <c r="B3110" s="129" t="s">
        <v>6</v>
      </c>
      <c r="C3110" s="129"/>
      <c r="D3110" s="7">
        <v>0</v>
      </c>
      <c r="E3110" s="216">
        <v>0</v>
      </c>
      <c r="F3110" s="8">
        <v>0</v>
      </c>
      <c r="G3110" s="7">
        <v>0</v>
      </c>
      <c r="H3110" s="7">
        <v>0</v>
      </c>
      <c r="I3110" s="7">
        <v>0</v>
      </c>
      <c r="J3110" s="7">
        <v>0</v>
      </c>
      <c r="K3110" s="8">
        <v>0</v>
      </c>
      <c r="L3110" s="57"/>
    </row>
    <row r="3111" spans="1:12" ht="15.6" hidden="1" customHeight="1" x14ac:dyDescent="0.25">
      <c r="A3111" s="59"/>
      <c r="B3111" s="129" t="s">
        <v>7</v>
      </c>
      <c r="C3111" s="129"/>
      <c r="D3111" s="7">
        <v>0</v>
      </c>
      <c r="E3111" s="216">
        <v>0</v>
      </c>
      <c r="F3111" s="8">
        <v>0</v>
      </c>
      <c r="G3111" s="7">
        <v>0</v>
      </c>
      <c r="H3111" s="7">
        <v>0</v>
      </c>
      <c r="I3111" s="7">
        <v>0</v>
      </c>
      <c r="J3111" s="7">
        <v>0</v>
      </c>
      <c r="K3111" s="8">
        <v>0</v>
      </c>
      <c r="L3111" s="57"/>
    </row>
    <row r="3112" spans="1:12" ht="15.6" customHeight="1" x14ac:dyDescent="0.25">
      <c r="A3112" s="205">
        <v>1</v>
      </c>
      <c r="B3112" s="128" t="s">
        <v>18</v>
      </c>
      <c r="C3112" s="130"/>
      <c r="D3112" s="7">
        <f t="shared" ref="D3112" si="6872">D3113+D3114+D3115</f>
        <v>0</v>
      </c>
      <c r="E3112" s="216">
        <f t="shared" ref="E3112:F3112" si="6873">E3113+E3114+E3115</f>
        <v>0</v>
      </c>
      <c r="F3112" s="8">
        <f t="shared" si="6873"/>
        <v>0</v>
      </c>
      <c r="G3112" s="7">
        <f t="shared" ref="G3112" si="6874">G3113+G3114+G3115</f>
        <v>0</v>
      </c>
      <c r="H3112" s="7">
        <f t="shared" ref="H3112:I3112" si="6875">H3113+H3114+H3115</f>
        <v>0</v>
      </c>
      <c r="I3112" s="7">
        <f t="shared" si="6875"/>
        <v>0</v>
      </c>
      <c r="J3112" s="7">
        <f t="shared" ref="J3112" si="6876">J3113+J3114+J3115</f>
        <v>0</v>
      </c>
      <c r="K3112" s="8">
        <f t="shared" ref="K3112" si="6877">K3113+K3114+K3115</f>
        <v>0</v>
      </c>
      <c r="L3112" s="57"/>
    </row>
    <row r="3113" spans="1:12" ht="15.6" customHeight="1" x14ac:dyDescent="0.25">
      <c r="A3113" s="205">
        <v>1</v>
      </c>
      <c r="B3113" s="149" t="s">
        <v>8</v>
      </c>
      <c r="C3113" s="81"/>
      <c r="D3113" s="11">
        <f t="shared" ref="D3113:E3113" si="6878">D3118+D3121+D3124+D3128+D3131+D3134+D3137</f>
        <v>0</v>
      </c>
      <c r="E3113" s="217">
        <f t="shared" si="6878"/>
        <v>0</v>
      </c>
      <c r="F3113" s="12">
        <f t="shared" ref="F3113:J3113" si="6879">F3118+F3121+F3124+F3128+F3131+F3134+F3137</f>
        <v>0</v>
      </c>
      <c r="G3113" s="11">
        <f t="shared" ref="G3113:H3113" si="6880">G3118+G3121+G3124+G3128+G3131+G3134+G3137</f>
        <v>0</v>
      </c>
      <c r="H3113" s="11">
        <f t="shared" si="6880"/>
        <v>0</v>
      </c>
      <c r="I3113" s="11">
        <f t="shared" si="6879"/>
        <v>0</v>
      </c>
      <c r="J3113" s="11">
        <f t="shared" si="6879"/>
        <v>0</v>
      </c>
      <c r="K3113" s="12">
        <f t="shared" ref="K3113" si="6881">K3118+K3121+K3124+K3128+K3131+K3134+K3137</f>
        <v>0</v>
      </c>
      <c r="L3113" s="58"/>
    </row>
    <row r="3114" spans="1:12" ht="15.6" customHeight="1" x14ac:dyDescent="0.25">
      <c r="A3114" s="205">
        <v>1</v>
      </c>
      <c r="B3114" s="149" t="s">
        <v>9</v>
      </c>
      <c r="C3114" s="81"/>
      <c r="D3114" s="11">
        <f t="shared" ref="D3114:E3114" si="6882">D3125</f>
        <v>0</v>
      </c>
      <c r="E3114" s="217">
        <f t="shared" si="6882"/>
        <v>0</v>
      </c>
      <c r="F3114" s="12">
        <f t="shared" ref="F3114:J3114" si="6883">F3125</f>
        <v>0</v>
      </c>
      <c r="G3114" s="11">
        <f t="shared" ref="G3114:H3114" si="6884">G3125</f>
        <v>0</v>
      </c>
      <c r="H3114" s="11">
        <f t="shared" si="6884"/>
        <v>0</v>
      </c>
      <c r="I3114" s="11">
        <f t="shared" si="6883"/>
        <v>0</v>
      </c>
      <c r="J3114" s="11">
        <f t="shared" si="6883"/>
        <v>0</v>
      </c>
      <c r="K3114" s="12">
        <f t="shared" ref="K3114" si="6885">K3125</f>
        <v>0</v>
      </c>
      <c r="L3114" s="58"/>
    </row>
    <row r="3115" spans="1:12" ht="15.6" customHeight="1" x14ac:dyDescent="0.25">
      <c r="A3115" s="205">
        <v>1</v>
      </c>
      <c r="B3115" s="149" t="s">
        <v>10</v>
      </c>
      <c r="C3115" s="81"/>
      <c r="D3115" s="11">
        <f t="shared" ref="D3115:E3115" si="6886">D3119+D3122+D3126+D3129+D3132+D3135+D3138</f>
        <v>0</v>
      </c>
      <c r="E3115" s="217">
        <f t="shared" si="6886"/>
        <v>0</v>
      </c>
      <c r="F3115" s="12">
        <f t="shared" ref="F3115:J3115" si="6887">F3119+F3122+F3126+F3129+F3132+F3135+F3138</f>
        <v>0</v>
      </c>
      <c r="G3115" s="11">
        <f t="shared" ref="G3115:H3115" si="6888">G3119+G3122+G3126+G3129+G3132+G3135+G3138</f>
        <v>0</v>
      </c>
      <c r="H3115" s="11">
        <f t="shared" si="6888"/>
        <v>0</v>
      </c>
      <c r="I3115" s="11">
        <f t="shared" si="6887"/>
        <v>0</v>
      </c>
      <c r="J3115" s="11">
        <f t="shared" si="6887"/>
        <v>0</v>
      </c>
      <c r="K3115" s="12">
        <f t="shared" ref="K3115" si="6889">K3119+K3122+K3126+K3129+K3132+K3135+K3138</f>
        <v>0</v>
      </c>
      <c r="L3115" s="58"/>
    </row>
    <row r="3116" spans="1:12" ht="15.6" customHeight="1" x14ac:dyDescent="0.25">
      <c r="A3116" s="205">
        <v>1</v>
      </c>
      <c r="B3116" s="131" t="s">
        <v>19</v>
      </c>
      <c r="C3116" s="78"/>
      <c r="D3116" s="96" t="s">
        <v>2</v>
      </c>
      <c r="E3116" s="218" t="s">
        <v>2</v>
      </c>
      <c r="F3116" s="105" t="s">
        <v>2</v>
      </c>
      <c r="G3116" s="96" t="s">
        <v>2</v>
      </c>
      <c r="H3116" s="96" t="s">
        <v>2</v>
      </c>
      <c r="I3116" s="96" t="s">
        <v>2</v>
      </c>
      <c r="J3116" s="96" t="s">
        <v>2</v>
      </c>
      <c r="K3116" s="105" t="s">
        <v>2</v>
      </c>
      <c r="L3116" s="115"/>
    </row>
    <row r="3117" spans="1:12" ht="15.6" hidden="1" customHeight="1" x14ac:dyDescent="0.25">
      <c r="A3117" s="59"/>
      <c r="B3117" s="131" t="s">
        <v>11</v>
      </c>
      <c r="C3117" s="131"/>
      <c r="D3117" s="96">
        <f t="shared" ref="D3117" si="6890">D3118+D3119</f>
        <v>0</v>
      </c>
      <c r="E3117" s="218">
        <f t="shared" ref="E3117:F3117" si="6891">E3118+E3119</f>
        <v>0</v>
      </c>
      <c r="F3117" s="105">
        <f t="shared" si="6891"/>
        <v>0</v>
      </c>
      <c r="G3117" s="96">
        <f t="shared" ref="G3117" si="6892">G3118+G3119</f>
        <v>0</v>
      </c>
      <c r="H3117" s="96">
        <f t="shared" ref="H3117:I3117" si="6893">H3118+H3119</f>
        <v>0</v>
      </c>
      <c r="I3117" s="96">
        <f t="shared" si="6893"/>
        <v>0</v>
      </c>
      <c r="J3117" s="96">
        <f t="shared" ref="J3117" si="6894">J3118+J3119</f>
        <v>0</v>
      </c>
      <c r="K3117" s="105">
        <f t="shared" ref="K3117" si="6895">K3118+K3119</f>
        <v>0</v>
      </c>
      <c r="L3117" s="115"/>
    </row>
    <row r="3118" spans="1:12" ht="15.6" hidden="1" customHeight="1" x14ac:dyDescent="0.25">
      <c r="A3118" s="59"/>
      <c r="B3118" s="93" t="s">
        <v>8</v>
      </c>
      <c r="C3118" s="93"/>
      <c r="D3118" s="25"/>
      <c r="E3118" s="228"/>
      <c r="F3118" s="26"/>
      <c r="G3118" s="25"/>
      <c r="H3118" s="25"/>
      <c r="I3118" s="25"/>
      <c r="J3118" s="25"/>
      <c r="K3118" s="26"/>
      <c r="L3118" s="125"/>
    </row>
    <row r="3119" spans="1:12" ht="15.6" hidden="1" customHeight="1" x14ac:dyDescent="0.25">
      <c r="A3119" s="59"/>
      <c r="B3119" s="93" t="s">
        <v>10</v>
      </c>
      <c r="C3119" s="93"/>
      <c r="D3119" s="25"/>
      <c r="E3119" s="228"/>
      <c r="F3119" s="26"/>
      <c r="G3119" s="25"/>
      <c r="H3119" s="25"/>
      <c r="I3119" s="25"/>
      <c r="J3119" s="25"/>
      <c r="K3119" s="26"/>
      <c r="L3119" s="125"/>
    </row>
    <row r="3120" spans="1:12" ht="15.6" hidden="1" customHeight="1" x14ac:dyDescent="0.25">
      <c r="A3120" s="59"/>
      <c r="B3120" s="131" t="s">
        <v>12</v>
      </c>
      <c r="C3120" s="131"/>
      <c r="D3120" s="96">
        <f t="shared" ref="D3120" si="6896">D3121+D3122</f>
        <v>0</v>
      </c>
      <c r="E3120" s="218">
        <f t="shared" ref="E3120:F3120" si="6897">E3121+E3122</f>
        <v>0</v>
      </c>
      <c r="F3120" s="105">
        <f t="shared" si="6897"/>
        <v>0</v>
      </c>
      <c r="G3120" s="96">
        <f t="shared" ref="G3120" si="6898">G3121+G3122</f>
        <v>0</v>
      </c>
      <c r="H3120" s="96">
        <f t="shared" ref="H3120:I3120" si="6899">H3121+H3122</f>
        <v>0</v>
      </c>
      <c r="I3120" s="96">
        <f t="shared" si="6899"/>
        <v>0</v>
      </c>
      <c r="J3120" s="96">
        <f t="shared" ref="J3120" si="6900">J3121+J3122</f>
        <v>0</v>
      </c>
      <c r="K3120" s="105">
        <f t="shared" ref="K3120" si="6901">K3121+K3122</f>
        <v>0</v>
      </c>
      <c r="L3120" s="115"/>
    </row>
    <row r="3121" spans="1:12" ht="15.6" hidden="1" customHeight="1" x14ac:dyDescent="0.25">
      <c r="A3121" s="59"/>
      <c r="B3121" s="93" t="s">
        <v>8</v>
      </c>
      <c r="C3121" s="93"/>
      <c r="D3121" s="25"/>
      <c r="E3121" s="228"/>
      <c r="F3121" s="26"/>
      <c r="G3121" s="25"/>
      <c r="H3121" s="25"/>
      <c r="I3121" s="25"/>
      <c r="J3121" s="25"/>
      <c r="K3121" s="26"/>
      <c r="L3121" s="125"/>
    </row>
    <row r="3122" spans="1:12" ht="15.6" hidden="1" customHeight="1" x14ac:dyDescent="0.25">
      <c r="A3122" s="59"/>
      <c r="B3122" s="93" t="s">
        <v>10</v>
      </c>
      <c r="C3122" s="93"/>
      <c r="D3122" s="25"/>
      <c r="E3122" s="228"/>
      <c r="F3122" s="26"/>
      <c r="G3122" s="25"/>
      <c r="H3122" s="25"/>
      <c r="I3122" s="25"/>
      <c r="J3122" s="25"/>
      <c r="K3122" s="26"/>
      <c r="L3122" s="125"/>
    </row>
    <row r="3123" spans="1:12" ht="15.6" customHeight="1" x14ac:dyDescent="0.25">
      <c r="A3123" s="205">
        <v>1</v>
      </c>
      <c r="B3123" s="131" t="s">
        <v>13</v>
      </c>
      <c r="C3123" s="267" t="s">
        <v>95</v>
      </c>
      <c r="D3123" s="96">
        <f t="shared" ref="D3123" si="6902">D3124+D3125+D3126</f>
        <v>0</v>
      </c>
      <c r="E3123" s="218">
        <f t="shared" ref="E3123:F3123" si="6903">E3124+E3125+E3126</f>
        <v>0</v>
      </c>
      <c r="F3123" s="105">
        <f t="shared" si="6903"/>
        <v>0</v>
      </c>
      <c r="G3123" s="96">
        <f t="shared" ref="G3123" si="6904">G3124+G3125+G3126</f>
        <v>0</v>
      </c>
      <c r="H3123" s="96">
        <f t="shared" ref="H3123:I3123" si="6905">H3124+H3125+H3126</f>
        <v>0</v>
      </c>
      <c r="I3123" s="96">
        <f t="shared" si="6905"/>
        <v>0</v>
      </c>
      <c r="J3123" s="96">
        <f t="shared" ref="J3123" si="6906">J3124+J3125+J3126</f>
        <v>0</v>
      </c>
      <c r="K3123" s="105">
        <f t="shared" ref="K3123" si="6907">K3124+K3125+K3126</f>
        <v>0</v>
      </c>
      <c r="L3123" s="115"/>
    </row>
    <row r="3124" spans="1:12" ht="15.6" customHeight="1" x14ac:dyDescent="0.25">
      <c r="A3124" s="205">
        <v>1</v>
      </c>
      <c r="B3124" s="93" t="s">
        <v>8</v>
      </c>
      <c r="C3124" s="267"/>
      <c r="D3124" s="25"/>
      <c r="E3124" s="228"/>
      <c r="F3124" s="26"/>
      <c r="G3124" s="25"/>
      <c r="H3124" s="25"/>
      <c r="I3124" s="25"/>
      <c r="J3124" s="25"/>
      <c r="K3124" s="26"/>
      <c r="L3124" s="125"/>
    </row>
    <row r="3125" spans="1:12" ht="15.6" customHeight="1" x14ac:dyDescent="0.25">
      <c r="A3125" s="205">
        <v>1</v>
      </c>
      <c r="B3125" s="93" t="s">
        <v>9</v>
      </c>
      <c r="C3125" s="267"/>
      <c r="D3125" s="25"/>
      <c r="E3125" s="228"/>
      <c r="F3125" s="26"/>
      <c r="G3125" s="25"/>
      <c r="H3125" s="25"/>
      <c r="I3125" s="25"/>
      <c r="J3125" s="25"/>
      <c r="K3125" s="26"/>
      <c r="L3125" s="125"/>
    </row>
    <row r="3126" spans="1:12" ht="15.6" customHeight="1" x14ac:dyDescent="0.25">
      <c r="A3126" s="205">
        <v>1</v>
      </c>
      <c r="B3126" s="93" t="s">
        <v>10</v>
      </c>
      <c r="C3126" s="267"/>
      <c r="D3126" s="25"/>
      <c r="E3126" s="228"/>
      <c r="F3126" s="26"/>
      <c r="G3126" s="25"/>
      <c r="H3126" s="25"/>
      <c r="I3126" s="25"/>
      <c r="J3126" s="25"/>
      <c r="K3126" s="26"/>
      <c r="L3126" s="125"/>
    </row>
    <row r="3127" spans="1:12" ht="15.6" hidden="1" customHeight="1" x14ac:dyDescent="0.25">
      <c r="A3127" s="59"/>
      <c r="B3127" s="131" t="s">
        <v>14</v>
      </c>
      <c r="C3127" s="131"/>
      <c r="D3127" s="96">
        <f t="shared" ref="D3127" si="6908">D3128+D3129</f>
        <v>0</v>
      </c>
      <c r="E3127" s="218">
        <f t="shared" ref="E3127:F3127" si="6909">E3128+E3129</f>
        <v>0</v>
      </c>
      <c r="F3127" s="105">
        <f t="shared" si="6909"/>
        <v>0</v>
      </c>
      <c r="G3127" s="96">
        <f t="shared" ref="G3127" si="6910">G3128+G3129</f>
        <v>0</v>
      </c>
      <c r="H3127" s="96">
        <f t="shared" ref="H3127:I3127" si="6911">H3128+H3129</f>
        <v>0</v>
      </c>
      <c r="I3127" s="96">
        <f t="shared" si="6911"/>
        <v>0</v>
      </c>
      <c r="J3127" s="96">
        <f t="shared" ref="J3127" si="6912">J3128+J3129</f>
        <v>0</v>
      </c>
      <c r="K3127" s="105">
        <f t="shared" ref="K3127" si="6913">K3128+K3129</f>
        <v>0</v>
      </c>
      <c r="L3127" s="115"/>
    </row>
    <row r="3128" spans="1:12" ht="15.6" hidden="1" customHeight="1" x14ac:dyDescent="0.25">
      <c r="A3128" s="59"/>
      <c r="B3128" s="132" t="s">
        <v>8</v>
      </c>
      <c r="C3128" s="132"/>
      <c r="D3128" s="25"/>
      <c r="E3128" s="228"/>
      <c r="F3128" s="26"/>
      <c r="G3128" s="25"/>
      <c r="H3128" s="25"/>
      <c r="I3128" s="25"/>
      <c r="J3128" s="25"/>
      <c r="K3128" s="26"/>
      <c r="L3128" s="125"/>
    </row>
    <row r="3129" spans="1:12" ht="15.6" hidden="1" customHeight="1" x14ac:dyDescent="0.25">
      <c r="A3129" s="59"/>
      <c r="B3129" s="132" t="s">
        <v>10</v>
      </c>
      <c r="C3129" s="132"/>
      <c r="D3129" s="25"/>
      <c r="E3129" s="228"/>
      <c r="F3129" s="26"/>
      <c r="G3129" s="25"/>
      <c r="H3129" s="25"/>
      <c r="I3129" s="25"/>
      <c r="J3129" s="25"/>
      <c r="K3129" s="26"/>
      <c r="L3129" s="125"/>
    </row>
    <row r="3130" spans="1:12" ht="15.6" hidden="1" customHeight="1" x14ac:dyDescent="0.25">
      <c r="A3130" s="59"/>
      <c r="B3130" s="131" t="s">
        <v>15</v>
      </c>
      <c r="C3130" s="131"/>
      <c r="D3130" s="96">
        <f t="shared" ref="D3130" si="6914">D3131+D3132</f>
        <v>0</v>
      </c>
      <c r="E3130" s="218">
        <f t="shared" ref="E3130:F3130" si="6915">E3131+E3132</f>
        <v>0</v>
      </c>
      <c r="F3130" s="105">
        <f t="shared" si="6915"/>
        <v>0</v>
      </c>
      <c r="G3130" s="96">
        <f t="shared" ref="G3130" si="6916">G3131+G3132</f>
        <v>0</v>
      </c>
      <c r="H3130" s="96">
        <f t="shared" ref="H3130:I3130" si="6917">H3131+H3132</f>
        <v>0</v>
      </c>
      <c r="I3130" s="96">
        <f t="shared" si="6917"/>
        <v>0</v>
      </c>
      <c r="J3130" s="96">
        <f t="shared" ref="J3130" si="6918">J3131+J3132</f>
        <v>0</v>
      </c>
      <c r="K3130" s="105">
        <f t="shared" ref="K3130" si="6919">K3131+K3132</f>
        <v>0</v>
      </c>
      <c r="L3130" s="115"/>
    </row>
    <row r="3131" spans="1:12" ht="15.6" hidden="1" customHeight="1" x14ac:dyDescent="0.25">
      <c r="A3131" s="59"/>
      <c r="B3131" s="93" t="s">
        <v>8</v>
      </c>
      <c r="C3131" s="93"/>
      <c r="D3131" s="25"/>
      <c r="E3131" s="228"/>
      <c r="F3131" s="26"/>
      <c r="G3131" s="25"/>
      <c r="H3131" s="25"/>
      <c r="I3131" s="25"/>
      <c r="J3131" s="25"/>
      <c r="K3131" s="26"/>
      <c r="L3131" s="125"/>
    </row>
    <row r="3132" spans="1:12" ht="15.6" hidden="1" customHeight="1" x14ac:dyDescent="0.25">
      <c r="A3132" s="59"/>
      <c r="B3132" s="93" t="s">
        <v>10</v>
      </c>
      <c r="C3132" s="93"/>
      <c r="D3132" s="25"/>
      <c r="E3132" s="228"/>
      <c r="F3132" s="26"/>
      <c r="G3132" s="25"/>
      <c r="H3132" s="25"/>
      <c r="I3132" s="25"/>
      <c r="J3132" s="25"/>
      <c r="K3132" s="26"/>
      <c r="L3132" s="125"/>
    </row>
    <row r="3133" spans="1:12" ht="15.6" hidden="1" customHeight="1" x14ac:dyDescent="0.25">
      <c r="A3133" s="59"/>
      <c r="B3133" s="133" t="s">
        <v>16</v>
      </c>
      <c r="C3133" s="133"/>
      <c r="D3133" s="96">
        <f t="shared" ref="D3133" si="6920">D3134+D3135</f>
        <v>0</v>
      </c>
      <c r="E3133" s="218">
        <f t="shared" ref="E3133:F3133" si="6921">E3134+E3135</f>
        <v>0</v>
      </c>
      <c r="F3133" s="105">
        <f t="shared" si="6921"/>
        <v>0</v>
      </c>
      <c r="G3133" s="96">
        <f t="shared" ref="G3133" si="6922">G3134+G3135</f>
        <v>0</v>
      </c>
      <c r="H3133" s="96">
        <f t="shared" ref="H3133:I3133" si="6923">H3134+H3135</f>
        <v>0</v>
      </c>
      <c r="I3133" s="96">
        <f t="shared" si="6923"/>
        <v>0</v>
      </c>
      <c r="J3133" s="96">
        <f t="shared" ref="J3133" si="6924">J3134+J3135</f>
        <v>0</v>
      </c>
      <c r="K3133" s="105">
        <f t="shared" ref="K3133" si="6925">K3134+K3135</f>
        <v>0</v>
      </c>
      <c r="L3133" s="115"/>
    </row>
    <row r="3134" spans="1:12" ht="15.6" hidden="1" customHeight="1" x14ac:dyDescent="0.25">
      <c r="A3134" s="59"/>
      <c r="B3134" s="93" t="s">
        <v>8</v>
      </c>
      <c r="C3134" s="93"/>
      <c r="D3134" s="25"/>
      <c r="E3134" s="228"/>
      <c r="F3134" s="26"/>
      <c r="G3134" s="25"/>
      <c r="H3134" s="25"/>
      <c r="I3134" s="25"/>
      <c r="J3134" s="25"/>
      <c r="K3134" s="26"/>
      <c r="L3134" s="125"/>
    </row>
    <row r="3135" spans="1:12" ht="15.6" hidden="1" customHeight="1" x14ac:dyDescent="0.25">
      <c r="A3135" s="59"/>
      <c r="B3135" s="93" t="s">
        <v>10</v>
      </c>
      <c r="C3135" s="93"/>
      <c r="D3135" s="25"/>
      <c r="E3135" s="228"/>
      <c r="F3135" s="26"/>
      <c r="G3135" s="25"/>
      <c r="H3135" s="25"/>
      <c r="I3135" s="25"/>
      <c r="J3135" s="25"/>
      <c r="K3135" s="26"/>
      <c r="L3135" s="125"/>
    </row>
    <row r="3136" spans="1:12" ht="15.6" hidden="1" customHeight="1" x14ac:dyDescent="0.25">
      <c r="A3136" s="59"/>
      <c r="B3136" s="133" t="s">
        <v>17</v>
      </c>
      <c r="C3136" s="133"/>
      <c r="D3136" s="96">
        <f t="shared" ref="D3136" si="6926">D3137+D3138</f>
        <v>0</v>
      </c>
      <c r="E3136" s="218">
        <f t="shared" ref="E3136:F3136" si="6927">E3137+E3138</f>
        <v>0</v>
      </c>
      <c r="F3136" s="105">
        <f t="shared" si="6927"/>
        <v>0</v>
      </c>
      <c r="G3136" s="96">
        <f t="shared" ref="G3136" si="6928">G3137+G3138</f>
        <v>0</v>
      </c>
      <c r="H3136" s="96">
        <f t="shared" ref="H3136:I3136" si="6929">H3137+H3138</f>
        <v>0</v>
      </c>
      <c r="I3136" s="96">
        <f t="shared" si="6929"/>
        <v>0</v>
      </c>
      <c r="J3136" s="96">
        <f t="shared" ref="J3136" si="6930">J3137+J3138</f>
        <v>0</v>
      </c>
      <c r="K3136" s="105">
        <f t="shared" ref="K3136" si="6931">K3137+K3138</f>
        <v>0</v>
      </c>
      <c r="L3136" s="115"/>
    </row>
    <row r="3137" spans="1:12" ht="15.6" hidden="1" customHeight="1" x14ac:dyDescent="0.25">
      <c r="A3137" s="59"/>
      <c r="B3137" s="93" t="s">
        <v>8</v>
      </c>
      <c r="C3137" s="93"/>
      <c r="D3137" s="25"/>
      <c r="E3137" s="228"/>
      <c r="F3137" s="26"/>
      <c r="G3137" s="25"/>
      <c r="H3137" s="25"/>
      <c r="I3137" s="25"/>
      <c r="J3137" s="25"/>
      <c r="K3137" s="26"/>
      <c r="L3137" s="125"/>
    </row>
    <row r="3138" spans="1:12" ht="15.6" hidden="1" customHeight="1" x14ac:dyDescent="0.25">
      <c r="A3138" s="59"/>
      <c r="B3138" s="93" t="s">
        <v>10</v>
      </c>
      <c r="C3138" s="93"/>
      <c r="D3138" s="25"/>
      <c r="E3138" s="228"/>
      <c r="F3138" s="26"/>
      <c r="G3138" s="25"/>
      <c r="H3138" s="25"/>
      <c r="I3138" s="25"/>
      <c r="J3138" s="25"/>
      <c r="K3138" s="26"/>
      <c r="L3138" s="125"/>
    </row>
    <row r="3139" spans="1:12" ht="45" customHeight="1" x14ac:dyDescent="0.25">
      <c r="A3139" s="205">
        <v>1</v>
      </c>
      <c r="B3139" s="151" t="s">
        <v>79</v>
      </c>
      <c r="C3139" s="138"/>
      <c r="D3139" s="99">
        <f t="shared" ref="D3139:E3139" si="6932">D3170</f>
        <v>0</v>
      </c>
      <c r="E3139" s="223">
        <f t="shared" si="6932"/>
        <v>0</v>
      </c>
      <c r="F3139" s="110">
        <f t="shared" ref="F3139:K3139" si="6933">F3170</f>
        <v>0</v>
      </c>
      <c r="G3139" s="99">
        <f t="shared" ref="G3139:H3139" si="6934">G3170</f>
        <v>0</v>
      </c>
      <c r="H3139" s="99">
        <f t="shared" si="6934"/>
        <v>0</v>
      </c>
      <c r="I3139" s="99">
        <f t="shared" si="6933"/>
        <v>0</v>
      </c>
      <c r="J3139" s="99">
        <f t="shared" si="6933"/>
        <v>0</v>
      </c>
      <c r="K3139" s="110">
        <f t="shared" si="6933"/>
        <v>0</v>
      </c>
      <c r="L3139" s="120"/>
    </row>
    <row r="3140" spans="1:12" ht="15.6" hidden="1" customHeight="1" x14ac:dyDescent="0.25">
      <c r="A3140" s="59"/>
      <c r="B3140" s="128" t="s">
        <v>1</v>
      </c>
      <c r="C3140" s="128"/>
      <c r="D3140" s="7">
        <f t="shared" ref="D3140:E3140" si="6935">D3171</f>
        <v>0</v>
      </c>
      <c r="E3140" s="216">
        <f t="shared" si="6935"/>
        <v>0</v>
      </c>
      <c r="F3140" s="8">
        <f t="shared" ref="F3140:K3140" si="6936">F3171</f>
        <v>0</v>
      </c>
      <c r="G3140" s="7">
        <f t="shared" ref="G3140:H3140" si="6937">G3171</f>
        <v>0</v>
      </c>
      <c r="H3140" s="7">
        <f t="shared" si="6937"/>
        <v>0</v>
      </c>
      <c r="I3140" s="7">
        <f t="shared" si="6936"/>
        <v>0</v>
      </c>
      <c r="J3140" s="7">
        <f t="shared" si="6936"/>
        <v>0</v>
      </c>
      <c r="K3140" s="8">
        <f t="shared" si="6936"/>
        <v>0</v>
      </c>
      <c r="L3140" s="57"/>
    </row>
    <row r="3141" spans="1:12" ht="15.6" hidden="1" customHeight="1" x14ac:dyDescent="0.25">
      <c r="A3141" s="59"/>
      <c r="B3141" s="129" t="s">
        <v>6</v>
      </c>
      <c r="C3141" s="129"/>
      <c r="D3141" s="7">
        <f t="shared" ref="D3141:E3141" si="6938">D3172</f>
        <v>0</v>
      </c>
      <c r="E3141" s="216">
        <f t="shared" si="6938"/>
        <v>0</v>
      </c>
      <c r="F3141" s="8">
        <f t="shared" ref="F3141:K3141" si="6939">F3172</f>
        <v>0</v>
      </c>
      <c r="G3141" s="7">
        <f t="shared" ref="G3141:H3141" si="6940">G3172</f>
        <v>0</v>
      </c>
      <c r="H3141" s="7">
        <f t="shared" si="6940"/>
        <v>0</v>
      </c>
      <c r="I3141" s="7">
        <f t="shared" si="6939"/>
        <v>0</v>
      </c>
      <c r="J3141" s="7">
        <f t="shared" si="6939"/>
        <v>0</v>
      </c>
      <c r="K3141" s="8">
        <f t="shared" si="6939"/>
        <v>0</v>
      </c>
      <c r="L3141" s="57"/>
    </row>
    <row r="3142" spans="1:12" ht="15.6" hidden="1" customHeight="1" x14ac:dyDescent="0.25">
      <c r="A3142" s="59"/>
      <c r="B3142" s="129" t="s">
        <v>7</v>
      </c>
      <c r="C3142" s="129"/>
      <c r="D3142" s="7">
        <f t="shared" ref="D3142:E3142" si="6941">D3173</f>
        <v>0</v>
      </c>
      <c r="E3142" s="216">
        <f t="shared" si="6941"/>
        <v>0</v>
      </c>
      <c r="F3142" s="8">
        <f t="shared" ref="F3142:K3142" si="6942">F3173</f>
        <v>0</v>
      </c>
      <c r="G3142" s="7">
        <f t="shared" ref="G3142:H3142" si="6943">G3173</f>
        <v>0</v>
      </c>
      <c r="H3142" s="7">
        <f t="shared" si="6943"/>
        <v>0</v>
      </c>
      <c r="I3142" s="7">
        <f t="shared" si="6942"/>
        <v>0</v>
      </c>
      <c r="J3142" s="7">
        <f t="shared" si="6942"/>
        <v>0</v>
      </c>
      <c r="K3142" s="8">
        <f t="shared" si="6942"/>
        <v>0</v>
      </c>
      <c r="L3142" s="57"/>
    </row>
    <row r="3143" spans="1:12" ht="15.6" customHeight="1" x14ac:dyDescent="0.25">
      <c r="A3143" s="205">
        <v>1</v>
      </c>
      <c r="B3143" s="128" t="s">
        <v>18</v>
      </c>
      <c r="C3143" s="130"/>
      <c r="D3143" s="7">
        <f t="shared" ref="D3143:E3143" si="6944">D3174</f>
        <v>0</v>
      </c>
      <c r="E3143" s="216">
        <f t="shared" si="6944"/>
        <v>0</v>
      </c>
      <c r="F3143" s="8">
        <f t="shared" ref="F3143:K3143" si="6945">F3174</f>
        <v>0</v>
      </c>
      <c r="G3143" s="7">
        <f t="shared" ref="G3143:H3143" si="6946">G3174</f>
        <v>0</v>
      </c>
      <c r="H3143" s="7">
        <f t="shared" si="6946"/>
        <v>0</v>
      </c>
      <c r="I3143" s="7">
        <f t="shared" si="6945"/>
        <v>0</v>
      </c>
      <c r="J3143" s="7">
        <f t="shared" si="6945"/>
        <v>0</v>
      </c>
      <c r="K3143" s="8">
        <f t="shared" si="6945"/>
        <v>0</v>
      </c>
      <c r="L3143" s="57"/>
    </row>
    <row r="3144" spans="1:12" ht="15.6" customHeight="1" x14ac:dyDescent="0.25">
      <c r="A3144" s="205">
        <v>1</v>
      </c>
      <c r="B3144" s="149" t="s">
        <v>8</v>
      </c>
      <c r="C3144" s="81"/>
      <c r="D3144" s="11">
        <f t="shared" ref="D3144:E3144" si="6947">D3175</f>
        <v>0</v>
      </c>
      <c r="E3144" s="217">
        <f t="shared" si="6947"/>
        <v>0</v>
      </c>
      <c r="F3144" s="12">
        <f t="shared" ref="F3144:K3144" si="6948">F3175</f>
        <v>0</v>
      </c>
      <c r="G3144" s="11">
        <f t="shared" ref="G3144:H3144" si="6949">G3175</f>
        <v>0</v>
      </c>
      <c r="H3144" s="11">
        <f t="shared" si="6949"/>
        <v>0</v>
      </c>
      <c r="I3144" s="11">
        <f t="shared" si="6948"/>
        <v>0</v>
      </c>
      <c r="J3144" s="11">
        <f t="shared" si="6948"/>
        <v>0</v>
      </c>
      <c r="K3144" s="12">
        <f t="shared" si="6948"/>
        <v>0</v>
      </c>
      <c r="L3144" s="58"/>
    </row>
    <row r="3145" spans="1:12" ht="15.6" customHeight="1" x14ac:dyDescent="0.25">
      <c r="A3145" s="205">
        <v>1</v>
      </c>
      <c r="B3145" s="149" t="s">
        <v>9</v>
      </c>
      <c r="C3145" s="81"/>
      <c r="D3145" s="11">
        <f t="shared" ref="D3145:E3145" si="6950">D3176</f>
        <v>0</v>
      </c>
      <c r="E3145" s="217">
        <f t="shared" si="6950"/>
        <v>0</v>
      </c>
      <c r="F3145" s="12">
        <f t="shared" ref="F3145:K3145" si="6951">F3176</f>
        <v>0</v>
      </c>
      <c r="G3145" s="11">
        <f t="shared" ref="G3145:H3145" si="6952">G3176</f>
        <v>0</v>
      </c>
      <c r="H3145" s="11">
        <f t="shared" si="6952"/>
        <v>0</v>
      </c>
      <c r="I3145" s="11">
        <f t="shared" si="6951"/>
        <v>0</v>
      </c>
      <c r="J3145" s="11">
        <f t="shared" si="6951"/>
        <v>0</v>
      </c>
      <c r="K3145" s="12">
        <f t="shared" si="6951"/>
        <v>0</v>
      </c>
      <c r="L3145" s="58"/>
    </row>
    <row r="3146" spans="1:12" ht="15.6" customHeight="1" x14ac:dyDescent="0.25">
      <c r="A3146" s="205">
        <v>1</v>
      </c>
      <c r="B3146" s="149" t="s">
        <v>10</v>
      </c>
      <c r="C3146" s="81"/>
      <c r="D3146" s="11">
        <f t="shared" ref="D3146:E3146" si="6953">D3177</f>
        <v>0</v>
      </c>
      <c r="E3146" s="217">
        <f t="shared" si="6953"/>
        <v>0</v>
      </c>
      <c r="F3146" s="12">
        <f t="shared" ref="F3146:K3146" si="6954">F3177</f>
        <v>0</v>
      </c>
      <c r="G3146" s="11">
        <f t="shared" ref="G3146:H3146" si="6955">G3177</f>
        <v>0</v>
      </c>
      <c r="H3146" s="11">
        <f t="shared" si="6955"/>
        <v>0</v>
      </c>
      <c r="I3146" s="11">
        <f t="shared" si="6954"/>
        <v>0</v>
      </c>
      <c r="J3146" s="11">
        <f t="shared" si="6954"/>
        <v>0</v>
      </c>
      <c r="K3146" s="12">
        <f t="shared" si="6954"/>
        <v>0</v>
      </c>
      <c r="L3146" s="58"/>
    </row>
    <row r="3147" spans="1:12" ht="15.6" customHeight="1" x14ac:dyDescent="0.25">
      <c r="A3147" s="205">
        <v>1</v>
      </c>
      <c r="B3147" s="139" t="s">
        <v>19</v>
      </c>
      <c r="C3147" s="82"/>
      <c r="D3147" s="100" t="str">
        <f t="shared" ref="D3147:E3147" si="6956">D3178</f>
        <v>x</v>
      </c>
      <c r="E3147" s="224" t="str">
        <f t="shared" si="6956"/>
        <v>x</v>
      </c>
      <c r="F3147" s="111" t="str">
        <f t="shared" ref="F3147:K3147" si="6957">F3178</f>
        <v>x</v>
      </c>
      <c r="G3147" s="100" t="str">
        <f t="shared" ref="G3147:H3147" si="6958">G3178</f>
        <v>x</v>
      </c>
      <c r="H3147" s="100" t="str">
        <f t="shared" si="6958"/>
        <v>x</v>
      </c>
      <c r="I3147" s="100" t="str">
        <f t="shared" si="6957"/>
        <v>x</v>
      </c>
      <c r="J3147" s="100" t="str">
        <f t="shared" si="6957"/>
        <v>x</v>
      </c>
      <c r="K3147" s="111" t="str">
        <f t="shared" si="6957"/>
        <v>x</v>
      </c>
      <c r="L3147" s="121"/>
    </row>
    <row r="3148" spans="1:12" ht="15.6" hidden="1" customHeight="1" x14ac:dyDescent="0.25">
      <c r="A3148" s="59"/>
      <c r="B3148" s="139" t="s">
        <v>11</v>
      </c>
      <c r="C3148" s="139"/>
      <c r="D3148" s="100">
        <f t="shared" ref="D3148:E3148" si="6959">D3179</f>
        <v>0</v>
      </c>
      <c r="E3148" s="224">
        <f t="shared" si="6959"/>
        <v>0</v>
      </c>
      <c r="F3148" s="111">
        <f t="shared" ref="F3148:K3148" si="6960">F3179</f>
        <v>0</v>
      </c>
      <c r="G3148" s="100">
        <f t="shared" ref="G3148:H3148" si="6961">G3179</f>
        <v>0</v>
      </c>
      <c r="H3148" s="100">
        <f t="shared" si="6961"/>
        <v>0</v>
      </c>
      <c r="I3148" s="100">
        <f t="shared" si="6960"/>
        <v>0</v>
      </c>
      <c r="J3148" s="100">
        <f t="shared" si="6960"/>
        <v>0</v>
      </c>
      <c r="K3148" s="111">
        <f t="shared" si="6960"/>
        <v>0</v>
      </c>
      <c r="L3148" s="121"/>
    </row>
    <row r="3149" spans="1:12" ht="15.6" hidden="1" customHeight="1" x14ac:dyDescent="0.25">
      <c r="A3149" s="59"/>
      <c r="B3149" s="91" t="s">
        <v>8</v>
      </c>
      <c r="C3149" s="91"/>
      <c r="D3149" s="19">
        <f t="shared" ref="D3149:E3149" si="6962">D3180</f>
        <v>0</v>
      </c>
      <c r="E3149" s="225">
        <f t="shared" si="6962"/>
        <v>0</v>
      </c>
      <c r="F3149" s="20">
        <f t="shared" ref="F3149:K3149" si="6963">F3180</f>
        <v>0</v>
      </c>
      <c r="G3149" s="19">
        <f t="shared" ref="G3149:H3149" si="6964">G3180</f>
        <v>0</v>
      </c>
      <c r="H3149" s="19">
        <f t="shared" si="6964"/>
        <v>0</v>
      </c>
      <c r="I3149" s="19">
        <f t="shared" si="6963"/>
        <v>0</v>
      </c>
      <c r="J3149" s="19">
        <f t="shared" si="6963"/>
        <v>0</v>
      </c>
      <c r="K3149" s="20">
        <f t="shared" si="6963"/>
        <v>0</v>
      </c>
      <c r="L3149" s="122"/>
    </row>
    <row r="3150" spans="1:12" ht="15.6" hidden="1" customHeight="1" x14ac:dyDescent="0.25">
      <c r="A3150" s="59"/>
      <c r="B3150" s="91" t="s">
        <v>10</v>
      </c>
      <c r="C3150" s="91"/>
      <c r="D3150" s="19">
        <f t="shared" ref="D3150:E3150" si="6965">D3181</f>
        <v>0</v>
      </c>
      <c r="E3150" s="225">
        <f t="shared" si="6965"/>
        <v>0</v>
      </c>
      <c r="F3150" s="20">
        <f t="shared" ref="F3150:K3150" si="6966">F3181</f>
        <v>0</v>
      </c>
      <c r="G3150" s="19">
        <f t="shared" ref="G3150:H3150" si="6967">G3181</f>
        <v>0</v>
      </c>
      <c r="H3150" s="19">
        <f t="shared" si="6967"/>
        <v>0</v>
      </c>
      <c r="I3150" s="19">
        <f t="shared" si="6966"/>
        <v>0</v>
      </c>
      <c r="J3150" s="19">
        <f t="shared" si="6966"/>
        <v>0</v>
      </c>
      <c r="K3150" s="20">
        <f t="shared" si="6966"/>
        <v>0</v>
      </c>
      <c r="L3150" s="122"/>
    </row>
    <row r="3151" spans="1:12" ht="15.6" hidden="1" customHeight="1" x14ac:dyDescent="0.25">
      <c r="A3151" s="59"/>
      <c r="B3151" s="139" t="s">
        <v>12</v>
      </c>
      <c r="C3151" s="139"/>
      <c r="D3151" s="100">
        <f t="shared" ref="D3151:E3151" si="6968">D3182</f>
        <v>0</v>
      </c>
      <c r="E3151" s="224">
        <f t="shared" si="6968"/>
        <v>0</v>
      </c>
      <c r="F3151" s="111">
        <f t="shared" ref="F3151:K3151" si="6969">F3182</f>
        <v>0</v>
      </c>
      <c r="G3151" s="100">
        <f t="shared" ref="G3151:H3151" si="6970">G3182</f>
        <v>0</v>
      </c>
      <c r="H3151" s="100">
        <f t="shared" si="6970"/>
        <v>0</v>
      </c>
      <c r="I3151" s="100">
        <f t="shared" si="6969"/>
        <v>0</v>
      </c>
      <c r="J3151" s="100">
        <f t="shared" si="6969"/>
        <v>0</v>
      </c>
      <c r="K3151" s="111">
        <f t="shared" si="6969"/>
        <v>0</v>
      </c>
      <c r="L3151" s="121"/>
    </row>
    <row r="3152" spans="1:12" ht="15.6" hidden="1" customHeight="1" x14ac:dyDescent="0.25">
      <c r="A3152" s="59"/>
      <c r="B3152" s="91" t="s">
        <v>8</v>
      </c>
      <c r="C3152" s="91"/>
      <c r="D3152" s="19">
        <f t="shared" ref="D3152:E3152" si="6971">D3183</f>
        <v>0</v>
      </c>
      <c r="E3152" s="225">
        <f t="shared" si="6971"/>
        <v>0</v>
      </c>
      <c r="F3152" s="20">
        <f t="shared" ref="F3152:K3152" si="6972">F3183</f>
        <v>0</v>
      </c>
      <c r="G3152" s="19">
        <f t="shared" ref="G3152:H3152" si="6973">G3183</f>
        <v>0</v>
      </c>
      <c r="H3152" s="19">
        <f t="shared" si="6973"/>
        <v>0</v>
      </c>
      <c r="I3152" s="19">
        <f t="shared" si="6972"/>
        <v>0</v>
      </c>
      <c r="J3152" s="19">
        <f t="shared" si="6972"/>
        <v>0</v>
      </c>
      <c r="K3152" s="20">
        <f t="shared" si="6972"/>
        <v>0</v>
      </c>
      <c r="L3152" s="122"/>
    </row>
    <row r="3153" spans="1:12" ht="15.6" hidden="1" customHeight="1" x14ac:dyDescent="0.25">
      <c r="A3153" s="59"/>
      <c r="B3153" s="91" t="s">
        <v>10</v>
      </c>
      <c r="C3153" s="91"/>
      <c r="D3153" s="19">
        <f t="shared" ref="D3153:E3153" si="6974">D3184</f>
        <v>0</v>
      </c>
      <c r="E3153" s="225">
        <f t="shared" si="6974"/>
        <v>0</v>
      </c>
      <c r="F3153" s="20">
        <f t="shared" ref="F3153:K3153" si="6975">F3184</f>
        <v>0</v>
      </c>
      <c r="G3153" s="19">
        <f t="shared" ref="G3153:H3153" si="6976">G3184</f>
        <v>0</v>
      </c>
      <c r="H3153" s="19">
        <f t="shared" si="6976"/>
        <v>0</v>
      </c>
      <c r="I3153" s="19">
        <f t="shared" si="6975"/>
        <v>0</v>
      </c>
      <c r="J3153" s="19">
        <f t="shared" si="6975"/>
        <v>0</v>
      </c>
      <c r="K3153" s="20">
        <f t="shared" si="6975"/>
        <v>0</v>
      </c>
      <c r="L3153" s="122"/>
    </row>
    <row r="3154" spans="1:12" ht="15.6" customHeight="1" x14ac:dyDescent="0.25">
      <c r="A3154" s="205">
        <v>1</v>
      </c>
      <c r="B3154" s="139" t="s">
        <v>13</v>
      </c>
      <c r="C3154" s="82"/>
      <c r="D3154" s="100">
        <f t="shared" ref="D3154:E3154" si="6977">D3185</f>
        <v>0</v>
      </c>
      <c r="E3154" s="224">
        <f t="shared" si="6977"/>
        <v>0</v>
      </c>
      <c r="F3154" s="111">
        <f t="shared" ref="F3154:K3154" si="6978">F3185</f>
        <v>0</v>
      </c>
      <c r="G3154" s="100">
        <f t="shared" ref="G3154:H3154" si="6979">G3185</f>
        <v>0</v>
      </c>
      <c r="H3154" s="100">
        <f t="shared" si="6979"/>
        <v>0</v>
      </c>
      <c r="I3154" s="100">
        <f t="shared" si="6978"/>
        <v>0</v>
      </c>
      <c r="J3154" s="100">
        <f t="shared" si="6978"/>
        <v>0</v>
      </c>
      <c r="K3154" s="111">
        <f t="shared" si="6978"/>
        <v>0</v>
      </c>
      <c r="L3154" s="121"/>
    </row>
    <row r="3155" spans="1:12" ht="15.6" customHeight="1" x14ac:dyDescent="0.25">
      <c r="A3155" s="205">
        <v>1</v>
      </c>
      <c r="B3155" s="91" t="s">
        <v>8</v>
      </c>
      <c r="C3155" s="82"/>
      <c r="D3155" s="19">
        <f t="shared" ref="D3155:E3155" si="6980">D3186</f>
        <v>0</v>
      </c>
      <c r="E3155" s="225">
        <f t="shared" si="6980"/>
        <v>0</v>
      </c>
      <c r="F3155" s="20">
        <f t="shared" ref="F3155:K3155" si="6981">F3186</f>
        <v>0</v>
      </c>
      <c r="G3155" s="19">
        <f t="shared" ref="G3155:H3155" si="6982">G3186</f>
        <v>0</v>
      </c>
      <c r="H3155" s="19">
        <f t="shared" si="6982"/>
        <v>0</v>
      </c>
      <c r="I3155" s="19">
        <f t="shared" si="6981"/>
        <v>0</v>
      </c>
      <c r="J3155" s="19">
        <f t="shared" si="6981"/>
        <v>0</v>
      </c>
      <c r="K3155" s="20">
        <f t="shared" si="6981"/>
        <v>0</v>
      </c>
      <c r="L3155" s="122"/>
    </row>
    <row r="3156" spans="1:12" ht="15.6" customHeight="1" x14ac:dyDescent="0.25">
      <c r="A3156" s="205">
        <v>1</v>
      </c>
      <c r="B3156" s="91" t="s">
        <v>9</v>
      </c>
      <c r="C3156" s="82"/>
      <c r="D3156" s="19">
        <f t="shared" ref="D3156:E3156" si="6983">D3187</f>
        <v>0</v>
      </c>
      <c r="E3156" s="225">
        <f t="shared" si="6983"/>
        <v>0</v>
      </c>
      <c r="F3156" s="20">
        <f t="shared" ref="F3156:K3156" si="6984">F3187</f>
        <v>0</v>
      </c>
      <c r="G3156" s="19">
        <f t="shared" ref="G3156:H3156" si="6985">G3187</f>
        <v>0</v>
      </c>
      <c r="H3156" s="19">
        <f t="shared" si="6985"/>
        <v>0</v>
      </c>
      <c r="I3156" s="19">
        <f t="shared" si="6984"/>
        <v>0</v>
      </c>
      <c r="J3156" s="19">
        <f t="shared" si="6984"/>
        <v>0</v>
      </c>
      <c r="K3156" s="20">
        <f t="shared" si="6984"/>
        <v>0</v>
      </c>
      <c r="L3156" s="122"/>
    </row>
    <row r="3157" spans="1:12" ht="15.6" customHeight="1" x14ac:dyDescent="0.25">
      <c r="A3157" s="205">
        <v>1</v>
      </c>
      <c r="B3157" s="91" t="s">
        <v>10</v>
      </c>
      <c r="C3157" s="82"/>
      <c r="D3157" s="19">
        <f t="shared" ref="D3157:E3157" si="6986">D3188</f>
        <v>0</v>
      </c>
      <c r="E3157" s="225">
        <f t="shared" si="6986"/>
        <v>0</v>
      </c>
      <c r="F3157" s="20">
        <f t="shared" ref="F3157:K3157" si="6987">F3188</f>
        <v>0</v>
      </c>
      <c r="G3157" s="19">
        <f t="shared" ref="G3157:H3157" si="6988">G3188</f>
        <v>0</v>
      </c>
      <c r="H3157" s="19">
        <f t="shared" si="6988"/>
        <v>0</v>
      </c>
      <c r="I3157" s="19">
        <f t="shared" si="6987"/>
        <v>0</v>
      </c>
      <c r="J3157" s="19">
        <f t="shared" si="6987"/>
        <v>0</v>
      </c>
      <c r="K3157" s="20">
        <f t="shared" si="6987"/>
        <v>0</v>
      </c>
      <c r="L3157" s="122"/>
    </row>
    <row r="3158" spans="1:12" ht="15.6" hidden="1" customHeight="1" x14ac:dyDescent="0.25">
      <c r="A3158" s="59"/>
      <c r="B3158" s="139" t="s">
        <v>14</v>
      </c>
      <c r="C3158" s="139"/>
      <c r="D3158" s="100">
        <f t="shared" ref="D3158:E3158" si="6989">D3189</f>
        <v>0</v>
      </c>
      <c r="E3158" s="224">
        <f t="shared" si="6989"/>
        <v>0</v>
      </c>
      <c r="F3158" s="111">
        <f t="shared" ref="F3158:K3158" si="6990">F3189</f>
        <v>0</v>
      </c>
      <c r="G3158" s="100">
        <f t="shared" ref="G3158:H3158" si="6991">G3189</f>
        <v>0</v>
      </c>
      <c r="H3158" s="100">
        <f t="shared" si="6991"/>
        <v>0</v>
      </c>
      <c r="I3158" s="100">
        <f t="shared" si="6990"/>
        <v>0</v>
      </c>
      <c r="J3158" s="100">
        <f t="shared" si="6990"/>
        <v>0</v>
      </c>
      <c r="K3158" s="111">
        <f t="shared" si="6990"/>
        <v>0</v>
      </c>
      <c r="L3158" s="121"/>
    </row>
    <row r="3159" spans="1:12" ht="15.6" hidden="1" customHeight="1" x14ac:dyDescent="0.25">
      <c r="A3159" s="59"/>
      <c r="B3159" s="140" t="s">
        <v>8</v>
      </c>
      <c r="C3159" s="140"/>
      <c r="D3159" s="19">
        <f t="shared" ref="D3159:E3159" si="6992">D3190</f>
        <v>0</v>
      </c>
      <c r="E3159" s="225">
        <f t="shared" si="6992"/>
        <v>0</v>
      </c>
      <c r="F3159" s="20">
        <f t="shared" ref="F3159:K3159" si="6993">F3190</f>
        <v>0</v>
      </c>
      <c r="G3159" s="19">
        <f t="shared" ref="G3159:H3159" si="6994">G3190</f>
        <v>0</v>
      </c>
      <c r="H3159" s="19">
        <f t="shared" si="6994"/>
        <v>0</v>
      </c>
      <c r="I3159" s="19">
        <f t="shared" si="6993"/>
        <v>0</v>
      </c>
      <c r="J3159" s="19">
        <f t="shared" si="6993"/>
        <v>0</v>
      </c>
      <c r="K3159" s="20">
        <f t="shared" si="6993"/>
        <v>0</v>
      </c>
      <c r="L3159" s="122"/>
    </row>
    <row r="3160" spans="1:12" ht="15.6" hidden="1" customHeight="1" x14ac:dyDescent="0.25">
      <c r="A3160" s="59"/>
      <c r="B3160" s="140" t="s">
        <v>10</v>
      </c>
      <c r="C3160" s="140"/>
      <c r="D3160" s="19">
        <f t="shared" ref="D3160:E3160" si="6995">D3191</f>
        <v>0</v>
      </c>
      <c r="E3160" s="225">
        <f t="shared" si="6995"/>
        <v>0</v>
      </c>
      <c r="F3160" s="20">
        <f t="shared" ref="F3160:K3160" si="6996">F3191</f>
        <v>0</v>
      </c>
      <c r="G3160" s="19">
        <f t="shared" ref="G3160:H3160" si="6997">G3191</f>
        <v>0</v>
      </c>
      <c r="H3160" s="19">
        <f t="shared" si="6997"/>
        <v>0</v>
      </c>
      <c r="I3160" s="19">
        <f t="shared" si="6996"/>
        <v>0</v>
      </c>
      <c r="J3160" s="19">
        <f t="shared" si="6996"/>
        <v>0</v>
      </c>
      <c r="K3160" s="20">
        <f t="shared" si="6996"/>
        <v>0</v>
      </c>
      <c r="L3160" s="122"/>
    </row>
    <row r="3161" spans="1:12" ht="15.6" hidden="1" customHeight="1" x14ac:dyDescent="0.25">
      <c r="A3161" s="59"/>
      <c r="B3161" s="139" t="s">
        <v>15</v>
      </c>
      <c r="C3161" s="139"/>
      <c r="D3161" s="100">
        <f t="shared" ref="D3161:E3161" si="6998">D3192</f>
        <v>0</v>
      </c>
      <c r="E3161" s="224">
        <f t="shared" si="6998"/>
        <v>0</v>
      </c>
      <c r="F3161" s="111">
        <f t="shared" ref="F3161:K3161" si="6999">F3192</f>
        <v>0</v>
      </c>
      <c r="G3161" s="100">
        <f t="shared" ref="G3161:H3161" si="7000">G3192</f>
        <v>0</v>
      </c>
      <c r="H3161" s="100">
        <f t="shared" si="7000"/>
        <v>0</v>
      </c>
      <c r="I3161" s="100">
        <f t="shared" si="6999"/>
        <v>0</v>
      </c>
      <c r="J3161" s="100">
        <f t="shared" si="6999"/>
        <v>0</v>
      </c>
      <c r="K3161" s="111">
        <f t="shared" si="6999"/>
        <v>0</v>
      </c>
      <c r="L3161" s="121"/>
    </row>
    <row r="3162" spans="1:12" ht="15.6" hidden="1" customHeight="1" x14ac:dyDescent="0.25">
      <c r="A3162" s="59"/>
      <c r="B3162" s="91" t="s">
        <v>8</v>
      </c>
      <c r="C3162" s="91"/>
      <c r="D3162" s="19">
        <f t="shared" ref="D3162:E3162" si="7001">D3193</f>
        <v>0</v>
      </c>
      <c r="E3162" s="225">
        <f t="shared" si="7001"/>
        <v>0</v>
      </c>
      <c r="F3162" s="20">
        <f t="shared" ref="F3162:K3162" si="7002">F3193</f>
        <v>0</v>
      </c>
      <c r="G3162" s="19">
        <f t="shared" ref="G3162:H3162" si="7003">G3193</f>
        <v>0</v>
      </c>
      <c r="H3162" s="19">
        <f t="shared" si="7003"/>
        <v>0</v>
      </c>
      <c r="I3162" s="19">
        <f t="shared" si="7002"/>
        <v>0</v>
      </c>
      <c r="J3162" s="19">
        <f t="shared" si="7002"/>
        <v>0</v>
      </c>
      <c r="K3162" s="20">
        <f t="shared" si="7002"/>
        <v>0</v>
      </c>
      <c r="L3162" s="122"/>
    </row>
    <row r="3163" spans="1:12" ht="15.6" hidden="1" customHeight="1" x14ac:dyDescent="0.25">
      <c r="A3163" s="59"/>
      <c r="B3163" s="91" t="s">
        <v>10</v>
      </c>
      <c r="C3163" s="91"/>
      <c r="D3163" s="19">
        <f t="shared" ref="D3163:E3163" si="7004">D3194</f>
        <v>0</v>
      </c>
      <c r="E3163" s="225">
        <f t="shared" si="7004"/>
        <v>0</v>
      </c>
      <c r="F3163" s="20">
        <f t="shared" ref="F3163:K3163" si="7005">F3194</f>
        <v>0</v>
      </c>
      <c r="G3163" s="19">
        <f t="shared" ref="G3163:H3163" si="7006">G3194</f>
        <v>0</v>
      </c>
      <c r="H3163" s="19">
        <f t="shared" si="7006"/>
        <v>0</v>
      </c>
      <c r="I3163" s="19">
        <f t="shared" si="7005"/>
        <v>0</v>
      </c>
      <c r="J3163" s="19">
        <f t="shared" si="7005"/>
        <v>0</v>
      </c>
      <c r="K3163" s="20">
        <f t="shared" si="7005"/>
        <v>0</v>
      </c>
      <c r="L3163" s="122"/>
    </row>
    <row r="3164" spans="1:12" ht="15.6" hidden="1" customHeight="1" x14ac:dyDescent="0.25">
      <c r="A3164" s="59"/>
      <c r="B3164" s="141" t="s">
        <v>16</v>
      </c>
      <c r="C3164" s="141"/>
      <c r="D3164" s="100">
        <f t="shared" ref="D3164:E3164" si="7007">D3195</f>
        <v>0</v>
      </c>
      <c r="E3164" s="224">
        <f t="shared" si="7007"/>
        <v>0</v>
      </c>
      <c r="F3164" s="111">
        <f t="shared" ref="F3164:K3164" si="7008">F3195</f>
        <v>0</v>
      </c>
      <c r="G3164" s="100">
        <f t="shared" ref="G3164:H3164" si="7009">G3195</f>
        <v>0</v>
      </c>
      <c r="H3164" s="100">
        <f t="shared" si="7009"/>
        <v>0</v>
      </c>
      <c r="I3164" s="100">
        <f t="shared" si="7008"/>
        <v>0</v>
      </c>
      <c r="J3164" s="100">
        <f t="shared" si="7008"/>
        <v>0</v>
      </c>
      <c r="K3164" s="111">
        <f t="shared" si="7008"/>
        <v>0</v>
      </c>
      <c r="L3164" s="121"/>
    </row>
    <row r="3165" spans="1:12" ht="15.6" hidden="1" customHeight="1" x14ac:dyDescent="0.25">
      <c r="A3165" s="59"/>
      <c r="B3165" s="91" t="s">
        <v>8</v>
      </c>
      <c r="C3165" s="91"/>
      <c r="D3165" s="19">
        <f t="shared" ref="D3165:E3165" si="7010">D3196</f>
        <v>0</v>
      </c>
      <c r="E3165" s="225">
        <f t="shared" si="7010"/>
        <v>0</v>
      </c>
      <c r="F3165" s="20">
        <f t="shared" ref="F3165:K3165" si="7011">F3196</f>
        <v>0</v>
      </c>
      <c r="G3165" s="19">
        <f t="shared" ref="G3165:H3165" si="7012">G3196</f>
        <v>0</v>
      </c>
      <c r="H3165" s="19">
        <f t="shared" si="7012"/>
        <v>0</v>
      </c>
      <c r="I3165" s="19">
        <f t="shared" si="7011"/>
        <v>0</v>
      </c>
      <c r="J3165" s="19">
        <f t="shared" si="7011"/>
        <v>0</v>
      </c>
      <c r="K3165" s="20">
        <f t="shared" si="7011"/>
        <v>0</v>
      </c>
      <c r="L3165" s="122"/>
    </row>
    <row r="3166" spans="1:12" ht="15.6" hidden="1" customHeight="1" x14ac:dyDescent="0.25">
      <c r="A3166" s="59"/>
      <c r="B3166" s="91" t="s">
        <v>10</v>
      </c>
      <c r="C3166" s="91"/>
      <c r="D3166" s="19">
        <f t="shared" ref="D3166:E3166" si="7013">D3197</f>
        <v>0</v>
      </c>
      <c r="E3166" s="225">
        <f t="shared" si="7013"/>
        <v>0</v>
      </c>
      <c r="F3166" s="20">
        <f t="shared" ref="F3166:K3166" si="7014">F3197</f>
        <v>0</v>
      </c>
      <c r="G3166" s="19">
        <f t="shared" ref="G3166:H3166" si="7015">G3197</f>
        <v>0</v>
      </c>
      <c r="H3166" s="19">
        <f t="shared" si="7015"/>
        <v>0</v>
      </c>
      <c r="I3166" s="19">
        <f t="shared" si="7014"/>
        <v>0</v>
      </c>
      <c r="J3166" s="19">
        <f t="shared" si="7014"/>
        <v>0</v>
      </c>
      <c r="K3166" s="20">
        <f t="shared" si="7014"/>
        <v>0</v>
      </c>
      <c r="L3166" s="122"/>
    </row>
    <row r="3167" spans="1:12" ht="15.6" hidden="1" customHeight="1" x14ac:dyDescent="0.25">
      <c r="A3167" s="59"/>
      <c r="B3167" s="141" t="s">
        <v>17</v>
      </c>
      <c r="C3167" s="141"/>
      <c r="D3167" s="100">
        <f t="shared" ref="D3167:E3167" si="7016">D3198</f>
        <v>0</v>
      </c>
      <c r="E3167" s="224">
        <f t="shared" si="7016"/>
        <v>0</v>
      </c>
      <c r="F3167" s="111">
        <f t="shared" ref="F3167:K3167" si="7017">F3198</f>
        <v>0</v>
      </c>
      <c r="G3167" s="100">
        <f t="shared" ref="G3167:H3167" si="7018">G3198</f>
        <v>0</v>
      </c>
      <c r="H3167" s="100">
        <f t="shared" si="7018"/>
        <v>0</v>
      </c>
      <c r="I3167" s="100">
        <f t="shared" si="7017"/>
        <v>0</v>
      </c>
      <c r="J3167" s="100">
        <f t="shared" si="7017"/>
        <v>0</v>
      </c>
      <c r="K3167" s="111">
        <f t="shared" si="7017"/>
        <v>0</v>
      </c>
      <c r="L3167" s="121"/>
    </row>
    <row r="3168" spans="1:12" ht="15.6" hidden="1" customHeight="1" x14ac:dyDescent="0.25">
      <c r="A3168" s="59"/>
      <c r="B3168" s="91" t="s">
        <v>8</v>
      </c>
      <c r="C3168" s="91"/>
      <c r="D3168" s="19">
        <f t="shared" ref="D3168:E3168" si="7019">D3199</f>
        <v>0</v>
      </c>
      <c r="E3168" s="225">
        <f t="shared" si="7019"/>
        <v>0</v>
      </c>
      <c r="F3168" s="20">
        <f t="shared" ref="F3168:K3168" si="7020">F3199</f>
        <v>0</v>
      </c>
      <c r="G3168" s="19">
        <f t="shared" ref="G3168:H3168" si="7021">G3199</f>
        <v>0</v>
      </c>
      <c r="H3168" s="19">
        <f t="shared" si="7021"/>
        <v>0</v>
      </c>
      <c r="I3168" s="19">
        <f t="shared" si="7020"/>
        <v>0</v>
      </c>
      <c r="J3168" s="19">
        <f t="shared" si="7020"/>
        <v>0</v>
      </c>
      <c r="K3168" s="20">
        <f t="shared" si="7020"/>
        <v>0</v>
      </c>
      <c r="L3168" s="122"/>
    </row>
    <row r="3169" spans="1:12" ht="15.6" hidden="1" customHeight="1" x14ac:dyDescent="0.25">
      <c r="A3169" s="59"/>
      <c r="B3169" s="91" t="s">
        <v>10</v>
      </c>
      <c r="C3169" s="91"/>
      <c r="D3169" s="19">
        <f t="shared" ref="D3169:E3169" si="7022">D3200</f>
        <v>0</v>
      </c>
      <c r="E3169" s="225">
        <f t="shared" si="7022"/>
        <v>0</v>
      </c>
      <c r="F3169" s="20">
        <f t="shared" ref="F3169:K3169" si="7023">F3200</f>
        <v>0</v>
      </c>
      <c r="G3169" s="19">
        <f t="shared" ref="G3169:H3169" si="7024">G3200</f>
        <v>0</v>
      </c>
      <c r="H3169" s="19">
        <f t="shared" si="7024"/>
        <v>0</v>
      </c>
      <c r="I3169" s="19">
        <f t="shared" si="7023"/>
        <v>0</v>
      </c>
      <c r="J3169" s="19">
        <f t="shared" si="7023"/>
        <v>0</v>
      </c>
      <c r="K3169" s="20">
        <f t="shared" si="7023"/>
        <v>0</v>
      </c>
      <c r="L3169" s="122"/>
    </row>
    <row r="3170" spans="1:12" ht="37.9" customHeight="1" x14ac:dyDescent="0.25">
      <c r="A3170" s="205">
        <v>1</v>
      </c>
      <c r="B3170" s="152" t="s">
        <v>189</v>
      </c>
      <c r="C3170" s="142"/>
      <c r="D3170" s="101">
        <f t="shared" ref="D3170" si="7025">D3171+D3172+D3173+D3174</f>
        <v>0</v>
      </c>
      <c r="E3170" s="226">
        <f t="shared" ref="E3170:F3170" si="7026">E3171+E3172+E3173+E3174</f>
        <v>0</v>
      </c>
      <c r="F3170" s="113">
        <f t="shared" si="7026"/>
        <v>0</v>
      </c>
      <c r="G3170" s="101">
        <f t="shared" ref="G3170" si="7027">G3171+G3172+G3173+G3174</f>
        <v>0</v>
      </c>
      <c r="H3170" s="101">
        <f t="shared" ref="H3170:I3170" si="7028">H3171+H3172+H3173+H3174</f>
        <v>0</v>
      </c>
      <c r="I3170" s="101">
        <f t="shared" si="7028"/>
        <v>0</v>
      </c>
      <c r="J3170" s="101">
        <f t="shared" ref="J3170" si="7029">J3171+J3172+J3173+J3174</f>
        <v>0</v>
      </c>
      <c r="K3170" s="113">
        <f t="shared" ref="K3170" si="7030">K3171+K3172+K3173+K3174</f>
        <v>0</v>
      </c>
      <c r="L3170" s="123"/>
    </row>
    <row r="3171" spans="1:12" ht="15.6" hidden="1" customHeight="1" x14ac:dyDescent="0.25">
      <c r="A3171" s="59"/>
      <c r="B3171" s="128" t="s">
        <v>1</v>
      </c>
      <c r="C3171" s="128"/>
      <c r="D3171" s="22"/>
      <c r="E3171" s="227"/>
      <c r="F3171" s="23"/>
      <c r="G3171" s="22"/>
      <c r="H3171" s="22"/>
      <c r="I3171" s="22"/>
      <c r="J3171" s="22"/>
      <c r="K3171" s="23"/>
      <c r="L3171" s="124"/>
    </row>
    <row r="3172" spans="1:12" ht="15.6" hidden="1" customHeight="1" x14ac:dyDescent="0.25">
      <c r="A3172" s="59"/>
      <c r="B3172" s="129" t="s">
        <v>6</v>
      </c>
      <c r="C3172" s="129"/>
      <c r="D3172" s="7">
        <v>0</v>
      </c>
      <c r="E3172" s="216">
        <v>0</v>
      </c>
      <c r="F3172" s="8">
        <v>0</v>
      </c>
      <c r="G3172" s="7">
        <v>0</v>
      </c>
      <c r="H3172" s="7">
        <v>0</v>
      </c>
      <c r="I3172" s="7">
        <v>0</v>
      </c>
      <c r="J3172" s="7">
        <v>0</v>
      </c>
      <c r="K3172" s="8">
        <v>0</v>
      </c>
      <c r="L3172" s="57"/>
    </row>
    <row r="3173" spans="1:12" ht="15.6" hidden="1" customHeight="1" x14ac:dyDescent="0.25">
      <c r="A3173" s="59"/>
      <c r="B3173" s="129" t="s">
        <v>7</v>
      </c>
      <c r="C3173" s="129"/>
      <c r="D3173" s="7">
        <v>0</v>
      </c>
      <c r="E3173" s="216">
        <v>0</v>
      </c>
      <c r="F3173" s="8">
        <v>0</v>
      </c>
      <c r="G3173" s="7">
        <v>0</v>
      </c>
      <c r="H3173" s="7">
        <v>0</v>
      </c>
      <c r="I3173" s="7">
        <v>0</v>
      </c>
      <c r="J3173" s="7">
        <v>0</v>
      </c>
      <c r="K3173" s="8">
        <v>0</v>
      </c>
      <c r="L3173" s="57"/>
    </row>
    <row r="3174" spans="1:12" ht="15.6" customHeight="1" x14ac:dyDescent="0.25">
      <c r="A3174" s="205">
        <v>1</v>
      </c>
      <c r="B3174" s="128" t="s">
        <v>18</v>
      </c>
      <c r="C3174" s="130"/>
      <c r="D3174" s="7">
        <f t="shared" ref="D3174" si="7031">D3175+D3176+D3177</f>
        <v>0</v>
      </c>
      <c r="E3174" s="216">
        <f t="shared" ref="E3174:F3174" si="7032">E3175+E3176+E3177</f>
        <v>0</v>
      </c>
      <c r="F3174" s="8">
        <f t="shared" si="7032"/>
        <v>0</v>
      </c>
      <c r="G3174" s="7">
        <f t="shared" ref="G3174" si="7033">G3175+G3176+G3177</f>
        <v>0</v>
      </c>
      <c r="H3174" s="7">
        <f t="shared" ref="H3174:I3174" si="7034">H3175+H3176+H3177</f>
        <v>0</v>
      </c>
      <c r="I3174" s="7">
        <f t="shared" si="7034"/>
        <v>0</v>
      </c>
      <c r="J3174" s="7">
        <f t="shared" ref="J3174" si="7035">J3175+J3176+J3177</f>
        <v>0</v>
      </c>
      <c r="K3174" s="8">
        <f t="shared" ref="K3174" si="7036">K3175+K3176+K3177</f>
        <v>0</v>
      </c>
      <c r="L3174" s="57"/>
    </row>
    <row r="3175" spans="1:12" ht="15.6" customHeight="1" x14ac:dyDescent="0.25">
      <c r="A3175" s="205">
        <v>1</v>
      </c>
      <c r="B3175" s="149" t="s">
        <v>8</v>
      </c>
      <c r="C3175" s="81"/>
      <c r="D3175" s="11">
        <f t="shared" ref="D3175:E3175" si="7037">D3180+D3183+D3186+D3190+D3193+D3196+D3199</f>
        <v>0</v>
      </c>
      <c r="E3175" s="217">
        <f t="shared" si="7037"/>
        <v>0</v>
      </c>
      <c r="F3175" s="12">
        <f t="shared" ref="F3175:J3175" si="7038">F3180+F3183+F3186+F3190+F3193+F3196+F3199</f>
        <v>0</v>
      </c>
      <c r="G3175" s="11">
        <f t="shared" ref="G3175:H3175" si="7039">G3180+G3183+G3186+G3190+G3193+G3196+G3199</f>
        <v>0</v>
      </c>
      <c r="H3175" s="11">
        <f t="shared" si="7039"/>
        <v>0</v>
      </c>
      <c r="I3175" s="11">
        <f t="shared" si="7038"/>
        <v>0</v>
      </c>
      <c r="J3175" s="11">
        <f t="shared" si="7038"/>
        <v>0</v>
      </c>
      <c r="K3175" s="12">
        <f t="shared" ref="K3175" si="7040">K3180+K3183+K3186+K3190+K3193+K3196+K3199</f>
        <v>0</v>
      </c>
      <c r="L3175" s="58"/>
    </row>
    <row r="3176" spans="1:12" ht="15.6" customHeight="1" x14ac:dyDescent="0.25">
      <c r="A3176" s="205">
        <v>1</v>
      </c>
      <c r="B3176" s="149" t="s">
        <v>9</v>
      </c>
      <c r="C3176" s="81"/>
      <c r="D3176" s="11">
        <f t="shared" ref="D3176:E3176" si="7041">D3187</f>
        <v>0</v>
      </c>
      <c r="E3176" s="217">
        <f t="shared" si="7041"/>
        <v>0</v>
      </c>
      <c r="F3176" s="12">
        <f t="shared" ref="F3176:J3176" si="7042">F3187</f>
        <v>0</v>
      </c>
      <c r="G3176" s="11">
        <f t="shared" ref="G3176:H3176" si="7043">G3187</f>
        <v>0</v>
      </c>
      <c r="H3176" s="11">
        <f t="shared" si="7043"/>
        <v>0</v>
      </c>
      <c r="I3176" s="11">
        <f t="shared" si="7042"/>
        <v>0</v>
      </c>
      <c r="J3176" s="11">
        <f t="shared" si="7042"/>
        <v>0</v>
      </c>
      <c r="K3176" s="12">
        <f t="shared" ref="K3176" si="7044">K3187</f>
        <v>0</v>
      </c>
      <c r="L3176" s="58"/>
    </row>
    <row r="3177" spans="1:12" ht="15.6" customHeight="1" x14ac:dyDescent="0.25">
      <c r="A3177" s="205">
        <v>1</v>
      </c>
      <c r="B3177" s="149" t="s">
        <v>10</v>
      </c>
      <c r="C3177" s="81"/>
      <c r="D3177" s="11">
        <f t="shared" ref="D3177:E3177" si="7045">D3181+D3184+D3188+D3191+D3194+D3197+D3200</f>
        <v>0</v>
      </c>
      <c r="E3177" s="217">
        <f t="shared" si="7045"/>
        <v>0</v>
      </c>
      <c r="F3177" s="12">
        <f t="shared" ref="F3177:J3177" si="7046">F3181+F3184+F3188+F3191+F3194+F3197+F3200</f>
        <v>0</v>
      </c>
      <c r="G3177" s="11">
        <f t="shared" ref="G3177:H3177" si="7047">G3181+G3184+G3188+G3191+G3194+G3197+G3200</f>
        <v>0</v>
      </c>
      <c r="H3177" s="11">
        <f t="shared" si="7047"/>
        <v>0</v>
      </c>
      <c r="I3177" s="11">
        <f t="shared" si="7046"/>
        <v>0</v>
      </c>
      <c r="J3177" s="11">
        <f t="shared" si="7046"/>
        <v>0</v>
      </c>
      <c r="K3177" s="12">
        <f t="shared" ref="K3177" si="7048">K3181+K3184+K3188+K3191+K3194+K3197+K3200</f>
        <v>0</v>
      </c>
      <c r="L3177" s="58"/>
    </row>
    <row r="3178" spans="1:12" ht="15.6" customHeight="1" x14ac:dyDescent="0.25">
      <c r="A3178" s="205">
        <v>1</v>
      </c>
      <c r="B3178" s="131" t="s">
        <v>19</v>
      </c>
      <c r="C3178" s="78"/>
      <c r="D3178" s="96" t="s">
        <v>2</v>
      </c>
      <c r="E3178" s="218" t="s">
        <v>2</v>
      </c>
      <c r="F3178" s="105" t="s">
        <v>2</v>
      </c>
      <c r="G3178" s="96" t="s">
        <v>2</v>
      </c>
      <c r="H3178" s="96" t="s">
        <v>2</v>
      </c>
      <c r="I3178" s="96" t="s">
        <v>2</v>
      </c>
      <c r="J3178" s="96" t="s">
        <v>2</v>
      </c>
      <c r="K3178" s="105" t="s">
        <v>2</v>
      </c>
      <c r="L3178" s="115"/>
    </row>
    <row r="3179" spans="1:12" ht="15.6" hidden="1" customHeight="1" x14ac:dyDescent="0.25">
      <c r="A3179" s="59"/>
      <c r="B3179" s="131" t="s">
        <v>11</v>
      </c>
      <c r="C3179" s="131"/>
      <c r="D3179" s="96">
        <f t="shared" ref="D3179" si="7049">D3180+D3181</f>
        <v>0</v>
      </c>
      <c r="E3179" s="218">
        <f t="shared" ref="E3179:F3179" si="7050">E3180+E3181</f>
        <v>0</v>
      </c>
      <c r="F3179" s="105">
        <f t="shared" si="7050"/>
        <v>0</v>
      </c>
      <c r="G3179" s="96">
        <f t="shared" ref="G3179" si="7051">G3180+G3181</f>
        <v>0</v>
      </c>
      <c r="H3179" s="96">
        <f t="shared" ref="H3179:I3179" si="7052">H3180+H3181</f>
        <v>0</v>
      </c>
      <c r="I3179" s="96">
        <f t="shared" si="7052"/>
        <v>0</v>
      </c>
      <c r="J3179" s="96">
        <f t="shared" ref="J3179" si="7053">J3180+J3181</f>
        <v>0</v>
      </c>
      <c r="K3179" s="105">
        <f t="shared" ref="K3179" si="7054">K3180+K3181</f>
        <v>0</v>
      </c>
      <c r="L3179" s="115"/>
    </row>
    <row r="3180" spans="1:12" ht="15.6" hidden="1" customHeight="1" x14ac:dyDescent="0.25">
      <c r="A3180" s="59"/>
      <c r="B3180" s="93" t="s">
        <v>8</v>
      </c>
      <c r="C3180" s="93"/>
      <c r="D3180" s="25"/>
      <c r="E3180" s="228"/>
      <c r="F3180" s="26"/>
      <c r="G3180" s="25"/>
      <c r="H3180" s="25"/>
      <c r="I3180" s="25"/>
      <c r="J3180" s="25"/>
      <c r="K3180" s="26"/>
      <c r="L3180" s="125"/>
    </row>
    <row r="3181" spans="1:12" ht="15.6" hidden="1" customHeight="1" x14ac:dyDescent="0.25">
      <c r="A3181" s="59"/>
      <c r="B3181" s="93" t="s">
        <v>10</v>
      </c>
      <c r="C3181" s="93"/>
      <c r="D3181" s="25"/>
      <c r="E3181" s="228"/>
      <c r="F3181" s="26"/>
      <c r="G3181" s="25"/>
      <c r="H3181" s="25"/>
      <c r="I3181" s="25"/>
      <c r="J3181" s="25"/>
      <c r="K3181" s="26"/>
      <c r="L3181" s="125"/>
    </row>
    <row r="3182" spans="1:12" ht="15.6" hidden="1" customHeight="1" x14ac:dyDescent="0.25">
      <c r="A3182" s="59"/>
      <c r="B3182" s="131" t="s">
        <v>12</v>
      </c>
      <c r="C3182" s="131"/>
      <c r="D3182" s="96">
        <f t="shared" ref="D3182" si="7055">D3183+D3184</f>
        <v>0</v>
      </c>
      <c r="E3182" s="218">
        <f t="shared" ref="E3182:F3182" si="7056">E3183+E3184</f>
        <v>0</v>
      </c>
      <c r="F3182" s="105">
        <f t="shared" si="7056"/>
        <v>0</v>
      </c>
      <c r="G3182" s="96">
        <f t="shared" ref="G3182" si="7057">G3183+G3184</f>
        <v>0</v>
      </c>
      <c r="H3182" s="96">
        <f t="shared" ref="H3182:I3182" si="7058">H3183+H3184</f>
        <v>0</v>
      </c>
      <c r="I3182" s="96">
        <f t="shared" si="7058"/>
        <v>0</v>
      </c>
      <c r="J3182" s="96">
        <f t="shared" ref="J3182" si="7059">J3183+J3184</f>
        <v>0</v>
      </c>
      <c r="K3182" s="105">
        <f t="shared" ref="K3182" si="7060">K3183+K3184</f>
        <v>0</v>
      </c>
      <c r="L3182" s="115"/>
    </row>
    <row r="3183" spans="1:12" ht="15.6" hidden="1" customHeight="1" x14ac:dyDescent="0.25">
      <c r="A3183" s="59"/>
      <c r="B3183" s="93" t="s">
        <v>8</v>
      </c>
      <c r="C3183" s="93"/>
      <c r="D3183" s="25"/>
      <c r="E3183" s="228"/>
      <c r="F3183" s="26"/>
      <c r="G3183" s="25"/>
      <c r="H3183" s="25"/>
      <c r="I3183" s="25"/>
      <c r="J3183" s="25"/>
      <c r="K3183" s="26"/>
      <c r="L3183" s="125"/>
    </row>
    <row r="3184" spans="1:12" ht="15.6" hidden="1" customHeight="1" x14ac:dyDescent="0.25">
      <c r="A3184" s="59"/>
      <c r="B3184" s="93" t="s">
        <v>10</v>
      </c>
      <c r="C3184" s="93"/>
      <c r="D3184" s="25"/>
      <c r="E3184" s="228"/>
      <c r="F3184" s="26"/>
      <c r="G3184" s="25"/>
      <c r="H3184" s="25"/>
      <c r="I3184" s="25"/>
      <c r="J3184" s="25"/>
      <c r="K3184" s="26"/>
      <c r="L3184" s="125"/>
    </row>
    <row r="3185" spans="1:12" ht="15.6" customHeight="1" x14ac:dyDescent="0.25">
      <c r="A3185" s="205">
        <v>1</v>
      </c>
      <c r="B3185" s="131" t="s">
        <v>13</v>
      </c>
      <c r="C3185" s="267" t="s">
        <v>95</v>
      </c>
      <c r="D3185" s="96">
        <f t="shared" ref="D3185" si="7061">D3186+D3187+D3188</f>
        <v>0</v>
      </c>
      <c r="E3185" s="218">
        <f t="shared" ref="E3185:F3185" si="7062">E3186+E3187+E3188</f>
        <v>0</v>
      </c>
      <c r="F3185" s="105">
        <f t="shared" si="7062"/>
        <v>0</v>
      </c>
      <c r="G3185" s="96">
        <f t="shared" ref="G3185" si="7063">G3186+G3187+G3188</f>
        <v>0</v>
      </c>
      <c r="H3185" s="96">
        <f t="shared" ref="H3185:I3185" si="7064">H3186+H3187+H3188</f>
        <v>0</v>
      </c>
      <c r="I3185" s="96">
        <f t="shared" si="7064"/>
        <v>0</v>
      </c>
      <c r="J3185" s="96">
        <f t="shared" ref="J3185" si="7065">J3186+J3187+J3188</f>
        <v>0</v>
      </c>
      <c r="K3185" s="105">
        <f t="shared" ref="K3185" si="7066">K3186+K3187+K3188</f>
        <v>0</v>
      </c>
      <c r="L3185" s="115"/>
    </row>
    <row r="3186" spans="1:12" ht="15.6" customHeight="1" x14ac:dyDescent="0.25">
      <c r="A3186" s="205">
        <v>1</v>
      </c>
      <c r="B3186" s="93" t="s">
        <v>8</v>
      </c>
      <c r="C3186" s="267"/>
      <c r="D3186" s="25"/>
      <c r="E3186" s="228"/>
      <c r="F3186" s="26"/>
      <c r="G3186" s="25"/>
      <c r="H3186" s="25"/>
      <c r="I3186" s="25"/>
      <c r="J3186" s="25"/>
      <c r="K3186" s="26"/>
      <c r="L3186" s="125"/>
    </row>
    <row r="3187" spans="1:12" ht="15.6" customHeight="1" x14ac:dyDescent="0.25">
      <c r="A3187" s="205">
        <v>1</v>
      </c>
      <c r="B3187" s="93" t="s">
        <v>9</v>
      </c>
      <c r="C3187" s="267"/>
      <c r="D3187" s="25"/>
      <c r="E3187" s="228"/>
      <c r="F3187" s="26"/>
      <c r="G3187" s="25"/>
      <c r="H3187" s="25"/>
      <c r="I3187" s="25"/>
      <c r="J3187" s="25"/>
      <c r="K3187" s="26"/>
      <c r="L3187" s="125"/>
    </row>
    <row r="3188" spans="1:12" ht="15.6" customHeight="1" x14ac:dyDescent="0.25">
      <c r="A3188" s="205">
        <v>1</v>
      </c>
      <c r="B3188" s="93" t="s">
        <v>10</v>
      </c>
      <c r="C3188" s="267"/>
      <c r="D3188" s="25"/>
      <c r="E3188" s="228"/>
      <c r="F3188" s="26"/>
      <c r="G3188" s="25"/>
      <c r="H3188" s="25"/>
      <c r="I3188" s="25"/>
      <c r="J3188" s="25"/>
      <c r="K3188" s="26"/>
      <c r="L3188" s="125"/>
    </row>
    <row r="3189" spans="1:12" ht="15.6" hidden="1" customHeight="1" x14ac:dyDescent="0.25">
      <c r="A3189" s="59"/>
      <c r="B3189" s="131" t="s">
        <v>14</v>
      </c>
      <c r="C3189" s="131"/>
      <c r="D3189" s="96">
        <f t="shared" ref="D3189" si="7067">D3190+D3191</f>
        <v>0</v>
      </c>
      <c r="E3189" s="218">
        <f t="shared" ref="E3189:F3189" si="7068">E3190+E3191</f>
        <v>0</v>
      </c>
      <c r="F3189" s="105">
        <f t="shared" si="7068"/>
        <v>0</v>
      </c>
      <c r="G3189" s="96">
        <f t="shared" ref="G3189" si="7069">G3190+G3191</f>
        <v>0</v>
      </c>
      <c r="H3189" s="96">
        <f t="shared" ref="H3189:I3189" si="7070">H3190+H3191</f>
        <v>0</v>
      </c>
      <c r="I3189" s="96">
        <f t="shared" si="7070"/>
        <v>0</v>
      </c>
      <c r="J3189" s="96">
        <f t="shared" ref="J3189" si="7071">J3190+J3191</f>
        <v>0</v>
      </c>
      <c r="K3189" s="105">
        <f t="shared" ref="K3189" si="7072">K3190+K3191</f>
        <v>0</v>
      </c>
      <c r="L3189" s="115"/>
    </row>
    <row r="3190" spans="1:12" ht="15.6" hidden="1" customHeight="1" x14ac:dyDescent="0.25">
      <c r="A3190" s="59"/>
      <c r="B3190" s="132" t="s">
        <v>8</v>
      </c>
      <c r="C3190" s="132"/>
      <c r="D3190" s="25"/>
      <c r="E3190" s="228"/>
      <c r="F3190" s="26"/>
      <c r="G3190" s="25"/>
      <c r="H3190" s="25"/>
      <c r="I3190" s="25"/>
      <c r="J3190" s="25"/>
      <c r="K3190" s="26"/>
      <c r="L3190" s="125"/>
    </row>
    <row r="3191" spans="1:12" ht="15.6" hidden="1" customHeight="1" x14ac:dyDescent="0.25">
      <c r="A3191" s="59"/>
      <c r="B3191" s="132" t="s">
        <v>10</v>
      </c>
      <c r="C3191" s="132"/>
      <c r="D3191" s="25"/>
      <c r="E3191" s="228"/>
      <c r="F3191" s="26"/>
      <c r="G3191" s="25"/>
      <c r="H3191" s="25"/>
      <c r="I3191" s="25"/>
      <c r="J3191" s="25"/>
      <c r="K3191" s="26"/>
      <c r="L3191" s="125"/>
    </row>
    <row r="3192" spans="1:12" ht="15.6" hidden="1" customHeight="1" x14ac:dyDescent="0.25">
      <c r="A3192" s="59"/>
      <c r="B3192" s="131" t="s">
        <v>15</v>
      </c>
      <c r="C3192" s="131"/>
      <c r="D3192" s="96">
        <f t="shared" ref="D3192" si="7073">D3193+D3194</f>
        <v>0</v>
      </c>
      <c r="E3192" s="218">
        <f t="shared" ref="E3192:F3192" si="7074">E3193+E3194</f>
        <v>0</v>
      </c>
      <c r="F3192" s="105">
        <f t="shared" si="7074"/>
        <v>0</v>
      </c>
      <c r="G3192" s="96">
        <f t="shared" ref="G3192" si="7075">G3193+G3194</f>
        <v>0</v>
      </c>
      <c r="H3192" s="96">
        <f t="shared" ref="H3192:I3192" si="7076">H3193+H3194</f>
        <v>0</v>
      </c>
      <c r="I3192" s="96">
        <f t="shared" si="7076"/>
        <v>0</v>
      </c>
      <c r="J3192" s="96">
        <f t="shared" ref="J3192" si="7077">J3193+J3194</f>
        <v>0</v>
      </c>
      <c r="K3192" s="105">
        <f t="shared" ref="K3192" si="7078">K3193+K3194</f>
        <v>0</v>
      </c>
      <c r="L3192" s="115"/>
    </row>
    <row r="3193" spans="1:12" ht="15.6" hidden="1" customHeight="1" x14ac:dyDescent="0.25">
      <c r="A3193" s="59"/>
      <c r="B3193" s="93" t="s">
        <v>8</v>
      </c>
      <c r="C3193" s="93"/>
      <c r="D3193" s="25"/>
      <c r="E3193" s="228"/>
      <c r="F3193" s="26"/>
      <c r="G3193" s="25"/>
      <c r="H3193" s="25"/>
      <c r="I3193" s="25"/>
      <c r="J3193" s="25"/>
      <c r="K3193" s="26"/>
      <c r="L3193" s="125"/>
    </row>
    <row r="3194" spans="1:12" ht="15.6" hidden="1" customHeight="1" x14ac:dyDescent="0.25">
      <c r="A3194" s="59"/>
      <c r="B3194" s="93" t="s">
        <v>10</v>
      </c>
      <c r="C3194" s="93"/>
      <c r="D3194" s="25"/>
      <c r="E3194" s="228"/>
      <c r="F3194" s="26"/>
      <c r="G3194" s="25"/>
      <c r="H3194" s="25"/>
      <c r="I3194" s="25"/>
      <c r="J3194" s="25"/>
      <c r="K3194" s="26"/>
      <c r="L3194" s="125"/>
    </row>
    <row r="3195" spans="1:12" ht="15.6" hidden="1" customHeight="1" x14ac:dyDescent="0.25">
      <c r="A3195" s="59"/>
      <c r="B3195" s="133" t="s">
        <v>16</v>
      </c>
      <c r="C3195" s="133"/>
      <c r="D3195" s="96">
        <f t="shared" ref="D3195" si="7079">D3196+D3197</f>
        <v>0</v>
      </c>
      <c r="E3195" s="218">
        <f t="shared" ref="E3195:F3195" si="7080">E3196+E3197</f>
        <v>0</v>
      </c>
      <c r="F3195" s="105">
        <f t="shared" si="7080"/>
        <v>0</v>
      </c>
      <c r="G3195" s="96">
        <f t="shared" ref="G3195" si="7081">G3196+G3197</f>
        <v>0</v>
      </c>
      <c r="H3195" s="96">
        <f t="shared" ref="H3195:I3195" si="7082">H3196+H3197</f>
        <v>0</v>
      </c>
      <c r="I3195" s="96">
        <f t="shared" si="7082"/>
        <v>0</v>
      </c>
      <c r="J3195" s="96">
        <f t="shared" ref="J3195" si="7083">J3196+J3197</f>
        <v>0</v>
      </c>
      <c r="K3195" s="105">
        <f t="shared" ref="K3195" si="7084">K3196+K3197</f>
        <v>0</v>
      </c>
      <c r="L3195" s="115"/>
    </row>
    <row r="3196" spans="1:12" ht="15.6" hidden="1" customHeight="1" x14ac:dyDescent="0.25">
      <c r="A3196" s="59"/>
      <c r="B3196" s="93" t="s">
        <v>8</v>
      </c>
      <c r="C3196" s="93"/>
      <c r="D3196" s="25"/>
      <c r="E3196" s="228"/>
      <c r="F3196" s="26"/>
      <c r="G3196" s="25"/>
      <c r="H3196" s="25"/>
      <c r="I3196" s="25"/>
      <c r="J3196" s="25"/>
      <c r="K3196" s="26"/>
      <c r="L3196" s="125"/>
    </row>
    <row r="3197" spans="1:12" ht="15.6" hidden="1" customHeight="1" x14ac:dyDescent="0.25">
      <c r="A3197" s="59"/>
      <c r="B3197" s="93" t="s">
        <v>10</v>
      </c>
      <c r="C3197" s="93"/>
      <c r="D3197" s="25"/>
      <c r="E3197" s="228"/>
      <c r="F3197" s="26"/>
      <c r="G3197" s="25"/>
      <c r="H3197" s="25"/>
      <c r="I3197" s="25"/>
      <c r="J3197" s="25"/>
      <c r="K3197" s="26"/>
      <c r="L3197" s="125"/>
    </row>
    <row r="3198" spans="1:12" ht="15.6" hidden="1" customHeight="1" x14ac:dyDescent="0.25">
      <c r="A3198" s="59"/>
      <c r="B3198" s="133" t="s">
        <v>17</v>
      </c>
      <c r="C3198" s="133"/>
      <c r="D3198" s="96">
        <f t="shared" ref="D3198" si="7085">D3199+D3200</f>
        <v>0</v>
      </c>
      <c r="E3198" s="218">
        <f t="shared" ref="E3198:F3198" si="7086">E3199+E3200</f>
        <v>0</v>
      </c>
      <c r="F3198" s="105">
        <f t="shared" si="7086"/>
        <v>0</v>
      </c>
      <c r="G3198" s="96">
        <f t="shared" ref="G3198" si="7087">G3199+G3200</f>
        <v>0</v>
      </c>
      <c r="H3198" s="96">
        <f t="shared" ref="H3198:I3198" si="7088">H3199+H3200</f>
        <v>0</v>
      </c>
      <c r="I3198" s="96">
        <f t="shared" si="7088"/>
        <v>0</v>
      </c>
      <c r="J3198" s="96">
        <f t="shared" ref="J3198" si="7089">J3199+J3200</f>
        <v>0</v>
      </c>
      <c r="K3198" s="105">
        <f t="shared" ref="K3198" si="7090">K3199+K3200</f>
        <v>0</v>
      </c>
      <c r="L3198" s="115"/>
    </row>
    <row r="3199" spans="1:12" ht="15.6" hidden="1" customHeight="1" x14ac:dyDescent="0.25">
      <c r="A3199" s="59"/>
      <c r="B3199" s="93" t="s">
        <v>8</v>
      </c>
      <c r="C3199" s="93"/>
      <c r="D3199" s="25"/>
      <c r="E3199" s="228"/>
      <c r="F3199" s="26"/>
      <c r="G3199" s="25"/>
      <c r="H3199" s="25"/>
      <c r="I3199" s="25"/>
      <c r="J3199" s="25"/>
      <c r="K3199" s="26"/>
      <c r="L3199" s="125"/>
    </row>
    <row r="3200" spans="1:12" ht="15.6" hidden="1" customHeight="1" x14ac:dyDescent="0.25">
      <c r="A3200" s="59"/>
      <c r="B3200" s="93" t="s">
        <v>10</v>
      </c>
      <c r="C3200" s="93"/>
      <c r="D3200" s="25"/>
      <c r="E3200" s="228"/>
      <c r="F3200" s="26"/>
      <c r="G3200" s="25"/>
      <c r="H3200" s="25"/>
      <c r="I3200" s="25"/>
      <c r="J3200" s="25"/>
      <c r="K3200" s="26"/>
      <c r="L3200" s="125"/>
    </row>
    <row r="3201" spans="1:12" ht="49.9" customHeight="1" x14ac:dyDescent="0.25">
      <c r="A3201" s="205">
        <v>1</v>
      </c>
      <c r="B3201" s="150" t="s">
        <v>34</v>
      </c>
      <c r="C3201" s="134"/>
      <c r="D3201" s="97">
        <f t="shared" ref="D3201:E3201" si="7091">D3232+D3418+D3480+D3542</f>
        <v>97836</v>
      </c>
      <c r="E3201" s="220">
        <f t="shared" si="7091"/>
        <v>68500</v>
      </c>
      <c r="F3201" s="107">
        <f t="shared" ref="F3201:K3201" si="7092">F3232+F3418+F3480+F3542</f>
        <v>68500</v>
      </c>
      <c r="G3201" s="97">
        <f t="shared" ref="G3201:H3201" si="7093">G3232+G3418+G3480+G3542</f>
        <v>67234</v>
      </c>
      <c r="H3201" s="97">
        <f t="shared" si="7093"/>
        <v>116734</v>
      </c>
      <c r="I3201" s="97">
        <f t="shared" si="7092"/>
        <v>182734</v>
      </c>
      <c r="J3201" s="97">
        <f t="shared" si="7092"/>
        <v>299468</v>
      </c>
      <c r="K3201" s="107">
        <f t="shared" si="7092"/>
        <v>0</v>
      </c>
      <c r="L3201" s="117"/>
    </row>
    <row r="3202" spans="1:12" ht="15.6" hidden="1" customHeight="1" x14ac:dyDescent="0.25">
      <c r="A3202" s="59"/>
      <c r="B3202" s="128" t="s">
        <v>1</v>
      </c>
      <c r="C3202" s="128"/>
      <c r="D3202" s="7">
        <f t="shared" ref="D3202:E3202" si="7094">D3233+D3419+D3481+D3543</f>
        <v>0</v>
      </c>
      <c r="E3202" s="216">
        <f t="shared" si="7094"/>
        <v>0</v>
      </c>
      <c r="F3202" s="8">
        <f t="shared" ref="F3202:K3202" si="7095">F3233+F3419+F3481+F3543</f>
        <v>0</v>
      </c>
      <c r="G3202" s="7">
        <f t="shared" ref="G3202:H3202" si="7096">G3233+G3419+G3481+G3543</f>
        <v>0</v>
      </c>
      <c r="H3202" s="7">
        <f t="shared" si="7096"/>
        <v>0</v>
      </c>
      <c r="I3202" s="7">
        <f t="shared" si="7095"/>
        <v>0</v>
      </c>
      <c r="J3202" s="7">
        <f t="shared" si="7095"/>
        <v>0</v>
      </c>
      <c r="K3202" s="8">
        <f t="shared" si="7095"/>
        <v>0</v>
      </c>
      <c r="L3202" s="57"/>
    </row>
    <row r="3203" spans="1:12" ht="15.6" hidden="1" customHeight="1" x14ac:dyDescent="0.25">
      <c r="A3203" s="59"/>
      <c r="B3203" s="129" t="s">
        <v>6</v>
      </c>
      <c r="C3203" s="129"/>
      <c r="D3203" s="7">
        <f t="shared" ref="D3203:E3203" si="7097">D3234+D3420+D3482+D3544</f>
        <v>0</v>
      </c>
      <c r="E3203" s="216">
        <f t="shared" si="7097"/>
        <v>0</v>
      </c>
      <c r="F3203" s="8">
        <f t="shared" ref="F3203:K3203" si="7098">F3234+F3420+F3482+F3544</f>
        <v>0</v>
      </c>
      <c r="G3203" s="7">
        <f t="shared" ref="G3203:H3203" si="7099">G3234+G3420+G3482+G3544</f>
        <v>0</v>
      </c>
      <c r="H3203" s="7">
        <f t="shared" si="7099"/>
        <v>0</v>
      </c>
      <c r="I3203" s="7">
        <f t="shared" si="7098"/>
        <v>0</v>
      </c>
      <c r="J3203" s="7">
        <f t="shared" si="7098"/>
        <v>0</v>
      </c>
      <c r="K3203" s="8">
        <f t="shared" si="7098"/>
        <v>0</v>
      </c>
      <c r="L3203" s="57"/>
    </row>
    <row r="3204" spans="1:12" ht="15.6" hidden="1" customHeight="1" x14ac:dyDescent="0.25">
      <c r="A3204" s="59"/>
      <c r="B3204" s="129" t="s">
        <v>7</v>
      </c>
      <c r="C3204" s="129"/>
      <c r="D3204" s="7">
        <f t="shared" ref="D3204:E3204" si="7100">D3235+D3421+D3483+D3545</f>
        <v>0</v>
      </c>
      <c r="E3204" s="216">
        <f t="shared" si="7100"/>
        <v>0</v>
      </c>
      <c r="F3204" s="8">
        <f t="shared" ref="F3204:K3204" si="7101">F3235+F3421+F3483+F3545</f>
        <v>0</v>
      </c>
      <c r="G3204" s="7">
        <f t="shared" ref="G3204:H3204" si="7102">G3235+G3421+G3483+G3545</f>
        <v>0</v>
      </c>
      <c r="H3204" s="7">
        <f t="shared" si="7102"/>
        <v>0</v>
      </c>
      <c r="I3204" s="7">
        <f t="shared" si="7101"/>
        <v>0</v>
      </c>
      <c r="J3204" s="7">
        <f t="shared" si="7101"/>
        <v>0</v>
      </c>
      <c r="K3204" s="8">
        <f t="shared" si="7101"/>
        <v>0</v>
      </c>
      <c r="L3204" s="57"/>
    </row>
    <row r="3205" spans="1:12" ht="15.6" customHeight="1" x14ac:dyDescent="0.25">
      <c r="A3205" s="205">
        <v>1</v>
      </c>
      <c r="B3205" s="128" t="s">
        <v>18</v>
      </c>
      <c r="C3205" s="130"/>
      <c r="D3205" s="7">
        <f t="shared" ref="D3205:E3205" si="7103">D3236+D3422+D3484+D3546</f>
        <v>97836</v>
      </c>
      <c r="E3205" s="216">
        <f t="shared" si="7103"/>
        <v>68500</v>
      </c>
      <c r="F3205" s="8">
        <f t="shared" ref="F3205:K3205" si="7104">F3236+F3422+F3484+F3546</f>
        <v>68500</v>
      </c>
      <c r="G3205" s="7">
        <f t="shared" ref="G3205:H3205" si="7105">G3236+G3422+G3484+G3546</f>
        <v>67234</v>
      </c>
      <c r="H3205" s="7">
        <f t="shared" si="7105"/>
        <v>116734</v>
      </c>
      <c r="I3205" s="7">
        <f t="shared" si="7104"/>
        <v>182734</v>
      </c>
      <c r="J3205" s="7">
        <f t="shared" si="7104"/>
        <v>299468</v>
      </c>
      <c r="K3205" s="8">
        <f t="shared" si="7104"/>
        <v>0</v>
      </c>
      <c r="L3205" s="57"/>
    </row>
    <row r="3206" spans="1:12" ht="15.6" customHeight="1" x14ac:dyDescent="0.25">
      <c r="A3206" s="205">
        <v>1</v>
      </c>
      <c r="B3206" s="149" t="s">
        <v>8</v>
      </c>
      <c r="C3206" s="81"/>
      <c r="D3206" s="11">
        <f t="shared" ref="D3206:E3206" si="7106">D3237+D3423+D3485+D3547</f>
        <v>8500</v>
      </c>
      <c r="E3206" s="217">
        <f t="shared" si="7106"/>
        <v>68500</v>
      </c>
      <c r="F3206" s="12">
        <f t="shared" ref="F3206:K3206" si="7107">F3237+F3423+F3485+F3547</f>
        <v>68500</v>
      </c>
      <c r="G3206" s="11">
        <f t="shared" ref="G3206:H3206" si="7108">G3237+G3423+G3485+G3547</f>
        <v>0</v>
      </c>
      <c r="H3206" s="11">
        <f t="shared" si="7108"/>
        <v>0</v>
      </c>
      <c r="I3206" s="11">
        <f t="shared" si="7107"/>
        <v>0</v>
      </c>
      <c r="J3206" s="11">
        <f t="shared" si="7107"/>
        <v>0</v>
      </c>
      <c r="K3206" s="12">
        <f t="shared" si="7107"/>
        <v>0</v>
      </c>
      <c r="L3206" s="58"/>
    </row>
    <row r="3207" spans="1:12" ht="15.6" customHeight="1" x14ac:dyDescent="0.25">
      <c r="A3207" s="205">
        <v>1</v>
      </c>
      <c r="B3207" s="149" t="s">
        <v>9</v>
      </c>
      <c r="C3207" s="81"/>
      <c r="D3207" s="11">
        <f t="shared" ref="D3207:E3207" si="7109">D3238+D3424+D3486+D3548</f>
        <v>0</v>
      </c>
      <c r="E3207" s="217">
        <f t="shared" si="7109"/>
        <v>0</v>
      </c>
      <c r="F3207" s="12">
        <f t="shared" ref="F3207:K3207" si="7110">F3238+F3424+F3486+F3548</f>
        <v>0</v>
      </c>
      <c r="G3207" s="11">
        <f t="shared" ref="G3207:H3207" si="7111">G3238+G3424+G3486+G3548</f>
        <v>0</v>
      </c>
      <c r="H3207" s="11">
        <f t="shared" si="7111"/>
        <v>0</v>
      </c>
      <c r="I3207" s="11">
        <f t="shared" si="7110"/>
        <v>0</v>
      </c>
      <c r="J3207" s="11">
        <f t="shared" si="7110"/>
        <v>0</v>
      </c>
      <c r="K3207" s="12">
        <f t="shared" si="7110"/>
        <v>0</v>
      </c>
      <c r="L3207" s="58"/>
    </row>
    <row r="3208" spans="1:12" ht="15.6" customHeight="1" x14ac:dyDescent="0.25">
      <c r="A3208" s="205">
        <v>1</v>
      </c>
      <c r="B3208" s="149" t="s">
        <v>10</v>
      </c>
      <c r="C3208" s="81"/>
      <c r="D3208" s="11">
        <f t="shared" ref="D3208:E3208" si="7112">D3239+D3425+D3487+D3549</f>
        <v>89336</v>
      </c>
      <c r="E3208" s="217">
        <f t="shared" si="7112"/>
        <v>0</v>
      </c>
      <c r="F3208" s="12">
        <f t="shared" ref="F3208:K3208" si="7113">F3239+F3425+F3487+F3549</f>
        <v>0</v>
      </c>
      <c r="G3208" s="11">
        <f t="shared" ref="G3208:H3208" si="7114">G3239+G3425+G3487+G3549</f>
        <v>67234</v>
      </c>
      <c r="H3208" s="11">
        <f t="shared" si="7114"/>
        <v>116734</v>
      </c>
      <c r="I3208" s="11">
        <f t="shared" si="7113"/>
        <v>182734</v>
      </c>
      <c r="J3208" s="11">
        <f t="shared" si="7113"/>
        <v>299468</v>
      </c>
      <c r="K3208" s="12">
        <f t="shared" si="7113"/>
        <v>0</v>
      </c>
      <c r="L3208" s="58"/>
    </row>
    <row r="3209" spans="1:12" ht="15.6" customHeight="1" x14ac:dyDescent="0.25">
      <c r="A3209" s="205">
        <v>1</v>
      </c>
      <c r="B3209" s="135" t="s">
        <v>19</v>
      </c>
      <c r="C3209" s="79"/>
      <c r="D3209" s="98" t="s">
        <v>48</v>
      </c>
      <c r="E3209" s="221" t="s">
        <v>48</v>
      </c>
      <c r="F3209" s="109" t="s">
        <v>48</v>
      </c>
      <c r="G3209" s="98" t="s">
        <v>48</v>
      </c>
      <c r="H3209" s="98" t="s">
        <v>48</v>
      </c>
      <c r="I3209" s="98" t="s">
        <v>48</v>
      </c>
      <c r="J3209" s="98" t="s">
        <v>48</v>
      </c>
      <c r="K3209" s="109" t="s">
        <v>48</v>
      </c>
      <c r="L3209" s="118"/>
    </row>
    <row r="3210" spans="1:12" ht="15.6" hidden="1" customHeight="1" x14ac:dyDescent="0.25">
      <c r="A3210" s="59"/>
      <c r="B3210" s="135" t="s">
        <v>11</v>
      </c>
      <c r="C3210" s="135"/>
      <c r="D3210" s="98">
        <f t="shared" ref="D3210:E3210" si="7115">D3241+D3427+D3489+D3551</f>
        <v>0</v>
      </c>
      <c r="E3210" s="221">
        <f t="shared" si="7115"/>
        <v>0</v>
      </c>
      <c r="F3210" s="109">
        <f t="shared" ref="F3210:K3210" si="7116">F3241+F3427+F3489+F3551</f>
        <v>0</v>
      </c>
      <c r="G3210" s="98">
        <f t="shared" ref="G3210:H3210" si="7117">G3241+G3427+G3489+G3551</f>
        <v>0</v>
      </c>
      <c r="H3210" s="98">
        <f t="shared" si="7117"/>
        <v>0</v>
      </c>
      <c r="I3210" s="98">
        <f t="shared" si="7116"/>
        <v>0</v>
      </c>
      <c r="J3210" s="98">
        <f t="shared" si="7116"/>
        <v>0</v>
      </c>
      <c r="K3210" s="109">
        <f t="shared" si="7116"/>
        <v>0</v>
      </c>
      <c r="L3210" s="118"/>
    </row>
    <row r="3211" spans="1:12" ht="15.6" hidden="1" customHeight="1" x14ac:dyDescent="0.25">
      <c r="A3211" s="59"/>
      <c r="B3211" s="94" t="s">
        <v>8</v>
      </c>
      <c r="C3211" s="94"/>
      <c r="D3211" s="17">
        <f t="shared" ref="D3211:E3211" si="7118">D3242+D3428+D3490+D3552</f>
        <v>0</v>
      </c>
      <c r="E3211" s="222">
        <f t="shared" si="7118"/>
        <v>0</v>
      </c>
      <c r="F3211" s="18">
        <f t="shared" ref="F3211:K3211" si="7119">F3242+F3428+F3490+F3552</f>
        <v>0</v>
      </c>
      <c r="G3211" s="17">
        <f t="shared" ref="G3211:H3211" si="7120">G3242+G3428+G3490+G3552</f>
        <v>0</v>
      </c>
      <c r="H3211" s="17">
        <f t="shared" si="7120"/>
        <v>0</v>
      </c>
      <c r="I3211" s="17">
        <f t="shared" si="7119"/>
        <v>0</v>
      </c>
      <c r="J3211" s="17">
        <f t="shared" si="7119"/>
        <v>0</v>
      </c>
      <c r="K3211" s="18">
        <f t="shared" si="7119"/>
        <v>0</v>
      </c>
      <c r="L3211" s="119"/>
    </row>
    <row r="3212" spans="1:12" ht="15.6" hidden="1" customHeight="1" x14ac:dyDescent="0.25">
      <c r="A3212" s="59"/>
      <c r="B3212" s="94" t="s">
        <v>10</v>
      </c>
      <c r="C3212" s="94"/>
      <c r="D3212" s="17">
        <f t="shared" ref="D3212:E3212" si="7121">D3243+D3429+D3491+D3553</f>
        <v>0</v>
      </c>
      <c r="E3212" s="222">
        <f t="shared" si="7121"/>
        <v>0</v>
      </c>
      <c r="F3212" s="18">
        <f t="shared" ref="F3212:K3212" si="7122">F3243+F3429+F3491+F3553</f>
        <v>0</v>
      </c>
      <c r="G3212" s="17">
        <f t="shared" ref="G3212:H3212" si="7123">G3243+G3429+G3491+G3553</f>
        <v>0</v>
      </c>
      <c r="H3212" s="17">
        <f t="shared" si="7123"/>
        <v>0</v>
      </c>
      <c r="I3212" s="17">
        <f t="shared" si="7122"/>
        <v>0</v>
      </c>
      <c r="J3212" s="17">
        <f t="shared" si="7122"/>
        <v>0</v>
      </c>
      <c r="K3212" s="18">
        <f t="shared" si="7122"/>
        <v>0</v>
      </c>
      <c r="L3212" s="119"/>
    </row>
    <row r="3213" spans="1:12" ht="15.6" hidden="1" customHeight="1" x14ac:dyDescent="0.25">
      <c r="A3213" s="59"/>
      <c r="B3213" s="135" t="s">
        <v>12</v>
      </c>
      <c r="C3213" s="135"/>
      <c r="D3213" s="98">
        <f t="shared" ref="D3213:E3213" si="7124">D3244+D3430+D3492+D3554</f>
        <v>0</v>
      </c>
      <c r="E3213" s="221">
        <f t="shared" si="7124"/>
        <v>0</v>
      </c>
      <c r="F3213" s="109">
        <f t="shared" ref="F3213:K3213" si="7125">F3244+F3430+F3492+F3554</f>
        <v>0</v>
      </c>
      <c r="G3213" s="98">
        <f t="shared" ref="G3213:H3213" si="7126">G3244+G3430+G3492+G3554</f>
        <v>0</v>
      </c>
      <c r="H3213" s="98">
        <f t="shared" si="7126"/>
        <v>0</v>
      </c>
      <c r="I3213" s="98">
        <f t="shared" si="7125"/>
        <v>0</v>
      </c>
      <c r="J3213" s="98">
        <f t="shared" si="7125"/>
        <v>0</v>
      </c>
      <c r="K3213" s="109">
        <f t="shared" si="7125"/>
        <v>0</v>
      </c>
      <c r="L3213" s="118"/>
    </row>
    <row r="3214" spans="1:12" ht="15.6" hidden="1" customHeight="1" x14ac:dyDescent="0.25">
      <c r="A3214" s="59"/>
      <c r="B3214" s="94" t="s">
        <v>8</v>
      </c>
      <c r="C3214" s="94"/>
      <c r="D3214" s="17">
        <f t="shared" ref="D3214:E3214" si="7127">D3245+D3431+D3493+D3555</f>
        <v>0</v>
      </c>
      <c r="E3214" s="222">
        <f t="shared" si="7127"/>
        <v>0</v>
      </c>
      <c r="F3214" s="18">
        <f t="shared" ref="F3214:K3214" si="7128">F3245+F3431+F3493+F3555</f>
        <v>0</v>
      </c>
      <c r="G3214" s="17">
        <f t="shared" ref="G3214:H3214" si="7129">G3245+G3431+G3493+G3555</f>
        <v>0</v>
      </c>
      <c r="H3214" s="17">
        <f t="shared" si="7129"/>
        <v>0</v>
      </c>
      <c r="I3214" s="17">
        <f t="shared" si="7128"/>
        <v>0</v>
      </c>
      <c r="J3214" s="17">
        <f t="shared" si="7128"/>
        <v>0</v>
      </c>
      <c r="K3214" s="18">
        <f t="shared" si="7128"/>
        <v>0</v>
      </c>
      <c r="L3214" s="119"/>
    </row>
    <row r="3215" spans="1:12" ht="15.6" hidden="1" customHeight="1" x14ac:dyDescent="0.25">
      <c r="A3215" s="59"/>
      <c r="B3215" s="94" t="s">
        <v>10</v>
      </c>
      <c r="C3215" s="94"/>
      <c r="D3215" s="17">
        <f t="shared" ref="D3215:E3215" si="7130">D3246+D3432+D3494+D3556</f>
        <v>0</v>
      </c>
      <c r="E3215" s="222">
        <f t="shared" si="7130"/>
        <v>0</v>
      </c>
      <c r="F3215" s="18">
        <f t="shared" ref="F3215:K3215" si="7131">F3246+F3432+F3494+F3556</f>
        <v>0</v>
      </c>
      <c r="G3215" s="17">
        <f t="shared" ref="G3215:H3215" si="7132">G3246+G3432+G3494+G3556</f>
        <v>0</v>
      </c>
      <c r="H3215" s="17">
        <f t="shared" si="7132"/>
        <v>0</v>
      </c>
      <c r="I3215" s="17">
        <f t="shared" si="7131"/>
        <v>0</v>
      </c>
      <c r="J3215" s="17">
        <f t="shared" si="7131"/>
        <v>0</v>
      </c>
      <c r="K3215" s="18">
        <f t="shared" si="7131"/>
        <v>0</v>
      </c>
      <c r="L3215" s="119"/>
    </row>
    <row r="3216" spans="1:12" ht="15.6" customHeight="1" x14ac:dyDescent="0.25">
      <c r="A3216" s="205">
        <v>1</v>
      </c>
      <c r="B3216" s="135" t="s">
        <v>13</v>
      </c>
      <c r="C3216" s="79"/>
      <c r="D3216" s="98">
        <f t="shared" ref="D3216:E3216" si="7133">D3247+D3433+D3495+D3557</f>
        <v>97836</v>
      </c>
      <c r="E3216" s="221">
        <f t="shared" si="7133"/>
        <v>68500</v>
      </c>
      <c r="F3216" s="109">
        <f t="shared" ref="F3216:K3216" si="7134">F3247+F3433+F3495+F3557</f>
        <v>68500</v>
      </c>
      <c r="G3216" s="98">
        <f t="shared" ref="G3216:H3216" si="7135">G3247+G3433+G3495+G3557</f>
        <v>67234</v>
      </c>
      <c r="H3216" s="98">
        <f t="shared" si="7135"/>
        <v>116734</v>
      </c>
      <c r="I3216" s="98">
        <f t="shared" si="7134"/>
        <v>182734</v>
      </c>
      <c r="J3216" s="98">
        <f t="shared" si="7134"/>
        <v>299468</v>
      </c>
      <c r="K3216" s="109">
        <f t="shared" si="7134"/>
        <v>0</v>
      </c>
      <c r="L3216" s="118"/>
    </row>
    <row r="3217" spans="1:12" ht="15.6" customHeight="1" x14ac:dyDescent="0.25">
      <c r="A3217" s="205">
        <v>1</v>
      </c>
      <c r="B3217" s="94" t="s">
        <v>8</v>
      </c>
      <c r="C3217" s="79"/>
      <c r="D3217" s="17">
        <f t="shared" ref="D3217:E3217" si="7136">D3248+D3434+D3496+D3558</f>
        <v>8500</v>
      </c>
      <c r="E3217" s="222">
        <f t="shared" si="7136"/>
        <v>68500</v>
      </c>
      <c r="F3217" s="18">
        <f t="shared" ref="F3217:K3217" si="7137">F3248+F3434+F3496+F3558</f>
        <v>68500</v>
      </c>
      <c r="G3217" s="17">
        <f t="shared" ref="G3217:H3217" si="7138">G3248+G3434+G3496+G3558</f>
        <v>0</v>
      </c>
      <c r="H3217" s="17">
        <f t="shared" si="7138"/>
        <v>0</v>
      </c>
      <c r="I3217" s="17">
        <f t="shared" si="7137"/>
        <v>0</v>
      </c>
      <c r="J3217" s="17">
        <f t="shared" si="7137"/>
        <v>0</v>
      </c>
      <c r="K3217" s="18">
        <f t="shared" si="7137"/>
        <v>0</v>
      </c>
      <c r="L3217" s="119"/>
    </row>
    <row r="3218" spans="1:12" ht="15.6" customHeight="1" x14ac:dyDescent="0.25">
      <c r="A3218" s="205">
        <v>1</v>
      </c>
      <c r="B3218" s="94" t="s">
        <v>9</v>
      </c>
      <c r="C3218" s="79"/>
      <c r="D3218" s="17">
        <f t="shared" ref="D3218:E3218" si="7139">D3249+D3435+D3497+D3559</f>
        <v>0</v>
      </c>
      <c r="E3218" s="222">
        <f t="shared" si="7139"/>
        <v>0</v>
      </c>
      <c r="F3218" s="18">
        <f t="shared" ref="F3218:K3218" si="7140">F3249+F3435+F3497+F3559</f>
        <v>0</v>
      </c>
      <c r="G3218" s="17">
        <f t="shared" ref="G3218:H3218" si="7141">G3249+G3435+G3497+G3559</f>
        <v>0</v>
      </c>
      <c r="H3218" s="17">
        <f t="shared" si="7141"/>
        <v>0</v>
      </c>
      <c r="I3218" s="17">
        <f t="shared" si="7140"/>
        <v>0</v>
      </c>
      <c r="J3218" s="17">
        <f t="shared" si="7140"/>
        <v>0</v>
      </c>
      <c r="K3218" s="18">
        <f t="shared" si="7140"/>
        <v>0</v>
      </c>
      <c r="L3218" s="119"/>
    </row>
    <row r="3219" spans="1:12" ht="15.6" customHeight="1" x14ac:dyDescent="0.25">
      <c r="A3219" s="205">
        <v>1</v>
      </c>
      <c r="B3219" s="94" t="s">
        <v>10</v>
      </c>
      <c r="C3219" s="79"/>
      <c r="D3219" s="17">
        <f t="shared" ref="D3219:E3219" si="7142">D3250+D3436+D3498+D3560</f>
        <v>89336</v>
      </c>
      <c r="E3219" s="222">
        <f t="shared" si="7142"/>
        <v>0</v>
      </c>
      <c r="F3219" s="18">
        <f t="shared" ref="F3219:K3219" si="7143">F3250+F3436+F3498+F3560</f>
        <v>0</v>
      </c>
      <c r="G3219" s="17">
        <f t="shared" ref="G3219:H3219" si="7144">G3250+G3436+G3498+G3560</f>
        <v>67234</v>
      </c>
      <c r="H3219" s="17">
        <f t="shared" si="7144"/>
        <v>116734</v>
      </c>
      <c r="I3219" s="17">
        <f t="shared" si="7143"/>
        <v>182734</v>
      </c>
      <c r="J3219" s="17">
        <f t="shared" si="7143"/>
        <v>299468</v>
      </c>
      <c r="K3219" s="18">
        <f t="shared" si="7143"/>
        <v>0</v>
      </c>
      <c r="L3219" s="119"/>
    </row>
    <row r="3220" spans="1:12" ht="15.6" hidden="1" customHeight="1" x14ac:dyDescent="0.25">
      <c r="A3220" s="59"/>
      <c r="B3220" s="135" t="s">
        <v>14</v>
      </c>
      <c r="C3220" s="135"/>
      <c r="D3220" s="98">
        <f t="shared" ref="D3220:E3220" si="7145">D3251+D3437+D3499+D3561</f>
        <v>0</v>
      </c>
      <c r="E3220" s="221">
        <f t="shared" si="7145"/>
        <v>0</v>
      </c>
      <c r="F3220" s="109">
        <f t="shared" ref="F3220:K3220" si="7146">F3251+F3437+F3499+F3561</f>
        <v>0</v>
      </c>
      <c r="G3220" s="98">
        <f t="shared" ref="G3220:H3220" si="7147">G3251+G3437+G3499+G3561</f>
        <v>0</v>
      </c>
      <c r="H3220" s="98">
        <f t="shared" si="7147"/>
        <v>0</v>
      </c>
      <c r="I3220" s="98">
        <f t="shared" si="7146"/>
        <v>0</v>
      </c>
      <c r="J3220" s="98">
        <f t="shared" si="7146"/>
        <v>0</v>
      </c>
      <c r="K3220" s="109">
        <f t="shared" si="7146"/>
        <v>0</v>
      </c>
      <c r="L3220" s="118"/>
    </row>
    <row r="3221" spans="1:12" ht="15.6" hidden="1" customHeight="1" x14ac:dyDescent="0.25">
      <c r="A3221" s="59"/>
      <c r="B3221" s="136" t="s">
        <v>8</v>
      </c>
      <c r="C3221" s="136"/>
      <c r="D3221" s="17">
        <f t="shared" ref="D3221:E3221" si="7148">D3252+D3438+D3500+D3562</f>
        <v>0</v>
      </c>
      <c r="E3221" s="222">
        <f t="shared" si="7148"/>
        <v>0</v>
      </c>
      <c r="F3221" s="18">
        <f t="shared" ref="F3221:K3221" si="7149">F3252+F3438+F3500+F3562</f>
        <v>0</v>
      </c>
      <c r="G3221" s="17">
        <f t="shared" ref="G3221:H3221" si="7150">G3252+G3438+G3500+G3562</f>
        <v>0</v>
      </c>
      <c r="H3221" s="17">
        <f t="shared" si="7150"/>
        <v>0</v>
      </c>
      <c r="I3221" s="17">
        <f t="shared" si="7149"/>
        <v>0</v>
      </c>
      <c r="J3221" s="17">
        <f t="shared" si="7149"/>
        <v>0</v>
      </c>
      <c r="K3221" s="18">
        <f t="shared" si="7149"/>
        <v>0</v>
      </c>
      <c r="L3221" s="119"/>
    </row>
    <row r="3222" spans="1:12" ht="15.6" hidden="1" customHeight="1" x14ac:dyDescent="0.25">
      <c r="A3222" s="59"/>
      <c r="B3222" s="136" t="s">
        <v>10</v>
      </c>
      <c r="C3222" s="136"/>
      <c r="D3222" s="17">
        <f t="shared" ref="D3222:E3222" si="7151">D3253+D3439+D3501+D3563</f>
        <v>0</v>
      </c>
      <c r="E3222" s="222">
        <f t="shared" si="7151"/>
        <v>0</v>
      </c>
      <c r="F3222" s="18">
        <f t="shared" ref="F3222:K3222" si="7152">F3253+F3439+F3501+F3563</f>
        <v>0</v>
      </c>
      <c r="G3222" s="17">
        <f t="shared" ref="G3222:H3222" si="7153">G3253+G3439+G3501+G3563</f>
        <v>0</v>
      </c>
      <c r="H3222" s="17">
        <f t="shared" si="7153"/>
        <v>0</v>
      </c>
      <c r="I3222" s="17">
        <f t="shared" si="7152"/>
        <v>0</v>
      </c>
      <c r="J3222" s="17">
        <f t="shared" si="7152"/>
        <v>0</v>
      </c>
      <c r="K3222" s="18">
        <f t="shared" si="7152"/>
        <v>0</v>
      </c>
      <c r="L3222" s="119"/>
    </row>
    <row r="3223" spans="1:12" ht="15.6" hidden="1" customHeight="1" x14ac:dyDescent="0.25">
      <c r="A3223" s="59"/>
      <c r="B3223" s="135" t="s">
        <v>15</v>
      </c>
      <c r="C3223" s="135"/>
      <c r="D3223" s="98">
        <f t="shared" ref="D3223:E3223" si="7154">D3254+D3440+D3502+D3564</f>
        <v>0</v>
      </c>
      <c r="E3223" s="221">
        <f t="shared" si="7154"/>
        <v>0</v>
      </c>
      <c r="F3223" s="109">
        <f t="shared" ref="F3223:K3223" si="7155">F3254+F3440+F3502+F3564</f>
        <v>0</v>
      </c>
      <c r="G3223" s="98">
        <f t="shared" ref="G3223:H3223" si="7156">G3254+G3440+G3502+G3564</f>
        <v>0</v>
      </c>
      <c r="H3223" s="98">
        <f t="shared" si="7156"/>
        <v>0</v>
      </c>
      <c r="I3223" s="98">
        <f t="shared" si="7155"/>
        <v>0</v>
      </c>
      <c r="J3223" s="98">
        <f t="shared" si="7155"/>
        <v>0</v>
      </c>
      <c r="K3223" s="109">
        <f t="shared" si="7155"/>
        <v>0</v>
      </c>
      <c r="L3223" s="118"/>
    </row>
    <row r="3224" spans="1:12" ht="15.6" hidden="1" customHeight="1" x14ac:dyDescent="0.25">
      <c r="A3224" s="59"/>
      <c r="B3224" s="94" t="s">
        <v>8</v>
      </c>
      <c r="C3224" s="94"/>
      <c r="D3224" s="17">
        <f t="shared" ref="D3224:E3224" si="7157">D3255+D3441+D3503+D3565</f>
        <v>0</v>
      </c>
      <c r="E3224" s="222">
        <f t="shared" si="7157"/>
        <v>0</v>
      </c>
      <c r="F3224" s="18">
        <f t="shared" ref="F3224:K3224" si="7158">F3255+F3441+F3503+F3565</f>
        <v>0</v>
      </c>
      <c r="G3224" s="17">
        <f t="shared" ref="G3224:H3224" si="7159">G3255+G3441+G3503+G3565</f>
        <v>0</v>
      </c>
      <c r="H3224" s="17">
        <f t="shared" si="7159"/>
        <v>0</v>
      </c>
      <c r="I3224" s="17">
        <f t="shared" si="7158"/>
        <v>0</v>
      </c>
      <c r="J3224" s="17">
        <f t="shared" si="7158"/>
        <v>0</v>
      </c>
      <c r="K3224" s="18">
        <f t="shared" si="7158"/>
        <v>0</v>
      </c>
      <c r="L3224" s="119"/>
    </row>
    <row r="3225" spans="1:12" ht="15.6" hidden="1" customHeight="1" x14ac:dyDescent="0.25">
      <c r="A3225" s="59"/>
      <c r="B3225" s="94" t="s">
        <v>10</v>
      </c>
      <c r="C3225" s="94"/>
      <c r="D3225" s="17">
        <f t="shared" ref="D3225:E3225" si="7160">D3256+D3442+D3504+D3566</f>
        <v>0</v>
      </c>
      <c r="E3225" s="222">
        <f t="shared" si="7160"/>
        <v>0</v>
      </c>
      <c r="F3225" s="18">
        <f t="shared" ref="F3225:K3225" si="7161">F3256+F3442+F3504+F3566</f>
        <v>0</v>
      </c>
      <c r="G3225" s="17">
        <f t="shared" ref="G3225:H3225" si="7162">G3256+G3442+G3504+G3566</f>
        <v>0</v>
      </c>
      <c r="H3225" s="17">
        <f t="shared" si="7162"/>
        <v>0</v>
      </c>
      <c r="I3225" s="17">
        <f t="shared" si="7161"/>
        <v>0</v>
      </c>
      <c r="J3225" s="17">
        <f t="shared" si="7161"/>
        <v>0</v>
      </c>
      <c r="K3225" s="18">
        <f t="shared" si="7161"/>
        <v>0</v>
      </c>
      <c r="L3225" s="119"/>
    </row>
    <row r="3226" spans="1:12" ht="15.6" hidden="1" customHeight="1" x14ac:dyDescent="0.25">
      <c r="A3226" s="59"/>
      <c r="B3226" s="137" t="s">
        <v>16</v>
      </c>
      <c r="C3226" s="137"/>
      <c r="D3226" s="98">
        <f t="shared" ref="D3226:E3226" si="7163">D3257+D3443+D3505+D3567</f>
        <v>0</v>
      </c>
      <c r="E3226" s="221">
        <f t="shared" si="7163"/>
        <v>0</v>
      </c>
      <c r="F3226" s="109">
        <f t="shared" ref="F3226:K3226" si="7164">F3257+F3443+F3505+F3567</f>
        <v>0</v>
      </c>
      <c r="G3226" s="98">
        <f t="shared" ref="G3226:H3226" si="7165">G3257+G3443+G3505+G3567</f>
        <v>0</v>
      </c>
      <c r="H3226" s="98">
        <f t="shared" si="7165"/>
        <v>0</v>
      </c>
      <c r="I3226" s="98">
        <f t="shared" si="7164"/>
        <v>0</v>
      </c>
      <c r="J3226" s="98">
        <f t="shared" si="7164"/>
        <v>0</v>
      </c>
      <c r="K3226" s="109">
        <f t="shared" si="7164"/>
        <v>0</v>
      </c>
      <c r="L3226" s="118"/>
    </row>
    <row r="3227" spans="1:12" ht="15.6" hidden="1" customHeight="1" x14ac:dyDescent="0.25">
      <c r="A3227" s="59"/>
      <c r="B3227" s="94" t="s">
        <v>8</v>
      </c>
      <c r="C3227" s="94"/>
      <c r="D3227" s="17">
        <f t="shared" ref="D3227:E3227" si="7166">D3258+D3444+D3506+D3568</f>
        <v>0</v>
      </c>
      <c r="E3227" s="222">
        <f t="shared" si="7166"/>
        <v>0</v>
      </c>
      <c r="F3227" s="18">
        <f t="shared" ref="F3227:K3227" si="7167">F3258+F3444+F3506+F3568</f>
        <v>0</v>
      </c>
      <c r="G3227" s="17">
        <f t="shared" ref="G3227:H3227" si="7168">G3258+G3444+G3506+G3568</f>
        <v>0</v>
      </c>
      <c r="H3227" s="17">
        <f t="shared" si="7168"/>
        <v>0</v>
      </c>
      <c r="I3227" s="17">
        <f t="shared" si="7167"/>
        <v>0</v>
      </c>
      <c r="J3227" s="17">
        <f t="shared" si="7167"/>
        <v>0</v>
      </c>
      <c r="K3227" s="18">
        <f t="shared" si="7167"/>
        <v>0</v>
      </c>
      <c r="L3227" s="119"/>
    </row>
    <row r="3228" spans="1:12" ht="15.6" hidden="1" customHeight="1" x14ac:dyDescent="0.25">
      <c r="A3228" s="59"/>
      <c r="B3228" s="94" t="s">
        <v>10</v>
      </c>
      <c r="C3228" s="94"/>
      <c r="D3228" s="17">
        <f t="shared" ref="D3228:E3228" si="7169">D3259+D3445+D3507+D3569</f>
        <v>0</v>
      </c>
      <c r="E3228" s="222">
        <f t="shared" si="7169"/>
        <v>0</v>
      </c>
      <c r="F3228" s="18">
        <f t="shared" ref="F3228:K3228" si="7170">F3259+F3445+F3507+F3569</f>
        <v>0</v>
      </c>
      <c r="G3228" s="17">
        <f t="shared" ref="G3228:H3228" si="7171">G3259+G3445+G3507+G3569</f>
        <v>0</v>
      </c>
      <c r="H3228" s="17">
        <f t="shared" si="7171"/>
        <v>0</v>
      </c>
      <c r="I3228" s="17">
        <f t="shared" si="7170"/>
        <v>0</v>
      </c>
      <c r="J3228" s="17">
        <f t="shared" si="7170"/>
        <v>0</v>
      </c>
      <c r="K3228" s="18">
        <f t="shared" si="7170"/>
        <v>0</v>
      </c>
      <c r="L3228" s="119"/>
    </row>
    <row r="3229" spans="1:12" ht="15.6" hidden="1" customHeight="1" x14ac:dyDescent="0.25">
      <c r="A3229" s="59"/>
      <c r="B3229" s="137" t="s">
        <v>17</v>
      </c>
      <c r="C3229" s="137"/>
      <c r="D3229" s="98">
        <f t="shared" ref="D3229:E3229" si="7172">D3260+D3446+D3508+D3570</f>
        <v>0</v>
      </c>
      <c r="E3229" s="221">
        <f t="shared" si="7172"/>
        <v>0</v>
      </c>
      <c r="F3229" s="109">
        <f t="shared" ref="F3229:K3229" si="7173">F3260+F3446+F3508+F3570</f>
        <v>0</v>
      </c>
      <c r="G3229" s="98">
        <f t="shared" ref="G3229:H3229" si="7174">G3260+G3446+G3508+G3570</f>
        <v>0</v>
      </c>
      <c r="H3229" s="98">
        <f t="shared" si="7174"/>
        <v>0</v>
      </c>
      <c r="I3229" s="98">
        <f t="shared" si="7173"/>
        <v>0</v>
      </c>
      <c r="J3229" s="98">
        <f t="shared" si="7173"/>
        <v>0</v>
      </c>
      <c r="K3229" s="109">
        <f t="shared" si="7173"/>
        <v>0</v>
      </c>
      <c r="L3229" s="118"/>
    </row>
    <row r="3230" spans="1:12" ht="15.6" hidden="1" customHeight="1" x14ac:dyDescent="0.25">
      <c r="A3230" s="59"/>
      <c r="B3230" s="94" t="s">
        <v>8</v>
      </c>
      <c r="C3230" s="94"/>
      <c r="D3230" s="17">
        <f t="shared" ref="D3230:E3230" si="7175">D3261+D3447+D3509+D3571</f>
        <v>0</v>
      </c>
      <c r="E3230" s="222">
        <f t="shared" si="7175"/>
        <v>0</v>
      </c>
      <c r="F3230" s="18">
        <f t="shared" ref="F3230:K3230" si="7176">F3261+F3447+F3509+F3571</f>
        <v>0</v>
      </c>
      <c r="G3230" s="17">
        <f t="shared" ref="G3230:H3230" si="7177">G3261+G3447+G3509+G3571</f>
        <v>0</v>
      </c>
      <c r="H3230" s="17">
        <f t="shared" si="7177"/>
        <v>0</v>
      </c>
      <c r="I3230" s="17">
        <f t="shared" si="7176"/>
        <v>0</v>
      </c>
      <c r="J3230" s="17">
        <f t="shared" si="7176"/>
        <v>0</v>
      </c>
      <c r="K3230" s="18">
        <f t="shared" si="7176"/>
        <v>0</v>
      </c>
      <c r="L3230" s="119"/>
    </row>
    <row r="3231" spans="1:12" ht="15.6" hidden="1" customHeight="1" x14ac:dyDescent="0.25">
      <c r="A3231" s="59"/>
      <c r="B3231" s="94" t="s">
        <v>10</v>
      </c>
      <c r="C3231" s="94"/>
      <c r="D3231" s="17">
        <f t="shared" ref="D3231:E3231" si="7178">D3262+D3448+D3510+D3572</f>
        <v>0</v>
      </c>
      <c r="E3231" s="222">
        <f t="shared" si="7178"/>
        <v>0</v>
      </c>
      <c r="F3231" s="18">
        <f t="shared" ref="F3231:K3231" si="7179">F3262+F3448+F3510+F3572</f>
        <v>0</v>
      </c>
      <c r="G3231" s="17">
        <f t="shared" ref="G3231:H3231" si="7180">G3262+G3448+G3510+G3572</f>
        <v>0</v>
      </c>
      <c r="H3231" s="17">
        <f t="shared" si="7180"/>
        <v>0</v>
      </c>
      <c r="I3231" s="17">
        <f t="shared" si="7179"/>
        <v>0</v>
      </c>
      <c r="J3231" s="17">
        <f t="shared" si="7179"/>
        <v>0</v>
      </c>
      <c r="K3231" s="18">
        <f t="shared" si="7179"/>
        <v>0</v>
      </c>
      <c r="L3231" s="119"/>
    </row>
    <row r="3232" spans="1:12" ht="43.9" customHeight="1" x14ac:dyDescent="0.25">
      <c r="A3232" s="205">
        <v>1</v>
      </c>
      <c r="B3232" s="151" t="s">
        <v>35</v>
      </c>
      <c r="C3232" s="138"/>
      <c r="D3232" s="99">
        <f t="shared" ref="D3232:E3232" si="7181">D3263+D3294+D3325+D3356+D3387</f>
        <v>97836</v>
      </c>
      <c r="E3232" s="223">
        <f t="shared" si="7181"/>
        <v>8500</v>
      </c>
      <c r="F3232" s="110">
        <f t="shared" ref="F3232:K3232" si="7182">F3263+F3294+F3325+F3356+F3387</f>
        <v>8500</v>
      </c>
      <c r="G3232" s="99">
        <f t="shared" ref="G3232:H3232" si="7183">G3263+G3294+G3325+G3356+G3387</f>
        <v>1234</v>
      </c>
      <c r="H3232" s="99">
        <f t="shared" si="7183"/>
        <v>116734</v>
      </c>
      <c r="I3232" s="99">
        <f t="shared" si="7182"/>
        <v>116734</v>
      </c>
      <c r="J3232" s="99">
        <f t="shared" si="7182"/>
        <v>233468</v>
      </c>
      <c r="K3232" s="110">
        <f t="shared" si="7182"/>
        <v>0</v>
      </c>
      <c r="L3232" s="120"/>
    </row>
    <row r="3233" spans="1:12" ht="15.6" hidden="1" customHeight="1" x14ac:dyDescent="0.25">
      <c r="A3233" s="59"/>
      <c r="B3233" s="128" t="s">
        <v>1</v>
      </c>
      <c r="C3233" s="128"/>
      <c r="D3233" s="7">
        <f t="shared" ref="D3233:E3233" si="7184">D3264+D3295+D3326+D3357+D3388</f>
        <v>0</v>
      </c>
      <c r="E3233" s="216">
        <f t="shared" si="7184"/>
        <v>0</v>
      </c>
      <c r="F3233" s="8">
        <f t="shared" ref="F3233:K3233" si="7185">F3264+F3295+F3326+F3357+F3388</f>
        <v>0</v>
      </c>
      <c r="G3233" s="7">
        <f t="shared" ref="G3233:H3233" si="7186">G3264+G3295+G3326+G3357+G3388</f>
        <v>0</v>
      </c>
      <c r="H3233" s="7">
        <f t="shared" si="7186"/>
        <v>0</v>
      </c>
      <c r="I3233" s="7">
        <f t="shared" si="7185"/>
        <v>0</v>
      </c>
      <c r="J3233" s="7">
        <f t="shared" si="7185"/>
        <v>0</v>
      </c>
      <c r="K3233" s="8">
        <f t="shared" si="7185"/>
        <v>0</v>
      </c>
      <c r="L3233" s="57"/>
    </row>
    <row r="3234" spans="1:12" ht="15.6" hidden="1" customHeight="1" x14ac:dyDescent="0.25">
      <c r="A3234" s="59"/>
      <c r="B3234" s="129" t="s">
        <v>6</v>
      </c>
      <c r="C3234" s="129"/>
      <c r="D3234" s="7">
        <f t="shared" ref="D3234:E3234" si="7187">D3265+D3296+D3327+D3358+D3389</f>
        <v>0</v>
      </c>
      <c r="E3234" s="216">
        <f t="shared" si="7187"/>
        <v>0</v>
      </c>
      <c r="F3234" s="8">
        <f t="shared" ref="F3234:K3234" si="7188">F3265+F3296+F3327+F3358+F3389</f>
        <v>0</v>
      </c>
      <c r="G3234" s="7">
        <f t="shared" ref="G3234:H3234" si="7189">G3265+G3296+G3327+G3358+G3389</f>
        <v>0</v>
      </c>
      <c r="H3234" s="7">
        <f t="shared" si="7189"/>
        <v>0</v>
      </c>
      <c r="I3234" s="7">
        <f t="shared" si="7188"/>
        <v>0</v>
      </c>
      <c r="J3234" s="7">
        <f t="shared" si="7188"/>
        <v>0</v>
      </c>
      <c r="K3234" s="8">
        <f t="shared" si="7188"/>
        <v>0</v>
      </c>
      <c r="L3234" s="57"/>
    </row>
    <row r="3235" spans="1:12" ht="15.6" hidden="1" customHeight="1" x14ac:dyDescent="0.25">
      <c r="A3235" s="59"/>
      <c r="B3235" s="129" t="s">
        <v>7</v>
      </c>
      <c r="C3235" s="129"/>
      <c r="D3235" s="7">
        <f t="shared" ref="D3235:E3235" si="7190">D3266+D3297+D3328+D3359+D3390</f>
        <v>0</v>
      </c>
      <c r="E3235" s="216">
        <f t="shared" si="7190"/>
        <v>0</v>
      </c>
      <c r="F3235" s="8">
        <f t="shared" ref="F3235:K3235" si="7191">F3266+F3297+F3328+F3359+F3390</f>
        <v>0</v>
      </c>
      <c r="G3235" s="7">
        <f t="shared" ref="G3235:H3235" si="7192">G3266+G3297+G3328+G3359+G3390</f>
        <v>0</v>
      </c>
      <c r="H3235" s="7">
        <f t="shared" si="7192"/>
        <v>0</v>
      </c>
      <c r="I3235" s="7">
        <f t="shared" si="7191"/>
        <v>0</v>
      </c>
      <c r="J3235" s="7">
        <f t="shared" si="7191"/>
        <v>0</v>
      </c>
      <c r="K3235" s="8">
        <f t="shared" si="7191"/>
        <v>0</v>
      </c>
      <c r="L3235" s="57"/>
    </row>
    <row r="3236" spans="1:12" ht="15.6" customHeight="1" x14ac:dyDescent="0.25">
      <c r="A3236" s="205">
        <v>1</v>
      </c>
      <c r="B3236" s="128" t="s">
        <v>18</v>
      </c>
      <c r="C3236" s="130"/>
      <c r="D3236" s="7">
        <f t="shared" ref="D3236:E3236" si="7193">D3267+D3298+D3329+D3360+D3391</f>
        <v>97836</v>
      </c>
      <c r="E3236" s="216">
        <f t="shared" si="7193"/>
        <v>8500</v>
      </c>
      <c r="F3236" s="8">
        <f t="shared" ref="F3236:K3236" si="7194">F3267+F3298+F3329+F3360+F3391</f>
        <v>8500</v>
      </c>
      <c r="G3236" s="7">
        <f t="shared" ref="G3236:H3236" si="7195">G3267+G3298+G3329+G3360+G3391</f>
        <v>1234</v>
      </c>
      <c r="H3236" s="7">
        <f t="shared" si="7195"/>
        <v>116734</v>
      </c>
      <c r="I3236" s="7">
        <f t="shared" si="7194"/>
        <v>116734</v>
      </c>
      <c r="J3236" s="7">
        <f t="shared" si="7194"/>
        <v>233468</v>
      </c>
      <c r="K3236" s="8">
        <f t="shared" si="7194"/>
        <v>0</v>
      </c>
      <c r="L3236" s="57"/>
    </row>
    <row r="3237" spans="1:12" ht="15.6" customHeight="1" x14ac:dyDescent="0.25">
      <c r="A3237" s="205">
        <v>1</v>
      </c>
      <c r="B3237" s="149" t="s">
        <v>8</v>
      </c>
      <c r="C3237" s="81"/>
      <c r="D3237" s="11">
        <f t="shared" ref="D3237:E3237" si="7196">D3268+D3299+D3330+D3361+D3392</f>
        <v>8500</v>
      </c>
      <c r="E3237" s="217">
        <f t="shared" si="7196"/>
        <v>8500</v>
      </c>
      <c r="F3237" s="12">
        <f t="shared" ref="F3237:K3237" si="7197">F3268+F3299+F3330+F3361+F3392</f>
        <v>8500</v>
      </c>
      <c r="G3237" s="11">
        <f t="shared" ref="G3237:H3237" si="7198">G3268+G3299+G3330+G3361+G3392</f>
        <v>0</v>
      </c>
      <c r="H3237" s="11">
        <f t="shared" si="7198"/>
        <v>0</v>
      </c>
      <c r="I3237" s="11">
        <f t="shared" si="7197"/>
        <v>0</v>
      </c>
      <c r="J3237" s="11">
        <f t="shared" si="7197"/>
        <v>0</v>
      </c>
      <c r="K3237" s="12">
        <f t="shared" si="7197"/>
        <v>0</v>
      </c>
      <c r="L3237" s="58"/>
    </row>
    <row r="3238" spans="1:12" ht="15.6" customHeight="1" x14ac:dyDescent="0.25">
      <c r="A3238" s="205">
        <v>1</v>
      </c>
      <c r="B3238" s="149" t="s">
        <v>9</v>
      </c>
      <c r="C3238" s="81"/>
      <c r="D3238" s="11">
        <f t="shared" ref="D3238:E3238" si="7199">D3269+D3300+D3331+D3362+D3393</f>
        <v>0</v>
      </c>
      <c r="E3238" s="217">
        <f t="shared" si="7199"/>
        <v>0</v>
      </c>
      <c r="F3238" s="12">
        <f t="shared" ref="F3238:K3238" si="7200">F3269+F3300+F3331+F3362+F3393</f>
        <v>0</v>
      </c>
      <c r="G3238" s="11">
        <f t="shared" ref="G3238:H3238" si="7201">G3269+G3300+G3331+G3362+G3393</f>
        <v>0</v>
      </c>
      <c r="H3238" s="11">
        <f t="shared" si="7201"/>
        <v>0</v>
      </c>
      <c r="I3238" s="11">
        <f t="shared" si="7200"/>
        <v>0</v>
      </c>
      <c r="J3238" s="11">
        <f t="shared" si="7200"/>
        <v>0</v>
      </c>
      <c r="K3238" s="12">
        <f t="shared" si="7200"/>
        <v>0</v>
      </c>
      <c r="L3238" s="58"/>
    </row>
    <row r="3239" spans="1:12" ht="15.6" customHeight="1" x14ac:dyDescent="0.25">
      <c r="A3239" s="205">
        <v>1</v>
      </c>
      <c r="B3239" s="149" t="s">
        <v>10</v>
      </c>
      <c r="C3239" s="81"/>
      <c r="D3239" s="11">
        <f t="shared" ref="D3239:E3239" si="7202">D3270+D3301+D3332+D3363+D3394</f>
        <v>89336</v>
      </c>
      <c r="E3239" s="217">
        <f t="shared" si="7202"/>
        <v>0</v>
      </c>
      <c r="F3239" s="12">
        <f t="shared" ref="F3239:K3239" si="7203">F3270+F3301+F3332+F3363+F3394</f>
        <v>0</v>
      </c>
      <c r="G3239" s="11">
        <f t="shared" ref="G3239:H3239" si="7204">G3270+G3301+G3332+G3363+G3394</f>
        <v>1234</v>
      </c>
      <c r="H3239" s="11">
        <f t="shared" si="7204"/>
        <v>116734</v>
      </c>
      <c r="I3239" s="11">
        <f t="shared" si="7203"/>
        <v>116734</v>
      </c>
      <c r="J3239" s="11">
        <f t="shared" si="7203"/>
        <v>233468</v>
      </c>
      <c r="K3239" s="12">
        <f t="shared" si="7203"/>
        <v>0</v>
      </c>
      <c r="L3239" s="58"/>
    </row>
    <row r="3240" spans="1:12" ht="15.6" customHeight="1" x14ac:dyDescent="0.25">
      <c r="A3240" s="205">
        <v>1</v>
      </c>
      <c r="B3240" s="139" t="s">
        <v>19</v>
      </c>
      <c r="C3240" s="82"/>
      <c r="D3240" s="100" t="s">
        <v>2</v>
      </c>
      <c r="E3240" s="224" t="s">
        <v>2</v>
      </c>
      <c r="F3240" s="111" t="s">
        <v>2</v>
      </c>
      <c r="G3240" s="100" t="s">
        <v>2</v>
      </c>
      <c r="H3240" s="100" t="s">
        <v>2</v>
      </c>
      <c r="I3240" s="100" t="s">
        <v>2</v>
      </c>
      <c r="J3240" s="100" t="s">
        <v>2</v>
      </c>
      <c r="K3240" s="111" t="s">
        <v>2</v>
      </c>
      <c r="L3240" s="121"/>
    </row>
    <row r="3241" spans="1:12" ht="15.6" hidden="1" customHeight="1" x14ac:dyDescent="0.25">
      <c r="A3241" s="59"/>
      <c r="B3241" s="139" t="s">
        <v>11</v>
      </c>
      <c r="C3241" s="139"/>
      <c r="D3241" s="100">
        <f t="shared" ref="D3241:E3241" si="7205">D3272+D3303+D3334+D3365+D3396</f>
        <v>0</v>
      </c>
      <c r="E3241" s="224">
        <f t="shared" si="7205"/>
        <v>0</v>
      </c>
      <c r="F3241" s="111">
        <f t="shared" ref="F3241:K3241" si="7206">F3272+F3303+F3334+F3365+F3396</f>
        <v>0</v>
      </c>
      <c r="G3241" s="100">
        <f t="shared" ref="G3241:H3241" si="7207">G3272+G3303+G3334+G3365+G3396</f>
        <v>0</v>
      </c>
      <c r="H3241" s="100">
        <f t="shared" si="7207"/>
        <v>0</v>
      </c>
      <c r="I3241" s="100">
        <f t="shared" si="7206"/>
        <v>0</v>
      </c>
      <c r="J3241" s="100">
        <f t="shared" si="7206"/>
        <v>0</v>
      </c>
      <c r="K3241" s="111">
        <f t="shared" si="7206"/>
        <v>0</v>
      </c>
      <c r="L3241" s="121"/>
    </row>
    <row r="3242" spans="1:12" ht="15.6" hidden="1" customHeight="1" x14ac:dyDescent="0.25">
      <c r="A3242" s="59"/>
      <c r="B3242" s="91" t="s">
        <v>8</v>
      </c>
      <c r="C3242" s="91"/>
      <c r="D3242" s="19">
        <f t="shared" ref="D3242:E3242" si="7208">D3273+D3304+D3335+D3366+D3397</f>
        <v>0</v>
      </c>
      <c r="E3242" s="225">
        <f t="shared" si="7208"/>
        <v>0</v>
      </c>
      <c r="F3242" s="20">
        <f t="shared" ref="F3242:K3242" si="7209">F3273+F3304+F3335+F3366+F3397</f>
        <v>0</v>
      </c>
      <c r="G3242" s="19">
        <f t="shared" ref="G3242:H3242" si="7210">G3273+G3304+G3335+G3366+G3397</f>
        <v>0</v>
      </c>
      <c r="H3242" s="19">
        <f t="shared" si="7210"/>
        <v>0</v>
      </c>
      <c r="I3242" s="19">
        <f t="shared" si="7209"/>
        <v>0</v>
      </c>
      <c r="J3242" s="19">
        <f t="shared" si="7209"/>
        <v>0</v>
      </c>
      <c r="K3242" s="20">
        <f t="shared" si="7209"/>
        <v>0</v>
      </c>
      <c r="L3242" s="122"/>
    </row>
    <row r="3243" spans="1:12" ht="15.6" hidden="1" customHeight="1" x14ac:dyDescent="0.25">
      <c r="A3243" s="59"/>
      <c r="B3243" s="91" t="s">
        <v>10</v>
      </c>
      <c r="C3243" s="91"/>
      <c r="D3243" s="19">
        <f t="shared" ref="D3243:E3243" si="7211">D3274+D3305+D3336+D3367+D3398</f>
        <v>0</v>
      </c>
      <c r="E3243" s="225">
        <f t="shared" si="7211"/>
        <v>0</v>
      </c>
      <c r="F3243" s="20">
        <f t="shared" ref="F3243:K3243" si="7212">F3274+F3305+F3336+F3367+F3398</f>
        <v>0</v>
      </c>
      <c r="G3243" s="19">
        <f t="shared" ref="G3243:H3243" si="7213">G3274+G3305+G3336+G3367+G3398</f>
        <v>0</v>
      </c>
      <c r="H3243" s="19">
        <f t="shared" si="7213"/>
        <v>0</v>
      </c>
      <c r="I3243" s="19">
        <f t="shared" si="7212"/>
        <v>0</v>
      </c>
      <c r="J3243" s="19">
        <f t="shared" si="7212"/>
        <v>0</v>
      </c>
      <c r="K3243" s="20">
        <f t="shared" si="7212"/>
        <v>0</v>
      </c>
      <c r="L3243" s="122"/>
    </row>
    <row r="3244" spans="1:12" ht="15.6" hidden="1" customHeight="1" x14ac:dyDescent="0.25">
      <c r="A3244" s="59"/>
      <c r="B3244" s="139" t="s">
        <v>12</v>
      </c>
      <c r="C3244" s="139"/>
      <c r="D3244" s="100">
        <f t="shared" ref="D3244:E3244" si="7214">D3275+D3306+D3337+D3368+D3399</f>
        <v>0</v>
      </c>
      <c r="E3244" s="224">
        <f t="shared" si="7214"/>
        <v>0</v>
      </c>
      <c r="F3244" s="111">
        <f t="shared" ref="F3244:K3244" si="7215">F3275+F3306+F3337+F3368+F3399</f>
        <v>0</v>
      </c>
      <c r="G3244" s="100">
        <f t="shared" ref="G3244:H3244" si="7216">G3275+G3306+G3337+G3368+G3399</f>
        <v>0</v>
      </c>
      <c r="H3244" s="100">
        <f t="shared" si="7216"/>
        <v>0</v>
      </c>
      <c r="I3244" s="100">
        <f t="shared" si="7215"/>
        <v>0</v>
      </c>
      <c r="J3244" s="100">
        <f t="shared" si="7215"/>
        <v>0</v>
      </c>
      <c r="K3244" s="111">
        <f t="shared" si="7215"/>
        <v>0</v>
      </c>
      <c r="L3244" s="121"/>
    </row>
    <row r="3245" spans="1:12" ht="15.6" hidden="1" customHeight="1" x14ac:dyDescent="0.25">
      <c r="A3245" s="59"/>
      <c r="B3245" s="91" t="s">
        <v>8</v>
      </c>
      <c r="C3245" s="91"/>
      <c r="D3245" s="19">
        <f t="shared" ref="D3245:E3245" si="7217">D3276+D3307+D3338+D3369+D3400</f>
        <v>0</v>
      </c>
      <c r="E3245" s="225">
        <f t="shared" si="7217"/>
        <v>0</v>
      </c>
      <c r="F3245" s="20">
        <f t="shared" ref="F3245:K3245" si="7218">F3276+F3307+F3338+F3369+F3400</f>
        <v>0</v>
      </c>
      <c r="G3245" s="19">
        <f t="shared" ref="G3245:H3245" si="7219">G3276+G3307+G3338+G3369+G3400</f>
        <v>0</v>
      </c>
      <c r="H3245" s="19">
        <f t="shared" si="7219"/>
        <v>0</v>
      </c>
      <c r="I3245" s="19">
        <f t="shared" si="7218"/>
        <v>0</v>
      </c>
      <c r="J3245" s="19">
        <f t="shared" si="7218"/>
        <v>0</v>
      </c>
      <c r="K3245" s="20">
        <f t="shared" si="7218"/>
        <v>0</v>
      </c>
      <c r="L3245" s="122"/>
    </row>
    <row r="3246" spans="1:12" ht="15.6" hidden="1" customHeight="1" x14ac:dyDescent="0.25">
      <c r="A3246" s="59"/>
      <c r="B3246" s="91" t="s">
        <v>10</v>
      </c>
      <c r="C3246" s="91"/>
      <c r="D3246" s="19">
        <f t="shared" ref="D3246:E3246" si="7220">D3277+D3308+D3339+D3370+D3401</f>
        <v>0</v>
      </c>
      <c r="E3246" s="225">
        <f t="shared" si="7220"/>
        <v>0</v>
      </c>
      <c r="F3246" s="20">
        <f t="shared" ref="F3246:K3246" si="7221">F3277+F3308+F3339+F3370+F3401</f>
        <v>0</v>
      </c>
      <c r="G3246" s="19">
        <f t="shared" ref="G3246:H3246" si="7222">G3277+G3308+G3339+G3370+G3401</f>
        <v>0</v>
      </c>
      <c r="H3246" s="19">
        <f t="shared" si="7222"/>
        <v>0</v>
      </c>
      <c r="I3246" s="19">
        <f t="shared" si="7221"/>
        <v>0</v>
      </c>
      <c r="J3246" s="19">
        <f t="shared" si="7221"/>
        <v>0</v>
      </c>
      <c r="K3246" s="20">
        <f t="shared" si="7221"/>
        <v>0</v>
      </c>
      <c r="L3246" s="122"/>
    </row>
    <row r="3247" spans="1:12" ht="15.6" customHeight="1" x14ac:dyDescent="0.25">
      <c r="A3247" s="205">
        <v>1</v>
      </c>
      <c r="B3247" s="139" t="s">
        <v>13</v>
      </c>
      <c r="C3247" s="82"/>
      <c r="D3247" s="100">
        <f t="shared" ref="D3247:E3247" si="7223">D3278+D3309+D3340+D3371+D3402</f>
        <v>97836</v>
      </c>
      <c r="E3247" s="224">
        <f t="shared" si="7223"/>
        <v>8500</v>
      </c>
      <c r="F3247" s="111">
        <f t="shared" ref="F3247:K3247" si="7224">F3278+F3309+F3340+F3371+F3402</f>
        <v>8500</v>
      </c>
      <c r="G3247" s="100">
        <f t="shared" ref="G3247:H3247" si="7225">G3278+G3309+G3340+G3371+G3402</f>
        <v>1234</v>
      </c>
      <c r="H3247" s="100">
        <f t="shared" si="7225"/>
        <v>116734</v>
      </c>
      <c r="I3247" s="100">
        <f t="shared" si="7224"/>
        <v>116734</v>
      </c>
      <c r="J3247" s="100">
        <f t="shared" si="7224"/>
        <v>233468</v>
      </c>
      <c r="K3247" s="111">
        <f t="shared" si="7224"/>
        <v>0</v>
      </c>
      <c r="L3247" s="121"/>
    </row>
    <row r="3248" spans="1:12" ht="15.6" customHeight="1" x14ac:dyDescent="0.25">
      <c r="A3248" s="205">
        <v>1</v>
      </c>
      <c r="B3248" s="91" t="s">
        <v>8</v>
      </c>
      <c r="C3248" s="82"/>
      <c r="D3248" s="19">
        <f t="shared" ref="D3248:E3248" si="7226">D3279+D3310+D3341+D3372+D3403</f>
        <v>8500</v>
      </c>
      <c r="E3248" s="225">
        <f t="shared" si="7226"/>
        <v>8500</v>
      </c>
      <c r="F3248" s="20">
        <f t="shared" ref="F3248:K3248" si="7227">F3279+F3310+F3341+F3372+F3403</f>
        <v>8500</v>
      </c>
      <c r="G3248" s="19">
        <f t="shared" ref="G3248:H3248" si="7228">G3279+G3310+G3341+G3372+G3403</f>
        <v>0</v>
      </c>
      <c r="H3248" s="19">
        <f t="shared" si="7228"/>
        <v>0</v>
      </c>
      <c r="I3248" s="19">
        <f t="shared" si="7227"/>
        <v>0</v>
      </c>
      <c r="J3248" s="19">
        <f t="shared" si="7227"/>
        <v>0</v>
      </c>
      <c r="K3248" s="20">
        <f t="shared" si="7227"/>
        <v>0</v>
      </c>
      <c r="L3248" s="122"/>
    </row>
    <row r="3249" spans="1:12" ht="15.6" customHeight="1" x14ac:dyDescent="0.25">
      <c r="A3249" s="205">
        <v>1</v>
      </c>
      <c r="B3249" s="91" t="s">
        <v>9</v>
      </c>
      <c r="C3249" s="82"/>
      <c r="D3249" s="19">
        <f t="shared" ref="D3249:E3249" si="7229">D3280+D3311+D3342+D3373+D3404</f>
        <v>0</v>
      </c>
      <c r="E3249" s="225">
        <f t="shared" si="7229"/>
        <v>0</v>
      </c>
      <c r="F3249" s="20">
        <f t="shared" ref="F3249:K3249" si="7230">F3280+F3311+F3342+F3373+F3404</f>
        <v>0</v>
      </c>
      <c r="G3249" s="19">
        <f t="shared" ref="G3249:H3249" si="7231">G3280+G3311+G3342+G3373+G3404</f>
        <v>0</v>
      </c>
      <c r="H3249" s="19">
        <f t="shared" si="7231"/>
        <v>0</v>
      </c>
      <c r="I3249" s="19">
        <f t="shared" si="7230"/>
        <v>0</v>
      </c>
      <c r="J3249" s="19">
        <f t="shared" si="7230"/>
        <v>0</v>
      </c>
      <c r="K3249" s="20">
        <f t="shared" si="7230"/>
        <v>0</v>
      </c>
      <c r="L3249" s="122"/>
    </row>
    <row r="3250" spans="1:12" ht="15.6" customHeight="1" x14ac:dyDescent="0.25">
      <c r="A3250" s="205">
        <v>1</v>
      </c>
      <c r="B3250" s="91" t="s">
        <v>10</v>
      </c>
      <c r="C3250" s="82"/>
      <c r="D3250" s="19">
        <f t="shared" ref="D3250:E3250" si="7232">D3281+D3312+D3343+D3374+D3405</f>
        <v>89336</v>
      </c>
      <c r="E3250" s="225">
        <f t="shared" si="7232"/>
        <v>0</v>
      </c>
      <c r="F3250" s="20">
        <f t="shared" ref="F3250:K3250" si="7233">F3281+F3312+F3343+F3374+F3405</f>
        <v>0</v>
      </c>
      <c r="G3250" s="19">
        <f t="shared" ref="G3250:H3250" si="7234">G3281+G3312+G3343+G3374+G3405</f>
        <v>1234</v>
      </c>
      <c r="H3250" s="19">
        <f t="shared" si="7234"/>
        <v>116734</v>
      </c>
      <c r="I3250" s="19">
        <f t="shared" si="7233"/>
        <v>116734</v>
      </c>
      <c r="J3250" s="19">
        <f t="shared" si="7233"/>
        <v>233468</v>
      </c>
      <c r="K3250" s="20">
        <f t="shared" si="7233"/>
        <v>0</v>
      </c>
      <c r="L3250" s="122"/>
    </row>
    <row r="3251" spans="1:12" ht="15.6" hidden="1" customHeight="1" x14ac:dyDescent="0.25">
      <c r="A3251" s="59"/>
      <c r="B3251" s="139" t="s">
        <v>14</v>
      </c>
      <c r="C3251" s="139"/>
      <c r="D3251" s="100">
        <f t="shared" ref="D3251:E3251" si="7235">D3282+D3313+D3344+D3375+D3406</f>
        <v>0</v>
      </c>
      <c r="E3251" s="224">
        <f t="shared" si="7235"/>
        <v>0</v>
      </c>
      <c r="F3251" s="111">
        <f t="shared" ref="F3251:K3251" si="7236">F3282+F3313+F3344+F3375+F3406</f>
        <v>0</v>
      </c>
      <c r="G3251" s="100">
        <f t="shared" ref="G3251:H3251" si="7237">G3282+G3313+G3344+G3375+G3406</f>
        <v>0</v>
      </c>
      <c r="H3251" s="100">
        <f t="shared" si="7237"/>
        <v>0</v>
      </c>
      <c r="I3251" s="100">
        <f t="shared" si="7236"/>
        <v>0</v>
      </c>
      <c r="J3251" s="100">
        <f t="shared" si="7236"/>
        <v>0</v>
      </c>
      <c r="K3251" s="111">
        <f t="shared" si="7236"/>
        <v>0</v>
      </c>
      <c r="L3251" s="121"/>
    </row>
    <row r="3252" spans="1:12" ht="15.6" hidden="1" customHeight="1" x14ac:dyDescent="0.25">
      <c r="A3252" s="59"/>
      <c r="B3252" s="140" t="s">
        <v>8</v>
      </c>
      <c r="C3252" s="140"/>
      <c r="D3252" s="19">
        <f t="shared" ref="D3252:E3252" si="7238">D3283+D3314+D3345+D3376+D3407</f>
        <v>0</v>
      </c>
      <c r="E3252" s="225">
        <f t="shared" si="7238"/>
        <v>0</v>
      </c>
      <c r="F3252" s="20">
        <f t="shared" ref="F3252:K3252" si="7239">F3283+F3314+F3345+F3376+F3407</f>
        <v>0</v>
      </c>
      <c r="G3252" s="19">
        <f t="shared" ref="G3252:H3252" si="7240">G3283+G3314+G3345+G3376+G3407</f>
        <v>0</v>
      </c>
      <c r="H3252" s="19">
        <f t="shared" si="7240"/>
        <v>0</v>
      </c>
      <c r="I3252" s="19">
        <f t="shared" si="7239"/>
        <v>0</v>
      </c>
      <c r="J3252" s="19">
        <f t="shared" si="7239"/>
        <v>0</v>
      </c>
      <c r="K3252" s="20">
        <f t="shared" si="7239"/>
        <v>0</v>
      </c>
      <c r="L3252" s="122"/>
    </row>
    <row r="3253" spans="1:12" ht="15.6" hidden="1" customHeight="1" x14ac:dyDescent="0.25">
      <c r="A3253" s="59"/>
      <c r="B3253" s="140" t="s">
        <v>10</v>
      </c>
      <c r="C3253" s="140"/>
      <c r="D3253" s="19">
        <f t="shared" ref="D3253:E3253" si="7241">D3284+D3315+D3346+D3377+D3408</f>
        <v>0</v>
      </c>
      <c r="E3253" s="225">
        <f t="shared" si="7241"/>
        <v>0</v>
      </c>
      <c r="F3253" s="20">
        <f t="shared" ref="F3253:K3253" si="7242">F3284+F3315+F3346+F3377+F3408</f>
        <v>0</v>
      </c>
      <c r="G3253" s="19">
        <f t="shared" ref="G3253:H3253" si="7243">G3284+G3315+G3346+G3377+G3408</f>
        <v>0</v>
      </c>
      <c r="H3253" s="19">
        <f t="shared" si="7243"/>
        <v>0</v>
      </c>
      <c r="I3253" s="19">
        <f t="shared" si="7242"/>
        <v>0</v>
      </c>
      <c r="J3253" s="19">
        <f t="shared" si="7242"/>
        <v>0</v>
      </c>
      <c r="K3253" s="20">
        <f t="shared" si="7242"/>
        <v>0</v>
      </c>
      <c r="L3253" s="122"/>
    </row>
    <row r="3254" spans="1:12" ht="15.6" hidden="1" customHeight="1" x14ac:dyDescent="0.25">
      <c r="A3254" s="59"/>
      <c r="B3254" s="139" t="s">
        <v>15</v>
      </c>
      <c r="C3254" s="139"/>
      <c r="D3254" s="100">
        <f t="shared" ref="D3254:E3254" si="7244">D3285+D3316+D3347+D3378+D3409</f>
        <v>0</v>
      </c>
      <c r="E3254" s="224">
        <f t="shared" si="7244"/>
        <v>0</v>
      </c>
      <c r="F3254" s="111">
        <f t="shared" ref="F3254:K3254" si="7245">F3285+F3316+F3347+F3378+F3409</f>
        <v>0</v>
      </c>
      <c r="G3254" s="100">
        <f t="shared" ref="G3254:H3254" si="7246">G3285+G3316+G3347+G3378+G3409</f>
        <v>0</v>
      </c>
      <c r="H3254" s="100">
        <f t="shared" si="7246"/>
        <v>0</v>
      </c>
      <c r="I3254" s="100">
        <f t="shared" si="7245"/>
        <v>0</v>
      </c>
      <c r="J3254" s="100">
        <f t="shared" si="7245"/>
        <v>0</v>
      </c>
      <c r="K3254" s="111">
        <f t="shared" si="7245"/>
        <v>0</v>
      </c>
      <c r="L3254" s="121"/>
    </row>
    <row r="3255" spans="1:12" ht="15.6" hidden="1" customHeight="1" x14ac:dyDescent="0.25">
      <c r="A3255" s="59"/>
      <c r="B3255" s="91" t="s">
        <v>8</v>
      </c>
      <c r="C3255" s="91"/>
      <c r="D3255" s="19">
        <f t="shared" ref="D3255:E3255" si="7247">D3286+D3317+D3348+D3379+D3410</f>
        <v>0</v>
      </c>
      <c r="E3255" s="225">
        <f t="shared" si="7247"/>
        <v>0</v>
      </c>
      <c r="F3255" s="20">
        <f t="shared" ref="F3255:K3255" si="7248">F3286+F3317+F3348+F3379+F3410</f>
        <v>0</v>
      </c>
      <c r="G3255" s="19">
        <f t="shared" ref="G3255:H3255" si="7249">G3286+G3317+G3348+G3379+G3410</f>
        <v>0</v>
      </c>
      <c r="H3255" s="19">
        <f t="shared" si="7249"/>
        <v>0</v>
      </c>
      <c r="I3255" s="19">
        <f t="shared" si="7248"/>
        <v>0</v>
      </c>
      <c r="J3255" s="19">
        <f t="shared" si="7248"/>
        <v>0</v>
      </c>
      <c r="K3255" s="20">
        <f t="shared" si="7248"/>
        <v>0</v>
      </c>
      <c r="L3255" s="122"/>
    </row>
    <row r="3256" spans="1:12" ht="15.6" hidden="1" customHeight="1" x14ac:dyDescent="0.25">
      <c r="A3256" s="59"/>
      <c r="B3256" s="91" t="s">
        <v>10</v>
      </c>
      <c r="C3256" s="91"/>
      <c r="D3256" s="19">
        <f t="shared" ref="D3256:E3256" si="7250">D3287+D3318+D3349+D3380+D3411</f>
        <v>0</v>
      </c>
      <c r="E3256" s="225">
        <f t="shared" si="7250"/>
        <v>0</v>
      </c>
      <c r="F3256" s="20">
        <f t="shared" ref="F3256:K3256" si="7251">F3287+F3318+F3349+F3380+F3411</f>
        <v>0</v>
      </c>
      <c r="G3256" s="19">
        <f t="shared" ref="G3256:H3256" si="7252">G3287+G3318+G3349+G3380+G3411</f>
        <v>0</v>
      </c>
      <c r="H3256" s="19">
        <f t="shared" si="7252"/>
        <v>0</v>
      </c>
      <c r="I3256" s="19">
        <f t="shared" si="7251"/>
        <v>0</v>
      </c>
      <c r="J3256" s="19">
        <f t="shared" si="7251"/>
        <v>0</v>
      </c>
      <c r="K3256" s="20">
        <f t="shared" si="7251"/>
        <v>0</v>
      </c>
      <c r="L3256" s="122"/>
    </row>
    <row r="3257" spans="1:12" ht="15.6" hidden="1" customHeight="1" x14ac:dyDescent="0.25">
      <c r="A3257" s="59"/>
      <c r="B3257" s="141" t="s">
        <v>16</v>
      </c>
      <c r="C3257" s="141"/>
      <c r="D3257" s="100">
        <f t="shared" ref="D3257:E3257" si="7253">D3288+D3319+D3350+D3381+D3412</f>
        <v>0</v>
      </c>
      <c r="E3257" s="224">
        <f t="shared" si="7253"/>
        <v>0</v>
      </c>
      <c r="F3257" s="111">
        <f t="shared" ref="F3257:K3257" si="7254">F3288+F3319+F3350+F3381+F3412</f>
        <v>0</v>
      </c>
      <c r="G3257" s="100">
        <f t="shared" ref="G3257:H3257" si="7255">G3288+G3319+G3350+G3381+G3412</f>
        <v>0</v>
      </c>
      <c r="H3257" s="100">
        <f t="shared" si="7255"/>
        <v>0</v>
      </c>
      <c r="I3257" s="100">
        <f t="shared" si="7254"/>
        <v>0</v>
      </c>
      <c r="J3257" s="100">
        <f t="shared" si="7254"/>
        <v>0</v>
      </c>
      <c r="K3257" s="111">
        <f t="shared" si="7254"/>
        <v>0</v>
      </c>
      <c r="L3257" s="121"/>
    </row>
    <row r="3258" spans="1:12" ht="15.6" hidden="1" customHeight="1" x14ac:dyDescent="0.25">
      <c r="A3258" s="59"/>
      <c r="B3258" s="91" t="s">
        <v>8</v>
      </c>
      <c r="C3258" s="91"/>
      <c r="D3258" s="19">
        <f t="shared" ref="D3258:E3258" si="7256">D3289+D3320+D3351+D3382+D3413</f>
        <v>0</v>
      </c>
      <c r="E3258" s="225">
        <f t="shared" si="7256"/>
        <v>0</v>
      </c>
      <c r="F3258" s="20">
        <f t="shared" ref="F3258:K3258" si="7257">F3289+F3320+F3351+F3382+F3413</f>
        <v>0</v>
      </c>
      <c r="G3258" s="19">
        <f t="shared" ref="G3258:H3258" si="7258">G3289+G3320+G3351+G3382+G3413</f>
        <v>0</v>
      </c>
      <c r="H3258" s="19">
        <f t="shared" si="7258"/>
        <v>0</v>
      </c>
      <c r="I3258" s="19">
        <f t="shared" si="7257"/>
        <v>0</v>
      </c>
      <c r="J3258" s="19">
        <f t="shared" si="7257"/>
        <v>0</v>
      </c>
      <c r="K3258" s="20">
        <f t="shared" si="7257"/>
        <v>0</v>
      </c>
      <c r="L3258" s="122"/>
    </row>
    <row r="3259" spans="1:12" ht="15.6" hidden="1" customHeight="1" x14ac:dyDescent="0.25">
      <c r="A3259" s="59"/>
      <c r="B3259" s="91" t="s">
        <v>10</v>
      </c>
      <c r="C3259" s="91"/>
      <c r="D3259" s="19">
        <f t="shared" ref="D3259:E3259" si="7259">D3290+D3321+D3352+D3383+D3414</f>
        <v>0</v>
      </c>
      <c r="E3259" s="225">
        <f t="shared" si="7259"/>
        <v>0</v>
      </c>
      <c r="F3259" s="20">
        <f t="shared" ref="F3259:K3259" si="7260">F3290+F3321+F3352+F3383+F3414</f>
        <v>0</v>
      </c>
      <c r="G3259" s="19">
        <f t="shared" ref="G3259:H3259" si="7261">G3290+G3321+G3352+G3383+G3414</f>
        <v>0</v>
      </c>
      <c r="H3259" s="19">
        <f t="shared" si="7261"/>
        <v>0</v>
      </c>
      <c r="I3259" s="19">
        <f t="shared" si="7260"/>
        <v>0</v>
      </c>
      <c r="J3259" s="19">
        <f t="shared" si="7260"/>
        <v>0</v>
      </c>
      <c r="K3259" s="20">
        <f t="shared" si="7260"/>
        <v>0</v>
      </c>
      <c r="L3259" s="122"/>
    </row>
    <row r="3260" spans="1:12" ht="15.6" hidden="1" customHeight="1" x14ac:dyDescent="0.25">
      <c r="A3260" s="59"/>
      <c r="B3260" s="141" t="s">
        <v>17</v>
      </c>
      <c r="C3260" s="141"/>
      <c r="D3260" s="100">
        <f t="shared" ref="D3260:E3260" si="7262">D3291+D3322+D3353+D3384+D3415</f>
        <v>0</v>
      </c>
      <c r="E3260" s="224">
        <f t="shared" si="7262"/>
        <v>0</v>
      </c>
      <c r="F3260" s="111">
        <f t="shared" ref="F3260:K3260" si="7263">F3291+F3322+F3353+F3384+F3415</f>
        <v>0</v>
      </c>
      <c r="G3260" s="100">
        <f t="shared" ref="G3260:H3260" si="7264">G3291+G3322+G3353+G3384+G3415</f>
        <v>0</v>
      </c>
      <c r="H3260" s="100">
        <f t="shared" si="7264"/>
        <v>0</v>
      </c>
      <c r="I3260" s="100">
        <f t="shared" si="7263"/>
        <v>0</v>
      </c>
      <c r="J3260" s="100">
        <f t="shared" si="7263"/>
        <v>0</v>
      </c>
      <c r="K3260" s="111">
        <f t="shared" si="7263"/>
        <v>0</v>
      </c>
      <c r="L3260" s="121"/>
    </row>
    <row r="3261" spans="1:12" ht="15.6" hidden="1" customHeight="1" x14ac:dyDescent="0.25">
      <c r="A3261" s="59"/>
      <c r="B3261" s="91" t="s">
        <v>8</v>
      </c>
      <c r="C3261" s="91"/>
      <c r="D3261" s="19">
        <f t="shared" ref="D3261:E3261" si="7265">D3292+D3323+D3354+D3385+D3416</f>
        <v>0</v>
      </c>
      <c r="E3261" s="225">
        <f t="shared" si="7265"/>
        <v>0</v>
      </c>
      <c r="F3261" s="20">
        <f t="shared" ref="F3261:K3261" si="7266">F3292+F3323+F3354+F3385+F3416</f>
        <v>0</v>
      </c>
      <c r="G3261" s="19">
        <f t="shared" ref="G3261:H3261" si="7267">G3292+G3323+G3354+G3385+G3416</f>
        <v>0</v>
      </c>
      <c r="H3261" s="19">
        <f t="shared" si="7267"/>
        <v>0</v>
      </c>
      <c r="I3261" s="19">
        <f t="shared" si="7266"/>
        <v>0</v>
      </c>
      <c r="J3261" s="19">
        <f t="shared" si="7266"/>
        <v>0</v>
      </c>
      <c r="K3261" s="20">
        <f t="shared" si="7266"/>
        <v>0</v>
      </c>
      <c r="L3261" s="122"/>
    </row>
    <row r="3262" spans="1:12" ht="15.6" hidden="1" customHeight="1" x14ac:dyDescent="0.25">
      <c r="A3262" s="59"/>
      <c r="B3262" s="91" t="s">
        <v>10</v>
      </c>
      <c r="C3262" s="91"/>
      <c r="D3262" s="19">
        <f t="shared" ref="D3262:E3262" si="7268">D3293+D3324+D3355+D3386+D3417</f>
        <v>0</v>
      </c>
      <c r="E3262" s="225">
        <f t="shared" si="7268"/>
        <v>0</v>
      </c>
      <c r="F3262" s="20">
        <f t="shared" ref="F3262:K3262" si="7269">F3293+F3324+F3355+F3386+F3417</f>
        <v>0</v>
      </c>
      <c r="G3262" s="19">
        <f t="shared" ref="G3262:H3262" si="7270">G3293+G3324+G3355+G3386+G3417</f>
        <v>0</v>
      </c>
      <c r="H3262" s="19">
        <f t="shared" si="7270"/>
        <v>0</v>
      </c>
      <c r="I3262" s="19">
        <f t="shared" si="7269"/>
        <v>0</v>
      </c>
      <c r="J3262" s="19">
        <f t="shared" si="7269"/>
        <v>0</v>
      </c>
      <c r="K3262" s="20">
        <f t="shared" si="7269"/>
        <v>0</v>
      </c>
      <c r="L3262" s="122"/>
    </row>
    <row r="3263" spans="1:12" ht="28.15" customHeight="1" x14ac:dyDescent="0.25">
      <c r="A3263" s="205">
        <v>1</v>
      </c>
      <c r="B3263" s="152" t="s">
        <v>36</v>
      </c>
      <c r="C3263" s="142"/>
      <c r="D3263" s="101">
        <f t="shared" ref="D3263" si="7271">D3264+D3265+D3266+D3267</f>
        <v>8500</v>
      </c>
      <c r="E3263" s="226">
        <f t="shared" ref="E3263:F3263" si="7272">E3264+E3265+E3266+E3267</f>
        <v>8500</v>
      </c>
      <c r="F3263" s="113">
        <f t="shared" si="7272"/>
        <v>8500</v>
      </c>
      <c r="G3263" s="101">
        <f t="shared" ref="G3263" si="7273">G3264+G3265+G3266+G3267</f>
        <v>0</v>
      </c>
      <c r="H3263" s="101">
        <f t="shared" ref="H3263:I3263" si="7274">H3264+H3265+H3266+H3267</f>
        <v>0</v>
      </c>
      <c r="I3263" s="101">
        <f t="shared" si="7274"/>
        <v>0</v>
      </c>
      <c r="J3263" s="101">
        <f t="shared" ref="J3263" si="7275">J3264+J3265+J3266+J3267</f>
        <v>0</v>
      </c>
      <c r="K3263" s="113">
        <f t="shared" ref="K3263" si="7276">K3264+K3265+K3266+K3267</f>
        <v>0</v>
      </c>
      <c r="L3263" s="123"/>
    </row>
    <row r="3264" spans="1:12" ht="15.6" hidden="1" customHeight="1" x14ac:dyDescent="0.25">
      <c r="A3264" s="59"/>
      <c r="B3264" s="128" t="s">
        <v>1</v>
      </c>
      <c r="C3264" s="128"/>
      <c r="D3264" s="22"/>
      <c r="E3264" s="227"/>
      <c r="F3264" s="23"/>
      <c r="G3264" s="22"/>
      <c r="H3264" s="22"/>
      <c r="I3264" s="22"/>
      <c r="J3264" s="22"/>
      <c r="K3264" s="23"/>
      <c r="L3264" s="124"/>
    </row>
    <row r="3265" spans="1:12" ht="15.6" hidden="1" customHeight="1" x14ac:dyDescent="0.25">
      <c r="A3265" s="59"/>
      <c r="B3265" s="129" t="s">
        <v>6</v>
      </c>
      <c r="C3265" s="129"/>
      <c r="D3265" s="7">
        <v>0</v>
      </c>
      <c r="E3265" s="216">
        <v>0</v>
      </c>
      <c r="F3265" s="8">
        <v>0</v>
      </c>
      <c r="G3265" s="7">
        <v>0</v>
      </c>
      <c r="H3265" s="7">
        <v>0</v>
      </c>
      <c r="I3265" s="7">
        <v>0</v>
      </c>
      <c r="J3265" s="7">
        <v>0</v>
      </c>
      <c r="K3265" s="8">
        <v>0</v>
      </c>
      <c r="L3265" s="57"/>
    </row>
    <row r="3266" spans="1:12" ht="15.6" hidden="1" customHeight="1" x14ac:dyDescent="0.25">
      <c r="A3266" s="59"/>
      <c r="B3266" s="129" t="s">
        <v>7</v>
      </c>
      <c r="C3266" s="129"/>
      <c r="D3266" s="7">
        <v>0</v>
      </c>
      <c r="E3266" s="216">
        <v>0</v>
      </c>
      <c r="F3266" s="8">
        <v>0</v>
      </c>
      <c r="G3266" s="7">
        <v>0</v>
      </c>
      <c r="H3266" s="7">
        <v>0</v>
      </c>
      <c r="I3266" s="7">
        <v>0</v>
      </c>
      <c r="J3266" s="7">
        <v>0</v>
      </c>
      <c r="K3266" s="8">
        <v>0</v>
      </c>
      <c r="L3266" s="57"/>
    </row>
    <row r="3267" spans="1:12" ht="15.6" customHeight="1" x14ac:dyDescent="0.25">
      <c r="A3267" s="205">
        <v>1</v>
      </c>
      <c r="B3267" s="128" t="s">
        <v>18</v>
      </c>
      <c r="C3267" s="130"/>
      <c r="D3267" s="7">
        <f t="shared" ref="D3267" si="7277">D3268+D3269+D3270</f>
        <v>8500</v>
      </c>
      <c r="E3267" s="216">
        <f t="shared" ref="E3267:F3267" si="7278">E3268+E3269+E3270</f>
        <v>8500</v>
      </c>
      <c r="F3267" s="8">
        <f t="shared" si="7278"/>
        <v>8500</v>
      </c>
      <c r="G3267" s="7">
        <f t="shared" ref="G3267" si="7279">G3268+G3269+G3270</f>
        <v>0</v>
      </c>
      <c r="H3267" s="7">
        <f t="shared" ref="H3267:I3267" si="7280">H3268+H3269+H3270</f>
        <v>0</v>
      </c>
      <c r="I3267" s="7">
        <f t="shared" si="7280"/>
        <v>0</v>
      </c>
      <c r="J3267" s="7">
        <f t="shared" ref="J3267" si="7281">J3268+J3269+J3270</f>
        <v>0</v>
      </c>
      <c r="K3267" s="8">
        <f t="shared" ref="K3267" si="7282">K3268+K3269+K3270</f>
        <v>0</v>
      </c>
      <c r="L3267" s="57"/>
    </row>
    <row r="3268" spans="1:12" ht="15.6" customHeight="1" x14ac:dyDescent="0.25">
      <c r="A3268" s="205">
        <v>1</v>
      </c>
      <c r="B3268" s="149" t="s">
        <v>8</v>
      </c>
      <c r="C3268" s="81"/>
      <c r="D3268" s="11">
        <f t="shared" ref="D3268:E3268" si="7283">D3273+D3276+D3279+D3283+D3286+D3289+D3292</f>
        <v>8500</v>
      </c>
      <c r="E3268" s="217">
        <f t="shared" si="7283"/>
        <v>8500</v>
      </c>
      <c r="F3268" s="12">
        <f t="shared" ref="F3268:J3268" si="7284">F3273+F3276+F3279+F3283+F3286+F3289+F3292</f>
        <v>8500</v>
      </c>
      <c r="G3268" s="11">
        <f t="shared" ref="G3268:H3268" si="7285">G3273+G3276+G3279+G3283+G3286+G3289+G3292</f>
        <v>0</v>
      </c>
      <c r="H3268" s="11">
        <f t="shared" si="7285"/>
        <v>0</v>
      </c>
      <c r="I3268" s="11">
        <f t="shared" si="7284"/>
        <v>0</v>
      </c>
      <c r="J3268" s="11">
        <f t="shared" si="7284"/>
        <v>0</v>
      </c>
      <c r="K3268" s="12">
        <f t="shared" ref="K3268" si="7286">K3273+K3276+K3279+K3283+K3286+K3289+K3292</f>
        <v>0</v>
      </c>
      <c r="L3268" s="58"/>
    </row>
    <row r="3269" spans="1:12" ht="15.6" customHeight="1" x14ac:dyDescent="0.25">
      <c r="A3269" s="205">
        <v>1</v>
      </c>
      <c r="B3269" s="149" t="s">
        <v>9</v>
      </c>
      <c r="C3269" s="81"/>
      <c r="D3269" s="11">
        <f t="shared" ref="D3269:E3269" si="7287">D3280</f>
        <v>0</v>
      </c>
      <c r="E3269" s="217">
        <f t="shared" si="7287"/>
        <v>0</v>
      </c>
      <c r="F3269" s="12">
        <f t="shared" ref="F3269:J3269" si="7288">F3280</f>
        <v>0</v>
      </c>
      <c r="G3269" s="11">
        <f t="shared" ref="G3269:H3269" si="7289">G3280</f>
        <v>0</v>
      </c>
      <c r="H3269" s="11">
        <f t="shared" si="7289"/>
        <v>0</v>
      </c>
      <c r="I3269" s="11">
        <f t="shared" si="7288"/>
        <v>0</v>
      </c>
      <c r="J3269" s="11">
        <f t="shared" si="7288"/>
        <v>0</v>
      </c>
      <c r="K3269" s="12">
        <f t="shared" ref="K3269" si="7290">K3280</f>
        <v>0</v>
      </c>
      <c r="L3269" s="58"/>
    </row>
    <row r="3270" spans="1:12" ht="15.6" customHeight="1" x14ac:dyDescent="0.25">
      <c r="A3270" s="205">
        <v>1</v>
      </c>
      <c r="B3270" s="149" t="s">
        <v>10</v>
      </c>
      <c r="C3270" s="81"/>
      <c r="D3270" s="11">
        <f t="shared" ref="D3270:E3270" si="7291">D3274+D3277+D3281+D3284+D3287+D3290+D3293</f>
        <v>0</v>
      </c>
      <c r="E3270" s="217">
        <f t="shared" si="7291"/>
        <v>0</v>
      </c>
      <c r="F3270" s="12">
        <f t="shared" ref="F3270:J3270" si="7292">F3274+F3277+F3281+F3284+F3287+F3290+F3293</f>
        <v>0</v>
      </c>
      <c r="G3270" s="11">
        <f t="shared" ref="G3270:H3270" si="7293">G3274+G3277+G3281+G3284+G3287+G3290+G3293</f>
        <v>0</v>
      </c>
      <c r="H3270" s="11">
        <f t="shared" si="7293"/>
        <v>0</v>
      </c>
      <c r="I3270" s="11">
        <f t="shared" si="7292"/>
        <v>0</v>
      </c>
      <c r="J3270" s="11">
        <f t="shared" si="7292"/>
        <v>0</v>
      </c>
      <c r="K3270" s="12">
        <f t="shared" ref="K3270" si="7294">K3274+K3277+K3281+K3284+K3287+K3290+K3293</f>
        <v>0</v>
      </c>
      <c r="L3270" s="58"/>
    </row>
    <row r="3271" spans="1:12" ht="15.6" customHeight="1" x14ac:dyDescent="0.25">
      <c r="A3271" s="205">
        <v>1</v>
      </c>
      <c r="B3271" s="131" t="s">
        <v>19</v>
      </c>
      <c r="C3271" s="78"/>
      <c r="D3271" s="96" t="s">
        <v>2</v>
      </c>
      <c r="E3271" s="218" t="s">
        <v>2</v>
      </c>
      <c r="F3271" s="105" t="s">
        <v>2</v>
      </c>
      <c r="G3271" s="96" t="s">
        <v>2</v>
      </c>
      <c r="H3271" s="96" t="s">
        <v>2</v>
      </c>
      <c r="I3271" s="96" t="s">
        <v>2</v>
      </c>
      <c r="J3271" s="96" t="s">
        <v>2</v>
      </c>
      <c r="K3271" s="105" t="s">
        <v>2</v>
      </c>
      <c r="L3271" s="115"/>
    </row>
    <row r="3272" spans="1:12" ht="15.6" hidden="1" customHeight="1" x14ac:dyDescent="0.25">
      <c r="A3272" s="59"/>
      <c r="B3272" s="131" t="s">
        <v>11</v>
      </c>
      <c r="C3272" s="131"/>
      <c r="D3272" s="96">
        <f t="shared" ref="D3272" si="7295">D3273+D3274</f>
        <v>0</v>
      </c>
      <c r="E3272" s="218">
        <f t="shared" ref="E3272:F3272" si="7296">E3273+E3274</f>
        <v>0</v>
      </c>
      <c r="F3272" s="105">
        <f t="shared" si="7296"/>
        <v>0</v>
      </c>
      <c r="G3272" s="96">
        <f t="shared" ref="G3272" si="7297">G3273+G3274</f>
        <v>0</v>
      </c>
      <c r="H3272" s="96">
        <f t="shared" ref="H3272:I3272" si="7298">H3273+H3274</f>
        <v>0</v>
      </c>
      <c r="I3272" s="96">
        <f t="shared" si="7298"/>
        <v>0</v>
      </c>
      <c r="J3272" s="96">
        <f t="shared" ref="J3272" si="7299">J3273+J3274</f>
        <v>0</v>
      </c>
      <c r="K3272" s="105">
        <f t="shared" ref="K3272" si="7300">K3273+K3274</f>
        <v>0</v>
      </c>
      <c r="L3272" s="115"/>
    </row>
    <row r="3273" spans="1:12" ht="15.6" hidden="1" customHeight="1" x14ac:dyDescent="0.25">
      <c r="A3273" s="59"/>
      <c r="B3273" s="93" t="s">
        <v>8</v>
      </c>
      <c r="C3273" s="93"/>
      <c r="D3273" s="25"/>
      <c r="E3273" s="228"/>
      <c r="F3273" s="26"/>
      <c r="G3273" s="25"/>
      <c r="H3273" s="25"/>
      <c r="I3273" s="25"/>
      <c r="J3273" s="25"/>
      <c r="K3273" s="26"/>
      <c r="L3273" s="125"/>
    </row>
    <row r="3274" spans="1:12" ht="15.6" hidden="1" customHeight="1" x14ac:dyDescent="0.25">
      <c r="A3274" s="59"/>
      <c r="B3274" s="93" t="s">
        <v>10</v>
      </c>
      <c r="C3274" s="93"/>
      <c r="D3274" s="25"/>
      <c r="E3274" s="228"/>
      <c r="F3274" s="26"/>
      <c r="G3274" s="25"/>
      <c r="H3274" s="25"/>
      <c r="I3274" s="25"/>
      <c r="J3274" s="25"/>
      <c r="K3274" s="26"/>
      <c r="L3274" s="125"/>
    </row>
    <row r="3275" spans="1:12" ht="15.6" hidden="1" customHeight="1" x14ac:dyDescent="0.25">
      <c r="A3275" s="59"/>
      <c r="B3275" s="131" t="s">
        <v>12</v>
      </c>
      <c r="C3275" s="131"/>
      <c r="D3275" s="96">
        <f t="shared" ref="D3275" si="7301">D3276+D3277</f>
        <v>0</v>
      </c>
      <c r="E3275" s="218">
        <f t="shared" ref="E3275:F3275" si="7302">E3276+E3277</f>
        <v>0</v>
      </c>
      <c r="F3275" s="105">
        <f t="shared" si="7302"/>
        <v>0</v>
      </c>
      <c r="G3275" s="96">
        <f t="shared" ref="G3275" si="7303">G3276+G3277</f>
        <v>0</v>
      </c>
      <c r="H3275" s="96">
        <f t="shared" ref="H3275:I3275" si="7304">H3276+H3277</f>
        <v>0</v>
      </c>
      <c r="I3275" s="96">
        <f t="shared" si="7304"/>
        <v>0</v>
      </c>
      <c r="J3275" s="96">
        <f t="shared" ref="J3275" si="7305">J3276+J3277</f>
        <v>0</v>
      </c>
      <c r="K3275" s="105">
        <f t="shared" ref="K3275" si="7306">K3276+K3277</f>
        <v>0</v>
      </c>
      <c r="L3275" s="115"/>
    </row>
    <row r="3276" spans="1:12" ht="15.6" hidden="1" customHeight="1" x14ac:dyDescent="0.25">
      <c r="A3276" s="59"/>
      <c r="B3276" s="93" t="s">
        <v>8</v>
      </c>
      <c r="C3276" s="93"/>
      <c r="D3276" s="25"/>
      <c r="E3276" s="228"/>
      <c r="F3276" s="26"/>
      <c r="G3276" s="25"/>
      <c r="H3276" s="25"/>
      <c r="I3276" s="25"/>
      <c r="J3276" s="25"/>
      <c r="K3276" s="26"/>
      <c r="L3276" s="125"/>
    </row>
    <row r="3277" spans="1:12" ht="15.6" hidden="1" customHeight="1" x14ac:dyDescent="0.25">
      <c r="A3277" s="59"/>
      <c r="B3277" s="93" t="s">
        <v>10</v>
      </c>
      <c r="C3277" s="93"/>
      <c r="D3277" s="25"/>
      <c r="E3277" s="228"/>
      <c r="F3277" s="26"/>
      <c r="G3277" s="25"/>
      <c r="H3277" s="25"/>
      <c r="I3277" s="25"/>
      <c r="J3277" s="25"/>
      <c r="K3277" s="26"/>
      <c r="L3277" s="125"/>
    </row>
    <row r="3278" spans="1:12" ht="15.6" customHeight="1" x14ac:dyDescent="0.25">
      <c r="A3278" s="205">
        <v>1</v>
      </c>
      <c r="B3278" s="131" t="s">
        <v>13</v>
      </c>
      <c r="C3278" s="267" t="s">
        <v>218</v>
      </c>
      <c r="D3278" s="96">
        <f t="shared" ref="D3278" si="7307">D3279+D3280+D3281</f>
        <v>8500</v>
      </c>
      <c r="E3278" s="218">
        <f t="shared" ref="E3278:F3278" si="7308">E3279+E3280+E3281</f>
        <v>8500</v>
      </c>
      <c r="F3278" s="105">
        <f t="shared" si="7308"/>
        <v>8500</v>
      </c>
      <c r="G3278" s="96">
        <f t="shared" ref="G3278" si="7309">G3279+G3280+G3281</f>
        <v>0</v>
      </c>
      <c r="H3278" s="96">
        <f t="shared" ref="H3278:I3278" si="7310">H3279+H3280+H3281</f>
        <v>0</v>
      </c>
      <c r="I3278" s="96">
        <f t="shared" si="7310"/>
        <v>0</v>
      </c>
      <c r="J3278" s="96">
        <f t="shared" ref="J3278" si="7311">J3279+J3280+J3281</f>
        <v>0</v>
      </c>
      <c r="K3278" s="105">
        <f t="shared" ref="K3278" si="7312">K3279+K3280+K3281</f>
        <v>0</v>
      </c>
      <c r="L3278" s="115"/>
    </row>
    <row r="3279" spans="1:12" ht="15.6" customHeight="1" x14ac:dyDescent="0.25">
      <c r="A3279" s="205">
        <v>1</v>
      </c>
      <c r="B3279" s="93" t="s">
        <v>8</v>
      </c>
      <c r="C3279" s="267"/>
      <c r="D3279" s="25">
        <v>8500</v>
      </c>
      <c r="E3279" s="228">
        <v>8500</v>
      </c>
      <c r="F3279" s="26">
        <f>E3279</f>
        <v>8500</v>
      </c>
      <c r="G3279" s="25"/>
      <c r="H3279" s="25"/>
      <c r="I3279" s="25"/>
      <c r="J3279" s="25"/>
      <c r="K3279" s="26"/>
      <c r="L3279" s="125"/>
    </row>
    <row r="3280" spans="1:12" ht="15.6" customHeight="1" x14ac:dyDescent="0.25">
      <c r="A3280" s="205">
        <v>1</v>
      </c>
      <c r="B3280" s="93" t="s">
        <v>9</v>
      </c>
      <c r="C3280" s="267"/>
      <c r="D3280" s="25"/>
      <c r="E3280" s="228"/>
      <c r="F3280" s="26"/>
      <c r="G3280" s="25"/>
      <c r="H3280" s="25"/>
      <c r="I3280" s="25"/>
      <c r="J3280" s="25"/>
      <c r="K3280" s="26"/>
      <c r="L3280" s="125"/>
    </row>
    <row r="3281" spans="1:12" ht="15.6" customHeight="1" x14ac:dyDescent="0.25">
      <c r="A3281" s="205">
        <v>1</v>
      </c>
      <c r="B3281" s="93" t="s">
        <v>10</v>
      </c>
      <c r="C3281" s="267"/>
      <c r="D3281" s="25"/>
      <c r="E3281" s="228"/>
      <c r="F3281" s="26"/>
      <c r="G3281" s="25"/>
      <c r="H3281" s="25"/>
      <c r="I3281" s="25"/>
      <c r="J3281" s="25"/>
      <c r="K3281" s="26"/>
      <c r="L3281" s="125"/>
    </row>
    <row r="3282" spans="1:12" ht="15.6" hidden="1" customHeight="1" x14ac:dyDescent="0.25">
      <c r="A3282" s="59"/>
      <c r="B3282" s="131" t="s">
        <v>14</v>
      </c>
      <c r="C3282" s="131"/>
      <c r="D3282" s="96">
        <f t="shared" ref="D3282" si="7313">D3283+D3284</f>
        <v>0</v>
      </c>
      <c r="E3282" s="218">
        <f t="shared" ref="E3282:F3282" si="7314">E3283+E3284</f>
        <v>0</v>
      </c>
      <c r="F3282" s="105">
        <f t="shared" si="7314"/>
        <v>0</v>
      </c>
      <c r="G3282" s="96">
        <f t="shared" ref="G3282" si="7315">G3283+G3284</f>
        <v>0</v>
      </c>
      <c r="H3282" s="96">
        <f t="shared" ref="H3282:I3282" si="7316">H3283+H3284</f>
        <v>0</v>
      </c>
      <c r="I3282" s="96">
        <f t="shared" si="7316"/>
        <v>0</v>
      </c>
      <c r="J3282" s="96">
        <f t="shared" ref="J3282" si="7317">J3283+J3284</f>
        <v>0</v>
      </c>
      <c r="K3282" s="105">
        <f t="shared" ref="K3282" si="7318">K3283+K3284</f>
        <v>0</v>
      </c>
      <c r="L3282" s="115"/>
    </row>
    <row r="3283" spans="1:12" ht="15.6" hidden="1" customHeight="1" x14ac:dyDescent="0.25">
      <c r="A3283" s="59"/>
      <c r="B3283" s="132" t="s">
        <v>8</v>
      </c>
      <c r="C3283" s="132"/>
      <c r="D3283" s="25"/>
      <c r="E3283" s="228"/>
      <c r="F3283" s="26"/>
      <c r="G3283" s="25"/>
      <c r="H3283" s="25"/>
      <c r="I3283" s="25"/>
      <c r="J3283" s="25"/>
      <c r="K3283" s="26"/>
      <c r="L3283" s="125"/>
    </row>
    <row r="3284" spans="1:12" ht="15.6" hidden="1" customHeight="1" x14ac:dyDescent="0.25">
      <c r="A3284" s="59"/>
      <c r="B3284" s="132" t="s">
        <v>10</v>
      </c>
      <c r="C3284" s="132"/>
      <c r="D3284" s="25"/>
      <c r="E3284" s="228"/>
      <c r="F3284" s="26"/>
      <c r="G3284" s="25"/>
      <c r="H3284" s="25"/>
      <c r="I3284" s="25"/>
      <c r="J3284" s="25"/>
      <c r="K3284" s="26"/>
      <c r="L3284" s="125"/>
    </row>
    <row r="3285" spans="1:12" ht="15.6" hidden="1" customHeight="1" x14ac:dyDescent="0.25">
      <c r="A3285" s="59"/>
      <c r="B3285" s="131" t="s">
        <v>15</v>
      </c>
      <c r="C3285" s="131"/>
      <c r="D3285" s="96">
        <f t="shared" ref="D3285" si="7319">D3286+D3287</f>
        <v>0</v>
      </c>
      <c r="E3285" s="218">
        <f t="shared" ref="E3285:F3285" si="7320">E3286+E3287</f>
        <v>0</v>
      </c>
      <c r="F3285" s="105">
        <f t="shared" si="7320"/>
        <v>0</v>
      </c>
      <c r="G3285" s="96">
        <f t="shared" ref="G3285" si="7321">G3286+G3287</f>
        <v>0</v>
      </c>
      <c r="H3285" s="96">
        <f t="shared" ref="H3285:I3285" si="7322">H3286+H3287</f>
        <v>0</v>
      </c>
      <c r="I3285" s="96">
        <f t="shared" si="7322"/>
        <v>0</v>
      </c>
      <c r="J3285" s="96">
        <f t="shared" ref="J3285" si="7323">J3286+J3287</f>
        <v>0</v>
      </c>
      <c r="K3285" s="105">
        <f t="shared" ref="K3285" si="7324">K3286+K3287</f>
        <v>0</v>
      </c>
      <c r="L3285" s="115"/>
    </row>
    <row r="3286" spans="1:12" ht="15.6" hidden="1" customHeight="1" x14ac:dyDescent="0.25">
      <c r="A3286" s="59"/>
      <c r="B3286" s="93" t="s">
        <v>8</v>
      </c>
      <c r="C3286" s="93"/>
      <c r="D3286" s="25"/>
      <c r="E3286" s="228"/>
      <c r="F3286" s="26"/>
      <c r="G3286" s="25"/>
      <c r="H3286" s="25"/>
      <c r="I3286" s="25"/>
      <c r="J3286" s="25"/>
      <c r="K3286" s="26"/>
      <c r="L3286" s="125"/>
    </row>
    <row r="3287" spans="1:12" ht="15.6" hidden="1" customHeight="1" x14ac:dyDescent="0.25">
      <c r="A3287" s="59"/>
      <c r="B3287" s="93" t="s">
        <v>10</v>
      </c>
      <c r="C3287" s="93"/>
      <c r="D3287" s="25"/>
      <c r="E3287" s="228"/>
      <c r="F3287" s="26"/>
      <c r="G3287" s="25"/>
      <c r="H3287" s="25"/>
      <c r="I3287" s="25"/>
      <c r="J3287" s="25"/>
      <c r="K3287" s="26"/>
      <c r="L3287" s="125"/>
    </row>
    <row r="3288" spans="1:12" ht="15.6" hidden="1" customHeight="1" x14ac:dyDescent="0.25">
      <c r="A3288" s="59"/>
      <c r="B3288" s="133" t="s">
        <v>16</v>
      </c>
      <c r="C3288" s="133"/>
      <c r="D3288" s="96">
        <f t="shared" ref="D3288" si="7325">D3289+D3290</f>
        <v>0</v>
      </c>
      <c r="E3288" s="218">
        <f t="shared" ref="E3288:F3288" si="7326">E3289+E3290</f>
        <v>0</v>
      </c>
      <c r="F3288" s="105">
        <f t="shared" si="7326"/>
        <v>0</v>
      </c>
      <c r="G3288" s="96">
        <f t="shared" ref="G3288" si="7327">G3289+G3290</f>
        <v>0</v>
      </c>
      <c r="H3288" s="96">
        <f t="shared" ref="H3288:I3288" si="7328">H3289+H3290</f>
        <v>0</v>
      </c>
      <c r="I3288" s="96">
        <f t="shared" si="7328"/>
        <v>0</v>
      </c>
      <c r="J3288" s="96">
        <f t="shared" ref="J3288" si="7329">J3289+J3290</f>
        <v>0</v>
      </c>
      <c r="K3288" s="105">
        <f t="shared" ref="K3288" si="7330">K3289+K3290</f>
        <v>0</v>
      </c>
      <c r="L3288" s="115"/>
    </row>
    <row r="3289" spans="1:12" ht="15.6" hidden="1" customHeight="1" x14ac:dyDescent="0.25">
      <c r="A3289" s="59"/>
      <c r="B3289" s="93" t="s">
        <v>8</v>
      </c>
      <c r="C3289" s="93"/>
      <c r="D3289" s="25"/>
      <c r="E3289" s="228"/>
      <c r="F3289" s="26"/>
      <c r="G3289" s="25"/>
      <c r="H3289" s="25"/>
      <c r="I3289" s="25"/>
      <c r="J3289" s="25"/>
      <c r="K3289" s="26"/>
      <c r="L3289" s="125"/>
    </row>
    <row r="3290" spans="1:12" ht="15.6" hidden="1" customHeight="1" x14ac:dyDescent="0.25">
      <c r="A3290" s="59"/>
      <c r="B3290" s="93" t="s">
        <v>10</v>
      </c>
      <c r="C3290" s="93"/>
      <c r="D3290" s="25"/>
      <c r="E3290" s="228"/>
      <c r="F3290" s="26"/>
      <c r="G3290" s="25"/>
      <c r="H3290" s="25"/>
      <c r="I3290" s="25"/>
      <c r="J3290" s="25"/>
      <c r="K3290" s="26"/>
      <c r="L3290" s="125"/>
    </row>
    <row r="3291" spans="1:12" ht="15.6" hidden="1" customHeight="1" x14ac:dyDescent="0.25">
      <c r="A3291" s="59"/>
      <c r="B3291" s="133" t="s">
        <v>17</v>
      </c>
      <c r="C3291" s="133"/>
      <c r="D3291" s="96">
        <f t="shared" ref="D3291" si="7331">D3292+D3293</f>
        <v>0</v>
      </c>
      <c r="E3291" s="218">
        <f t="shared" ref="E3291:F3291" si="7332">E3292+E3293</f>
        <v>0</v>
      </c>
      <c r="F3291" s="105">
        <f t="shared" si="7332"/>
        <v>0</v>
      </c>
      <c r="G3291" s="96">
        <f t="shared" ref="G3291" si="7333">G3292+G3293</f>
        <v>0</v>
      </c>
      <c r="H3291" s="96">
        <f t="shared" ref="H3291:I3291" si="7334">H3292+H3293</f>
        <v>0</v>
      </c>
      <c r="I3291" s="96">
        <f t="shared" si="7334"/>
        <v>0</v>
      </c>
      <c r="J3291" s="96">
        <f t="shared" ref="J3291" si="7335">J3292+J3293</f>
        <v>0</v>
      </c>
      <c r="K3291" s="105">
        <f t="shared" ref="K3291" si="7336">K3292+K3293</f>
        <v>0</v>
      </c>
      <c r="L3291" s="115"/>
    </row>
    <row r="3292" spans="1:12" ht="15.6" hidden="1" customHeight="1" x14ac:dyDescent="0.25">
      <c r="A3292" s="59"/>
      <c r="B3292" s="93" t="s">
        <v>8</v>
      </c>
      <c r="C3292" s="93"/>
      <c r="D3292" s="25"/>
      <c r="E3292" s="228"/>
      <c r="F3292" s="26"/>
      <c r="G3292" s="25"/>
      <c r="H3292" s="25"/>
      <c r="I3292" s="25"/>
      <c r="J3292" s="25"/>
      <c r="K3292" s="26"/>
      <c r="L3292" s="125"/>
    </row>
    <row r="3293" spans="1:12" ht="15.6" hidden="1" customHeight="1" x14ac:dyDescent="0.25">
      <c r="A3293" s="59"/>
      <c r="B3293" s="93" t="s">
        <v>10</v>
      </c>
      <c r="C3293" s="93"/>
      <c r="D3293" s="25"/>
      <c r="E3293" s="228"/>
      <c r="F3293" s="26"/>
      <c r="G3293" s="25"/>
      <c r="H3293" s="25"/>
      <c r="I3293" s="25"/>
      <c r="J3293" s="25"/>
      <c r="K3293" s="26"/>
      <c r="L3293" s="125"/>
    </row>
    <row r="3294" spans="1:12" ht="41.45" customHeight="1" x14ac:dyDescent="0.25">
      <c r="A3294" s="205">
        <v>1</v>
      </c>
      <c r="B3294" s="152" t="s">
        <v>106</v>
      </c>
      <c r="C3294" s="142"/>
      <c r="D3294" s="101">
        <f t="shared" ref="D3294" si="7337">D3295+D3296+D3297+D3298</f>
        <v>86691</v>
      </c>
      <c r="E3294" s="226">
        <f t="shared" ref="E3294:F3294" si="7338">E3295+E3296+E3297+E3298</f>
        <v>0</v>
      </c>
      <c r="F3294" s="113">
        <f t="shared" si="7338"/>
        <v>0</v>
      </c>
      <c r="G3294" s="101">
        <f t="shared" ref="G3294" si="7339">G3295+G3296+G3297+G3298</f>
        <v>0</v>
      </c>
      <c r="H3294" s="101">
        <f t="shared" ref="H3294:I3294" si="7340">H3295+H3296+H3297+H3298</f>
        <v>0</v>
      </c>
      <c r="I3294" s="101">
        <f t="shared" si="7340"/>
        <v>0</v>
      </c>
      <c r="J3294" s="101">
        <f t="shared" ref="J3294" si="7341">J3295+J3296+J3297+J3298</f>
        <v>0</v>
      </c>
      <c r="K3294" s="113">
        <f t="shared" ref="K3294" si="7342">K3295+K3296+K3297+K3298</f>
        <v>0</v>
      </c>
      <c r="L3294" s="123"/>
    </row>
    <row r="3295" spans="1:12" ht="15.6" hidden="1" customHeight="1" x14ac:dyDescent="0.25">
      <c r="A3295" s="59"/>
      <c r="B3295" s="128" t="s">
        <v>1</v>
      </c>
      <c r="C3295" s="128"/>
      <c r="D3295" s="22"/>
      <c r="E3295" s="227"/>
      <c r="F3295" s="23"/>
      <c r="G3295" s="22"/>
      <c r="H3295" s="22"/>
      <c r="I3295" s="22"/>
      <c r="J3295" s="22"/>
      <c r="K3295" s="23"/>
      <c r="L3295" s="124"/>
    </row>
    <row r="3296" spans="1:12" ht="15.6" hidden="1" customHeight="1" x14ac:dyDescent="0.25">
      <c r="A3296" s="59"/>
      <c r="B3296" s="129" t="s">
        <v>6</v>
      </c>
      <c r="C3296" s="129"/>
      <c r="D3296" s="7">
        <v>0</v>
      </c>
      <c r="E3296" s="216">
        <v>0</v>
      </c>
      <c r="F3296" s="8">
        <v>0</v>
      </c>
      <c r="G3296" s="7">
        <v>0</v>
      </c>
      <c r="H3296" s="7">
        <v>0</v>
      </c>
      <c r="I3296" s="7">
        <v>0</v>
      </c>
      <c r="J3296" s="7">
        <v>0</v>
      </c>
      <c r="K3296" s="8">
        <v>0</v>
      </c>
      <c r="L3296" s="57"/>
    </row>
    <row r="3297" spans="1:12" ht="15.6" hidden="1" customHeight="1" x14ac:dyDescent="0.25">
      <c r="A3297" s="59"/>
      <c r="B3297" s="129" t="s">
        <v>7</v>
      </c>
      <c r="C3297" s="129"/>
      <c r="D3297" s="7">
        <v>0</v>
      </c>
      <c r="E3297" s="216">
        <v>0</v>
      </c>
      <c r="F3297" s="8">
        <v>0</v>
      </c>
      <c r="G3297" s="7">
        <v>0</v>
      </c>
      <c r="H3297" s="7">
        <v>0</v>
      </c>
      <c r="I3297" s="7">
        <v>0</v>
      </c>
      <c r="J3297" s="7">
        <v>0</v>
      </c>
      <c r="K3297" s="8">
        <v>0</v>
      </c>
      <c r="L3297" s="57"/>
    </row>
    <row r="3298" spans="1:12" ht="15.6" customHeight="1" x14ac:dyDescent="0.25">
      <c r="A3298" s="205">
        <v>1</v>
      </c>
      <c r="B3298" s="128" t="s">
        <v>18</v>
      </c>
      <c r="C3298" s="130"/>
      <c r="D3298" s="7">
        <f t="shared" ref="D3298" si="7343">D3299+D3300+D3301</f>
        <v>86691</v>
      </c>
      <c r="E3298" s="216">
        <f t="shared" ref="E3298:F3298" si="7344">E3299+E3300+E3301</f>
        <v>0</v>
      </c>
      <c r="F3298" s="8">
        <f t="shared" si="7344"/>
        <v>0</v>
      </c>
      <c r="G3298" s="7">
        <f t="shared" ref="G3298" si="7345">G3299+G3300+G3301</f>
        <v>0</v>
      </c>
      <c r="H3298" s="7">
        <f t="shared" ref="H3298:I3298" si="7346">H3299+H3300+H3301</f>
        <v>0</v>
      </c>
      <c r="I3298" s="7">
        <f t="shared" si="7346"/>
        <v>0</v>
      </c>
      <c r="J3298" s="7">
        <f t="shared" ref="J3298" si="7347">J3299+J3300+J3301</f>
        <v>0</v>
      </c>
      <c r="K3298" s="8">
        <f t="shared" ref="K3298" si="7348">K3299+K3300+K3301</f>
        <v>0</v>
      </c>
      <c r="L3298" s="57"/>
    </row>
    <row r="3299" spans="1:12" ht="15.6" customHeight="1" x14ac:dyDescent="0.25">
      <c r="A3299" s="205">
        <v>1</v>
      </c>
      <c r="B3299" s="149" t="s">
        <v>8</v>
      </c>
      <c r="C3299" s="81"/>
      <c r="D3299" s="11">
        <f t="shared" ref="D3299:E3299" si="7349">D3304+D3307+D3310+D3314+D3317+D3320+D3323</f>
        <v>0</v>
      </c>
      <c r="E3299" s="217">
        <f t="shared" si="7349"/>
        <v>0</v>
      </c>
      <c r="F3299" s="12">
        <f t="shared" ref="F3299:J3299" si="7350">F3304+F3307+F3310+F3314+F3317+F3320+F3323</f>
        <v>0</v>
      </c>
      <c r="G3299" s="11">
        <f t="shared" ref="G3299:H3299" si="7351">G3304+G3307+G3310+G3314+G3317+G3320+G3323</f>
        <v>0</v>
      </c>
      <c r="H3299" s="11">
        <f t="shared" si="7351"/>
        <v>0</v>
      </c>
      <c r="I3299" s="11">
        <f t="shared" si="7350"/>
        <v>0</v>
      </c>
      <c r="J3299" s="11">
        <f t="shared" si="7350"/>
        <v>0</v>
      </c>
      <c r="K3299" s="12">
        <f t="shared" ref="K3299" si="7352">K3304+K3307+K3310+K3314+K3317+K3320+K3323</f>
        <v>0</v>
      </c>
      <c r="L3299" s="58"/>
    </row>
    <row r="3300" spans="1:12" ht="15.6" customHeight="1" x14ac:dyDescent="0.25">
      <c r="A3300" s="205">
        <v>1</v>
      </c>
      <c r="B3300" s="149" t="s">
        <v>9</v>
      </c>
      <c r="C3300" s="81"/>
      <c r="D3300" s="11">
        <f t="shared" ref="D3300:E3300" si="7353">D3311</f>
        <v>0</v>
      </c>
      <c r="E3300" s="217">
        <f t="shared" si="7353"/>
        <v>0</v>
      </c>
      <c r="F3300" s="12">
        <f t="shared" ref="F3300:J3300" si="7354">F3311</f>
        <v>0</v>
      </c>
      <c r="G3300" s="11">
        <f t="shared" ref="G3300:H3300" si="7355">G3311</f>
        <v>0</v>
      </c>
      <c r="H3300" s="11">
        <f t="shared" si="7355"/>
        <v>0</v>
      </c>
      <c r="I3300" s="11">
        <f t="shared" si="7354"/>
        <v>0</v>
      </c>
      <c r="J3300" s="11">
        <f t="shared" si="7354"/>
        <v>0</v>
      </c>
      <c r="K3300" s="12">
        <f t="shared" ref="K3300" si="7356">K3311</f>
        <v>0</v>
      </c>
      <c r="L3300" s="58"/>
    </row>
    <row r="3301" spans="1:12" ht="15.6" customHeight="1" x14ac:dyDescent="0.25">
      <c r="A3301" s="205">
        <v>1</v>
      </c>
      <c r="B3301" s="149" t="s">
        <v>10</v>
      </c>
      <c r="C3301" s="81"/>
      <c r="D3301" s="11">
        <f t="shared" ref="D3301:E3301" si="7357">D3305+D3308+D3312+D3315+D3318+D3321+D3324</f>
        <v>86691</v>
      </c>
      <c r="E3301" s="217">
        <f t="shared" si="7357"/>
        <v>0</v>
      </c>
      <c r="F3301" s="12">
        <f t="shared" ref="F3301:J3301" si="7358">F3305+F3308+F3312+F3315+F3318+F3321+F3324</f>
        <v>0</v>
      </c>
      <c r="G3301" s="11">
        <f t="shared" ref="G3301:H3301" si="7359">G3305+G3308+G3312+G3315+G3318+G3321+G3324</f>
        <v>0</v>
      </c>
      <c r="H3301" s="11">
        <f t="shared" si="7359"/>
        <v>0</v>
      </c>
      <c r="I3301" s="11">
        <f t="shared" si="7358"/>
        <v>0</v>
      </c>
      <c r="J3301" s="11">
        <f t="shared" si="7358"/>
        <v>0</v>
      </c>
      <c r="K3301" s="12">
        <f t="shared" ref="K3301" si="7360">K3305+K3308+K3312+K3315+K3318+K3321+K3324</f>
        <v>0</v>
      </c>
      <c r="L3301" s="58"/>
    </row>
    <row r="3302" spans="1:12" ht="15.6" customHeight="1" x14ac:dyDescent="0.25">
      <c r="A3302" s="205">
        <v>1</v>
      </c>
      <c r="B3302" s="131" t="s">
        <v>19</v>
      </c>
      <c r="C3302" s="78"/>
      <c r="D3302" s="96" t="s">
        <v>2</v>
      </c>
      <c r="E3302" s="218" t="s">
        <v>2</v>
      </c>
      <c r="F3302" s="105" t="s">
        <v>2</v>
      </c>
      <c r="G3302" s="96" t="s">
        <v>2</v>
      </c>
      <c r="H3302" s="96" t="s">
        <v>2</v>
      </c>
      <c r="I3302" s="96" t="s">
        <v>2</v>
      </c>
      <c r="J3302" s="96" t="s">
        <v>2</v>
      </c>
      <c r="K3302" s="105" t="s">
        <v>2</v>
      </c>
      <c r="L3302" s="115"/>
    </row>
    <row r="3303" spans="1:12" ht="15.6" hidden="1" customHeight="1" x14ac:dyDescent="0.25">
      <c r="A3303" s="59"/>
      <c r="B3303" s="131" t="s">
        <v>11</v>
      </c>
      <c r="C3303" s="131"/>
      <c r="D3303" s="96">
        <f t="shared" ref="D3303" si="7361">D3304+D3305</f>
        <v>0</v>
      </c>
      <c r="E3303" s="218">
        <f t="shared" ref="E3303:F3303" si="7362">E3304+E3305</f>
        <v>0</v>
      </c>
      <c r="F3303" s="105">
        <f t="shared" si="7362"/>
        <v>0</v>
      </c>
      <c r="G3303" s="96">
        <f t="shared" ref="G3303" si="7363">G3304+G3305</f>
        <v>0</v>
      </c>
      <c r="H3303" s="96">
        <f t="shared" ref="H3303:I3303" si="7364">H3304+H3305</f>
        <v>0</v>
      </c>
      <c r="I3303" s="96">
        <f t="shared" si="7364"/>
        <v>0</v>
      </c>
      <c r="J3303" s="96">
        <f t="shared" ref="J3303" si="7365">J3304+J3305</f>
        <v>0</v>
      </c>
      <c r="K3303" s="105">
        <f t="shared" ref="K3303" si="7366">K3304+K3305</f>
        <v>0</v>
      </c>
      <c r="L3303" s="115"/>
    </row>
    <row r="3304" spans="1:12" ht="15.6" hidden="1" customHeight="1" x14ac:dyDescent="0.25">
      <c r="A3304" s="59"/>
      <c r="B3304" s="93" t="s">
        <v>8</v>
      </c>
      <c r="C3304" s="93"/>
      <c r="D3304" s="25"/>
      <c r="E3304" s="228"/>
      <c r="F3304" s="26"/>
      <c r="G3304" s="25"/>
      <c r="H3304" s="25"/>
      <c r="I3304" s="25"/>
      <c r="J3304" s="25"/>
      <c r="K3304" s="26"/>
      <c r="L3304" s="125"/>
    </row>
    <row r="3305" spans="1:12" ht="15.6" hidden="1" customHeight="1" x14ac:dyDescent="0.25">
      <c r="A3305" s="59"/>
      <c r="B3305" s="93" t="s">
        <v>10</v>
      </c>
      <c r="C3305" s="93"/>
      <c r="D3305" s="25"/>
      <c r="E3305" s="228"/>
      <c r="F3305" s="26"/>
      <c r="G3305" s="25"/>
      <c r="H3305" s="25"/>
      <c r="I3305" s="25"/>
      <c r="J3305" s="25"/>
      <c r="K3305" s="26"/>
      <c r="L3305" s="125"/>
    </row>
    <row r="3306" spans="1:12" ht="15.6" hidden="1" customHeight="1" x14ac:dyDescent="0.25">
      <c r="A3306" s="59"/>
      <c r="B3306" s="131" t="s">
        <v>12</v>
      </c>
      <c r="C3306" s="131"/>
      <c r="D3306" s="96">
        <f t="shared" ref="D3306" si="7367">D3307+D3308</f>
        <v>0</v>
      </c>
      <c r="E3306" s="218">
        <f t="shared" ref="E3306:F3306" si="7368">E3307+E3308</f>
        <v>0</v>
      </c>
      <c r="F3306" s="105">
        <f t="shared" si="7368"/>
        <v>0</v>
      </c>
      <c r="G3306" s="96">
        <f t="shared" ref="G3306" si="7369">G3307+G3308</f>
        <v>0</v>
      </c>
      <c r="H3306" s="96">
        <f t="shared" ref="H3306:I3306" si="7370">H3307+H3308</f>
        <v>0</v>
      </c>
      <c r="I3306" s="96">
        <f t="shared" si="7370"/>
        <v>0</v>
      </c>
      <c r="J3306" s="96">
        <f t="shared" ref="J3306" si="7371">J3307+J3308</f>
        <v>0</v>
      </c>
      <c r="K3306" s="105">
        <f t="shared" ref="K3306" si="7372">K3307+K3308</f>
        <v>0</v>
      </c>
      <c r="L3306" s="115"/>
    </row>
    <row r="3307" spans="1:12" ht="15.6" hidden="1" customHeight="1" x14ac:dyDescent="0.25">
      <c r="A3307" s="59"/>
      <c r="B3307" s="93" t="s">
        <v>8</v>
      </c>
      <c r="C3307" s="93"/>
      <c r="D3307" s="25"/>
      <c r="E3307" s="228"/>
      <c r="F3307" s="26"/>
      <c r="G3307" s="25"/>
      <c r="H3307" s="25"/>
      <c r="I3307" s="25"/>
      <c r="J3307" s="25"/>
      <c r="K3307" s="26"/>
      <c r="L3307" s="125"/>
    </row>
    <row r="3308" spans="1:12" ht="15.6" hidden="1" customHeight="1" x14ac:dyDescent="0.25">
      <c r="A3308" s="59"/>
      <c r="B3308" s="93" t="s">
        <v>10</v>
      </c>
      <c r="C3308" s="93"/>
      <c r="D3308" s="25"/>
      <c r="E3308" s="228"/>
      <c r="F3308" s="26"/>
      <c r="G3308" s="25"/>
      <c r="H3308" s="25"/>
      <c r="I3308" s="25"/>
      <c r="J3308" s="25"/>
      <c r="K3308" s="26"/>
      <c r="L3308" s="125"/>
    </row>
    <row r="3309" spans="1:12" ht="15.6" customHeight="1" x14ac:dyDescent="0.25">
      <c r="A3309" s="205">
        <v>1</v>
      </c>
      <c r="B3309" s="131" t="s">
        <v>13</v>
      </c>
      <c r="C3309" s="267" t="s">
        <v>128</v>
      </c>
      <c r="D3309" s="96">
        <f t="shared" ref="D3309" si="7373">D3310+D3311+D3312</f>
        <v>86691</v>
      </c>
      <c r="E3309" s="218">
        <f t="shared" ref="E3309:F3309" si="7374">E3310+E3311+E3312</f>
        <v>0</v>
      </c>
      <c r="F3309" s="105">
        <f t="shared" si="7374"/>
        <v>0</v>
      </c>
      <c r="G3309" s="96">
        <f t="shared" ref="G3309" si="7375">G3310+G3311+G3312</f>
        <v>0</v>
      </c>
      <c r="H3309" s="96">
        <f t="shared" ref="H3309:I3309" si="7376">H3310+H3311+H3312</f>
        <v>0</v>
      </c>
      <c r="I3309" s="96">
        <f t="shared" si="7376"/>
        <v>0</v>
      </c>
      <c r="J3309" s="96">
        <f t="shared" ref="J3309" si="7377">J3310+J3311+J3312</f>
        <v>0</v>
      </c>
      <c r="K3309" s="105">
        <f t="shared" ref="K3309" si="7378">K3310+K3311+K3312</f>
        <v>0</v>
      </c>
      <c r="L3309" s="115"/>
    </row>
    <row r="3310" spans="1:12" ht="15.6" customHeight="1" x14ac:dyDescent="0.25">
      <c r="A3310" s="205">
        <v>1</v>
      </c>
      <c r="B3310" s="93" t="s">
        <v>8</v>
      </c>
      <c r="C3310" s="267"/>
      <c r="D3310" s="25"/>
      <c r="E3310" s="228"/>
      <c r="F3310" s="26"/>
      <c r="G3310" s="25"/>
      <c r="H3310" s="25"/>
      <c r="I3310" s="25"/>
      <c r="J3310" s="25"/>
      <c r="K3310" s="26"/>
      <c r="L3310" s="125"/>
    </row>
    <row r="3311" spans="1:12" ht="15.6" customHeight="1" x14ac:dyDescent="0.25">
      <c r="A3311" s="205">
        <v>1</v>
      </c>
      <c r="B3311" s="93" t="s">
        <v>9</v>
      </c>
      <c r="C3311" s="267"/>
      <c r="D3311" s="25"/>
      <c r="E3311" s="228"/>
      <c r="F3311" s="26"/>
      <c r="G3311" s="25"/>
      <c r="H3311" s="25"/>
      <c r="I3311" s="25"/>
      <c r="J3311" s="25"/>
      <c r="K3311" s="26"/>
      <c r="L3311" s="125"/>
    </row>
    <row r="3312" spans="1:12" ht="15.6" customHeight="1" x14ac:dyDescent="0.25">
      <c r="A3312" s="205">
        <v>1</v>
      </c>
      <c r="B3312" s="93" t="s">
        <v>10</v>
      </c>
      <c r="C3312" s="267"/>
      <c r="D3312" s="25">
        <v>86691</v>
      </c>
      <c r="E3312" s="228"/>
      <c r="F3312" s="26"/>
      <c r="G3312" s="25"/>
      <c r="H3312" s="25"/>
      <c r="I3312" s="25"/>
      <c r="J3312" s="25"/>
      <c r="K3312" s="26"/>
      <c r="L3312" s="125"/>
    </row>
    <row r="3313" spans="1:12" ht="15.6" hidden="1" customHeight="1" x14ac:dyDescent="0.25">
      <c r="A3313" s="59"/>
      <c r="B3313" s="131" t="s">
        <v>14</v>
      </c>
      <c r="C3313" s="131"/>
      <c r="D3313" s="96">
        <f t="shared" ref="D3313" si="7379">D3314+D3315</f>
        <v>0</v>
      </c>
      <c r="E3313" s="218">
        <f t="shared" ref="E3313:F3313" si="7380">E3314+E3315</f>
        <v>0</v>
      </c>
      <c r="F3313" s="105">
        <f t="shared" si="7380"/>
        <v>0</v>
      </c>
      <c r="G3313" s="96">
        <f t="shared" ref="G3313" si="7381">G3314+G3315</f>
        <v>0</v>
      </c>
      <c r="H3313" s="96">
        <f t="shared" ref="H3313:I3313" si="7382">H3314+H3315</f>
        <v>0</v>
      </c>
      <c r="I3313" s="96">
        <f t="shared" si="7382"/>
        <v>0</v>
      </c>
      <c r="J3313" s="96">
        <f t="shared" ref="J3313" si="7383">J3314+J3315</f>
        <v>0</v>
      </c>
      <c r="K3313" s="105">
        <f t="shared" ref="K3313" si="7384">K3314+K3315</f>
        <v>0</v>
      </c>
      <c r="L3313" s="115"/>
    </row>
    <row r="3314" spans="1:12" ht="15.6" hidden="1" customHeight="1" x14ac:dyDescent="0.25">
      <c r="A3314" s="59"/>
      <c r="B3314" s="132" t="s">
        <v>8</v>
      </c>
      <c r="C3314" s="132"/>
      <c r="D3314" s="25"/>
      <c r="E3314" s="228"/>
      <c r="F3314" s="26"/>
      <c r="G3314" s="25"/>
      <c r="H3314" s="25"/>
      <c r="I3314" s="25"/>
      <c r="J3314" s="25"/>
      <c r="K3314" s="26"/>
      <c r="L3314" s="125"/>
    </row>
    <row r="3315" spans="1:12" ht="15.6" hidden="1" customHeight="1" x14ac:dyDescent="0.25">
      <c r="A3315" s="59"/>
      <c r="B3315" s="132" t="s">
        <v>10</v>
      </c>
      <c r="C3315" s="132"/>
      <c r="D3315" s="25"/>
      <c r="E3315" s="228"/>
      <c r="F3315" s="26"/>
      <c r="G3315" s="25"/>
      <c r="H3315" s="25"/>
      <c r="I3315" s="25"/>
      <c r="J3315" s="25"/>
      <c r="K3315" s="26"/>
      <c r="L3315" s="125"/>
    </row>
    <row r="3316" spans="1:12" ht="15.6" hidden="1" customHeight="1" x14ac:dyDescent="0.25">
      <c r="A3316" s="59"/>
      <c r="B3316" s="131" t="s">
        <v>15</v>
      </c>
      <c r="C3316" s="131"/>
      <c r="D3316" s="96">
        <f t="shared" ref="D3316" si="7385">D3317+D3318</f>
        <v>0</v>
      </c>
      <c r="E3316" s="218">
        <f t="shared" ref="E3316:F3316" si="7386">E3317+E3318</f>
        <v>0</v>
      </c>
      <c r="F3316" s="105">
        <f t="shared" si="7386"/>
        <v>0</v>
      </c>
      <c r="G3316" s="96">
        <f t="shared" ref="G3316" si="7387">G3317+G3318</f>
        <v>0</v>
      </c>
      <c r="H3316" s="96">
        <f t="shared" ref="H3316:I3316" si="7388">H3317+H3318</f>
        <v>0</v>
      </c>
      <c r="I3316" s="96">
        <f t="shared" si="7388"/>
        <v>0</v>
      </c>
      <c r="J3316" s="96">
        <f t="shared" ref="J3316" si="7389">J3317+J3318</f>
        <v>0</v>
      </c>
      <c r="K3316" s="105">
        <f t="shared" ref="K3316" si="7390">K3317+K3318</f>
        <v>0</v>
      </c>
      <c r="L3316" s="115"/>
    </row>
    <row r="3317" spans="1:12" ht="15.6" hidden="1" customHeight="1" x14ac:dyDescent="0.25">
      <c r="A3317" s="59"/>
      <c r="B3317" s="93" t="s">
        <v>8</v>
      </c>
      <c r="C3317" s="93"/>
      <c r="D3317" s="25"/>
      <c r="E3317" s="228"/>
      <c r="F3317" s="26"/>
      <c r="G3317" s="25"/>
      <c r="H3317" s="25"/>
      <c r="I3317" s="25"/>
      <c r="J3317" s="25"/>
      <c r="K3317" s="26"/>
      <c r="L3317" s="125"/>
    </row>
    <row r="3318" spans="1:12" ht="15.6" hidden="1" customHeight="1" x14ac:dyDescent="0.25">
      <c r="A3318" s="59"/>
      <c r="B3318" s="93" t="s">
        <v>10</v>
      </c>
      <c r="C3318" s="93"/>
      <c r="D3318" s="25"/>
      <c r="E3318" s="228"/>
      <c r="F3318" s="26"/>
      <c r="G3318" s="25"/>
      <c r="H3318" s="25"/>
      <c r="I3318" s="25"/>
      <c r="J3318" s="25"/>
      <c r="K3318" s="26"/>
      <c r="L3318" s="125"/>
    </row>
    <row r="3319" spans="1:12" ht="15.6" hidden="1" customHeight="1" x14ac:dyDescent="0.25">
      <c r="A3319" s="59"/>
      <c r="B3319" s="133" t="s">
        <v>16</v>
      </c>
      <c r="C3319" s="133"/>
      <c r="D3319" s="96">
        <f t="shared" ref="D3319" si="7391">D3320+D3321</f>
        <v>0</v>
      </c>
      <c r="E3319" s="218">
        <f t="shared" ref="E3319:F3319" si="7392">E3320+E3321</f>
        <v>0</v>
      </c>
      <c r="F3319" s="105">
        <f t="shared" si="7392"/>
        <v>0</v>
      </c>
      <c r="G3319" s="96">
        <f t="shared" ref="G3319" si="7393">G3320+G3321</f>
        <v>0</v>
      </c>
      <c r="H3319" s="96">
        <f t="shared" ref="H3319:I3319" si="7394">H3320+H3321</f>
        <v>0</v>
      </c>
      <c r="I3319" s="96">
        <f t="shared" si="7394"/>
        <v>0</v>
      </c>
      <c r="J3319" s="96">
        <f t="shared" ref="J3319" si="7395">J3320+J3321</f>
        <v>0</v>
      </c>
      <c r="K3319" s="105">
        <f t="shared" ref="K3319" si="7396">K3320+K3321</f>
        <v>0</v>
      </c>
      <c r="L3319" s="115"/>
    </row>
    <row r="3320" spans="1:12" ht="15.6" hidden="1" customHeight="1" x14ac:dyDescent="0.25">
      <c r="A3320" s="59"/>
      <c r="B3320" s="93" t="s">
        <v>8</v>
      </c>
      <c r="C3320" s="93"/>
      <c r="D3320" s="25"/>
      <c r="E3320" s="228"/>
      <c r="F3320" s="26"/>
      <c r="G3320" s="25"/>
      <c r="H3320" s="25"/>
      <c r="I3320" s="25"/>
      <c r="J3320" s="25"/>
      <c r="K3320" s="26"/>
      <c r="L3320" s="125"/>
    </row>
    <row r="3321" spans="1:12" ht="15.6" hidden="1" customHeight="1" x14ac:dyDescent="0.25">
      <c r="A3321" s="59"/>
      <c r="B3321" s="93" t="s">
        <v>10</v>
      </c>
      <c r="C3321" s="93"/>
      <c r="D3321" s="25"/>
      <c r="E3321" s="228"/>
      <c r="F3321" s="26"/>
      <c r="G3321" s="25"/>
      <c r="H3321" s="25"/>
      <c r="I3321" s="25"/>
      <c r="J3321" s="25"/>
      <c r="K3321" s="26"/>
      <c r="L3321" s="125"/>
    </row>
    <row r="3322" spans="1:12" ht="15.6" hidden="1" customHeight="1" x14ac:dyDescent="0.25">
      <c r="A3322" s="59"/>
      <c r="B3322" s="133" t="s">
        <v>17</v>
      </c>
      <c r="C3322" s="133"/>
      <c r="D3322" s="96">
        <f t="shared" ref="D3322" si="7397">D3323+D3324</f>
        <v>0</v>
      </c>
      <c r="E3322" s="218">
        <f t="shared" ref="E3322:F3322" si="7398">E3323+E3324</f>
        <v>0</v>
      </c>
      <c r="F3322" s="105">
        <f t="shared" si="7398"/>
        <v>0</v>
      </c>
      <c r="G3322" s="96">
        <f t="shared" ref="G3322" si="7399">G3323+G3324</f>
        <v>0</v>
      </c>
      <c r="H3322" s="96">
        <f t="shared" ref="H3322:I3322" si="7400">H3323+H3324</f>
        <v>0</v>
      </c>
      <c r="I3322" s="96">
        <f t="shared" si="7400"/>
        <v>0</v>
      </c>
      <c r="J3322" s="96">
        <f t="shared" ref="J3322" si="7401">J3323+J3324</f>
        <v>0</v>
      </c>
      <c r="K3322" s="105">
        <f t="shared" ref="K3322" si="7402">K3323+K3324</f>
        <v>0</v>
      </c>
      <c r="L3322" s="115"/>
    </row>
    <row r="3323" spans="1:12" ht="15.6" hidden="1" customHeight="1" x14ac:dyDescent="0.25">
      <c r="A3323" s="59"/>
      <c r="B3323" s="93" t="s">
        <v>8</v>
      </c>
      <c r="C3323" s="93"/>
      <c r="D3323" s="25"/>
      <c r="E3323" s="228"/>
      <c r="F3323" s="26"/>
      <c r="G3323" s="25"/>
      <c r="H3323" s="25"/>
      <c r="I3323" s="25"/>
      <c r="J3323" s="25"/>
      <c r="K3323" s="26"/>
      <c r="L3323" s="125"/>
    </row>
    <row r="3324" spans="1:12" ht="15.6" hidden="1" customHeight="1" x14ac:dyDescent="0.25">
      <c r="A3324" s="59"/>
      <c r="B3324" s="93" t="s">
        <v>10</v>
      </c>
      <c r="C3324" s="93"/>
      <c r="D3324" s="25"/>
      <c r="E3324" s="228"/>
      <c r="F3324" s="26"/>
      <c r="G3324" s="25"/>
      <c r="H3324" s="25"/>
      <c r="I3324" s="25"/>
      <c r="J3324" s="25"/>
      <c r="K3324" s="26"/>
      <c r="L3324" s="125"/>
    </row>
    <row r="3325" spans="1:12" ht="37.9" customHeight="1" x14ac:dyDescent="0.25">
      <c r="A3325" s="205">
        <v>1</v>
      </c>
      <c r="B3325" s="152" t="s">
        <v>108</v>
      </c>
      <c r="C3325" s="142"/>
      <c r="D3325" s="101">
        <f t="shared" ref="D3325" si="7403">D3326+D3327+D3328+D3329</f>
        <v>0</v>
      </c>
      <c r="E3325" s="226">
        <f t="shared" ref="E3325:F3325" si="7404">E3326+E3327+E3328+E3329</f>
        <v>0</v>
      </c>
      <c r="F3325" s="113">
        <f t="shared" si="7404"/>
        <v>0</v>
      </c>
      <c r="G3325" s="101">
        <f t="shared" ref="G3325" si="7405">G3326+G3327+G3328+G3329</f>
        <v>0</v>
      </c>
      <c r="H3325" s="101">
        <f t="shared" ref="H3325:I3325" si="7406">H3326+H3327+H3328+H3329</f>
        <v>115500</v>
      </c>
      <c r="I3325" s="101">
        <f t="shared" si="7406"/>
        <v>115500</v>
      </c>
      <c r="J3325" s="101">
        <f t="shared" ref="J3325" si="7407">J3326+J3327+J3328+J3329</f>
        <v>231000</v>
      </c>
      <c r="K3325" s="113">
        <f t="shared" ref="K3325" si="7408">K3326+K3327+K3328+K3329</f>
        <v>0</v>
      </c>
      <c r="L3325" s="123"/>
    </row>
    <row r="3326" spans="1:12" ht="15.6" hidden="1" customHeight="1" x14ac:dyDescent="0.25">
      <c r="A3326" s="59"/>
      <c r="B3326" s="128" t="s">
        <v>1</v>
      </c>
      <c r="C3326" s="128"/>
      <c r="D3326" s="22"/>
      <c r="E3326" s="227"/>
      <c r="F3326" s="23"/>
      <c r="G3326" s="22"/>
      <c r="H3326" s="22"/>
      <c r="I3326" s="22"/>
      <c r="J3326" s="22"/>
      <c r="K3326" s="23"/>
      <c r="L3326" s="124"/>
    </row>
    <row r="3327" spans="1:12" ht="15.6" hidden="1" customHeight="1" x14ac:dyDescent="0.25">
      <c r="A3327" s="59"/>
      <c r="B3327" s="129" t="s">
        <v>6</v>
      </c>
      <c r="C3327" s="129"/>
      <c r="D3327" s="7">
        <v>0</v>
      </c>
      <c r="E3327" s="216">
        <v>0</v>
      </c>
      <c r="F3327" s="8">
        <v>0</v>
      </c>
      <c r="G3327" s="7">
        <v>0</v>
      </c>
      <c r="H3327" s="7">
        <v>0</v>
      </c>
      <c r="I3327" s="7">
        <v>0</v>
      </c>
      <c r="J3327" s="7">
        <v>0</v>
      </c>
      <c r="K3327" s="8">
        <v>0</v>
      </c>
      <c r="L3327" s="57"/>
    </row>
    <row r="3328" spans="1:12" ht="15.6" hidden="1" customHeight="1" x14ac:dyDescent="0.25">
      <c r="A3328" s="59"/>
      <c r="B3328" s="129" t="s">
        <v>7</v>
      </c>
      <c r="C3328" s="129"/>
      <c r="D3328" s="7">
        <v>0</v>
      </c>
      <c r="E3328" s="216">
        <v>0</v>
      </c>
      <c r="F3328" s="8">
        <v>0</v>
      </c>
      <c r="G3328" s="7">
        <v>0</v>
      </c>
      <c r="H3328" s="7">
        <v>0</v>
      </c>
      <c r="I3328" s="7">
        <v>0</v>
      </c>
      <c r="J3328" s="7">
        <v>0</v>
      </c>
      <c r="K3328" s="8">
        <v>0</v>
      </c>
      <c r="L3328" s="57"/>
    </row>
    <row r="3329" spans="1:12" ht="15.6" customHeight="1" x14ac:dyDescent="0.25">
      <c r="A3329" s="205">
        <v>1</v>
      </c>
      <c r="B3329" s="128" t="s">
        <v>18</v>
      </c>
      <c r="C3329" s="130"/>
      <c r="D3329" s="7">
        <f t="shared" ref="D3329" si="7409">D3330+D3331+D3332</f>
        <v>0</v>
      </c>
      <c r="E3329" s="216">
        <f t="shared" ref="E3329:F3329" si="7410">E3330+E3331+E3332</f>
        <v>0</v>
      </c>
      <c r="F3329" s="8">
        <f t="shared" si="7410"/>
        <v>0</v>
      </c>
      <c r="G3329" s="7">
        <f t="shared" ref="G3329" si="7411">G3330+G3331+G3332</f>
        <v>0</v>
      </c>
      <c r="H3329" s="7">
        <f t="shared" ref="H3329:I3329" si="7412">H3330+H3331+H3332</f>
        <v>115500</v>
      </c>
      <c r="I3329" s="7">
        <f t="shared" si="7412"/>
        <v>115500</v>
      </c>
      <c r="J3329" s="7">
        <f t="shared" ref="J3329" si="7413">J3330+J3331+J3332</f>
        <v>231000</v>
      </c>
      <c r="K3329" s="8">
        <f t="shared" ref="K3329" si="7414">K3330+K3331+K3332</f>
        <v>0</v>
      </c>
      <c r="L3329" s="57"/>
    </row>
    <row r="3330" spans="1:12" ht="15.6" customHeight="1" x14ac:dyDescent="0.25">
      <c r="A3330" s="205">
        <v>1</v>
      </c>
      <c r="B3330" s="149" t="s">
        <v>8</v>
      </c>
      <c r="C3330" s="81"/>
      <c r="D3330" s="11">
        <f t="shared" ref="D3330:E3330" si="7415">D3335+D3338+D3341+D3345+D3348+D3351+D3354</f>
        <v>0</v>
      </c>
      <c r="E3330" s="217">
        <f t="shared" si="7415"/>
        <v>0</v>
      </c>
      <c r="F3330" s="12">
        <f t="shared" ref="F3330:J3330" si="7416">F3335+F3338+F3341+F3345+F3348+F3351+F3354</f>
        <v>0</v>
      </c>
      <c r="G3330" s="11">
        <f t="shared" ref="G3330:H3330" si="7417">G3335+G3338+G3341+G3345+G3348+G3351+G3354</f>
        <v>0</v>
      </c>
      <c r="H3330" s="11">
        <f t="shared" si="7417"/>
        <v>0</v>
      </c>
      <c r="I3330" s="11">
        <f t="shared" si="7416"/>
        <v>0</v>
      </c>
      <c r="J3330" s="11">
        <f t="shared" si="7416"/>
        <v>0</v>
      </c>
      <c r="K3330" s="12">
        <f t="shared" ref="K3330" si="7418">K3335+K3338+K3341+K3345+K3348+K3351+K3354</f>
        <v>0</v>
      </c>
      <c r="L3330" s="58"/>
    </row>
    <row r="3331" spans="1:12" ht="15.6" customHeight="1" x14ac:dyDescent="0.25">
      <c r="A3331" s="205">
        <v>1</v>
      </c>
      <c r="B3331" s="149" t="s">
        <v>9</v>
      </c>
      <c r="C3331" s="81"/>
      <c r="D3331" s="11">
        <f t="shared" ref="D3331:E3331" si="7419">D3342</f>
        <v>0</v>
      </c>
      <c r="E3331" s="217">
        <f t="shared" si="7419"/>
        <v>0</v>
      </c>
      <c r="F3331" s="12">
        <f t="shared" ref="F3331:J3331" si="7420">F3342</f>
        <v>0</v>
      </c>
      <c r="G3331" s="11">
        <f t="shared" ref="G3331:H3331" si="7421">G3342</f>
        <v>0</v>
      </c>
      <c r="H3331" s="11">
        <f t="shared" si="7421"/>
        <v>0</v>
      </c>
      <c r="I3331" s="11">
        <f t="shared" si="7420"/>
        <v>0</v>
      </c>
      <c r="J3331" s="11">
        <f t="shared" si="7420"/>
        <v>0</v>
      </c>
      <c r="K3331" s="12">
        <f t="shared" ref="K3331" si="7422">K3342</f>
        <v>0</v>
      </c>
      <c r="L3331" s="58"/>
    </row>
    <row r="3332" spans="1:12" ht="15.6" customHeight="1" x14ac:dyDescent="0.25">
      <c r="A3332" s="205">
        <v>1</v>
      </c>
      <c r="B3332" s="149" t="s">
        <v>10</v>
      </c>
      <c r="C3332" s="81"/>
      <c r="D3332" s="11">
        <f t="shared" ref="D3332:E3332" si="7423">D3336+D3339+D3343+D3346+D3349+D3352+D3355</f>
        <v>0</v>
      </c>
      <c r="E3332" s="217">
        <f t="shared" si="7423"/>
        <v>0</v>
      </c>
      <c r="F3332" s="12">
        <f t="shared" ref="F3332:J3332" si="7424">F3336+F3339+F3343+F3346+F3349+F3352+F3355</f>
        <v>0</v>
      </c>
      <c r="G3332" s="11">
        <f t="shared" ref="G3332:H3332" si="7425">G3336+G3339+G3343+G3346+G3349+G3352+G3355</f>
        <v>0</v>
      </c>
      <c r="H3332" s="11">
        <f t="shared" si="7425"/>
        <v>115500</v>
      </c>
      <c r="I3332" s="11">
        <f t="shared" si="7424"/>
        <v>115500</v>
      </c>
      <c r="J3332" s="11">
        <f t="shared" si="7424"/>
        <v>231000</v>
      </c>
      <c r="K3332" s="12">
        <f t="shared" ref="K3332" si="7426">K3336+K3339+K3343+K3346+K3349+K3352+K3355</f>
        <v>0</v>
      </c>
      <c r="L3332" s="58"/>
    </row>
    <row r="3333" spans="1:12" ht="15.6" customHeight="1" x14ac:dyDescent="0.25">
      <c r="A3333" s="205">
        <v>1</v>
      </c>
      <c r="B3333" s="131" t="s">
        <v>19</v>
      </c>
      <c r="C3333" s="78"/>
      <c r="D3333" s="96" t="s">
        <v>2</v>
      </c>
      <c r="E3333" s="218" t="s">
        <v>2</v>
      </c>
      <c r="F3333" s="105" t="s">
        <v>2</v>
      </c>
      <c r="G3333" s="96" t="s">
        <v>2</v>
      </c>
      <c r="H3333" s="96" t="s">
        <v>2</v>
      </c>
      <c r="I3333" s="96" t="s">
        <v>2</v>
      </c>
      <c r="J3333" s="96" t="s">
        <v>2</v>
      </c>
      <c r="K3333" s="105" t="s">
        <v>2</v>
      </c>
      <c r="L3333" s="115"/>
    </row>
    <row r="3334" spans="1:12" ht="15.6" hidden="1" customHeight="1" x14ac:dyDescent="0.25">
      <c r="A3334" s="59"/>
      <c r="B3334" s="131" t="s">
        <v>11</v>
      </c>
      <c r="C3334" s="131"/>
      <c r="D3334" s="96">
        <f t="shared" ref="D3334" si="7427">D3335+D3336</f>
        <v>0</v>
      </c>
      <c r="E3334" s="218">
        <f t="shared" ref="E3334:F3334" si="7428">E3335+E3336</f>
        <v>0</v>
      </c>
      <c r="F3334" s="105">
        <f t="shared" si="7428"/>
        <v>0</v>
      </c>
      <c r="G3334" s="96">
        <f t="shared" ref="G3334" si="7429">G3335+G3336</f>
        <v>0</v>
      </c>
      <c r="H3334" s="96">
        <f t="shared" ref="H3334:I3334" si="7430">H3335+H3336</f>
        <v>0</v>
      </c>
      <c r="I3334" s="96">
        <f t="shared" si="7430"/>
        <v>0</v>
      </c>
      <c r="J3334" s="96">
        <f t="shared" ref="J3334" si="7431">J3335+J3336</f>
        <v>0</v>
      </c>
      <c r="K3334" s="105">
        <f t="shared" ref="K3334" si="7432">K3335+K3336</f>
        <v>0</v>
      </c>
      <c r="L3334" s="115"/>
    </row>
    <row r="3335" spans="1:12" ht="15.6" hidden="1" customHeight="1" x14ac:dyDescent="0.25">
      <c r="A3335" s="59"/>
      <c r="B3335" s="93" t="s">
        <v>8</v>
      </c>
      <c r="C3335" s="93"/>
      <c r="D3335" s="25"/>
      <c r="E3335" s="228"/>
      <c r="F3335" s="26"/>
      <c r="G3335" s="25"/>
      <c r="H3335" s="25"/>
      <c r="I3335" s="25"/>
      <c r="J3335" s="25"/>
      <c r="K3335" s="26"/>
      <c r="L3335" s="125"/>
    </row>
    <row r="3336" spans="1:12" ht="15.6" hidden="1" customHeight="1" x14ac:dyDescent="0.25">
      <c r="A3336" s="59"/>
      <c r="B3336" s="93" t="s">
        <v>10</v>
      </c>
      <c r="C3336" s="93"/>
      <c r="D3336" s="25"/>
      <c r="E3336" s="228"/>
      <c r="F3336" s="26"/>
      <c r="G3336" s="25"/>
      <c r="H3336" s="25"/>
      <c r="I3336" s="25"/>
      <c r="J3336" s="25"/>
      <c r="K3336" s="26"/>
      <c r="L3336" s="125"/>
    </row>
    <row r="3337" spans="1:12" ht="15.6" hidden="1" customHeight="1" x14ac:dyDescent="0.25">
      <c r="A3337" s="59"/>
      <c r="B3337" s="131" t="s">
        <v>12</v>
      </c>
      <c r="C3337" s="131"/>
      <c r="D3337" s="96">
        <f t="shared" ref="D3337" si="7433">D3338+D3339</f>
        <v>0</v>
      </c>
      <c r="E3337" s="218">
        <f t="shared" ref="E3337:F3337" si="7434">E3338+E3339</f>
        <v>0</v>
      </c>
      <c r="F3337" s="105">
        <f t="shared" si="7434"/>
        <v>0</v>
      </c>
      <c r="G3337" s="96">
        <f t="shared" ref="G3337" si="7435">G3338+G3339</f>
        <v>0</v>
      </c>
      <c r="H3337" s="96">
        <f t="shared" ref="H3337:I3337" si="7436">H3338+H3339</f>
        <v>0</v>
      </c>
      <c r="I3337" s="96">
        <f t="shared" si="7436"/>
        <v>0</v>
      </c>
      <c r="J3337" s="96">
        <f t="shared" ref="J3337" si="7437">J3338+J3339</f>
        <v>0</v>
      </c>
      <c r="K3337" s="105">
        <f t="shared" ref="K3337" si="7438">K3338+K3339</f>
        <v>0</v>
      </c>
      <c r="L3337" s="115"/>
    </row>
    <row r="3338" spans="1:12" ht="15.6" hidden="1" customHeight="1" x14ac:dyDescent="0.25">
      <c r="A3338" s="59"/>
      <c r="B3338" s="93" t="s">
        <v>8</v>
      </c>
      <c r="C3338" s="93"/>
      <c r="D3338" s="25"/>
      <c r="E3338" s="228"/>
      <c r="F3338" s="26"/>
      <c r="G3338" s="25"/>
      <c r="H3338" s="25"/>
      <c r="I3338" s="25"/>
      <c r="J3338" s="25"/>
      <c r="K3338" s="26"/>
      <c r="L3338" s="125"/>
    </row>
    <row r="3339" spans="1:12" ht="15.6" hidden="1" customHeight="1" x14ac:dyDescent="0.25">
      <c r="A3339" s="59"/>
      <c r="B3339" s="93" t="s">
        <v>10</v>
      </c>
      <c r="C3339" s="93"/>
      <c r="D3339" s="25"/>
      <c r="E3339" s="228"/>
      <c r="F3339" s="26"/>
      <c r="G3339" s="25"/>
      <c r="H3339" s="25"/>
      <c r="I3339" s="25"/>
      <c r="J3339" s="25"/>
      <c r="K3339" s="26"/>
      <c r="L3339" s="125"/>
    </row>
    <row r="3340" spans="1:12" ht="15.6" customHeight="1" x14ac:dyDescent="0.25">
      <c r="A3340" s="205">
        <v>1</v>
      </c>
      <c r="B3340" s="131" t="s">
        <v>13</v>
      </c>
      <c r="C3340" s="267" t="s">
        <v>230</v>
      </c>
      <c r="D3340" s="96">
        <f t="shared" ref="D3340" si="7439">D3341+D3342+D3343</f>
        <v>0</v>
      </c>
      <c r="E3340" s="218">
        <f t="shared" ref="E3340:F3340" si="7440">E3341+E3342+E3343</f>
        <v>0</v>
      </c>
      <c r="F3340" s="105">
        <f t="shared" si="7440"/>
        <v>0</v>
      </c>
      <c r="G3340" s="96">
        <f t="shared" ref="G3340" si="7441">G3341+G3342+G3343</f>
        <v>0</v>
      </c>
      <c r="H3340" s="96">
        <f t="shared" ref="H3340:I3340" si="7442">H3341+H3342+H3343</f>
        <v>115500</v>
      </c>
      <c r="I3340" s="96">
        <f t="shared" si="7442"/>
        <v>115500</v>
      </c>
      <c r="J3340" s="96">
        <f t="shared" ref="J3340" si="7443">J3341+J3342+J3343</f>
        <v>231000</v>
      </c>
      <c r="K3340" s="105">
        <f t="shared" ref="K3340" si="7444">K3341+K3342+K3343</f>
        <v>0</v>
      </c>
      <c r="L3340" s="115"/>
    </row>
    <row r="3341" spans="1:12" ht="15.6" customHeight="1" x14ac:dyDescent="0.25">
      <c r="A3341" s="205">
        <v>1</v>
      </c>
      <c r="B3341" s="93" t="s">
        <v>8</v>
      </c>
      <c r="C3341" s="267"/>
      <c r="D3341" s="25"/>
      <c r="E3341" s="228"/>
      <c r="F3341" s="26"/>
      <c r="G3341" s="25"/>
      <c r="H3341" s="25"/>
      <c r="I3341" s="25"/>
      <c r="J3341" s="25"/>
      <c r="K3341" s="26"/>
      <c r="L3341" s="125"/>
    </row>
    <row r="3342" spans="1:12" ht="15.6" customHeight="1" x14ac:dyDescent="0.25">
      <c r="A3342" s="205">
        <v>1</v>
      </c>
      <c r="B3342" s="93" t="s">
        <v>9</v>
      </c>
      <c r="C3342" s="267"/>
      <c r="D3342" s="25"/>
      <c r="E3342" s="228"/>
      <c r="F3342" s="26"/>
      <c r="G3342" s="25"/>
      <c r="H3342" s="25"/>
      <c r="I3342" s="25"/>
      <c r="J3342" s="25"/>
      <c r="K3342" s="26"/>
      <c r="L3342" s="125"/>
    </row>
    <row r="3343" spans="1:12" ht="15.6" customHeight="1" x14ac:dyDescent="0.25">
      <c r="A3343" s="205">
        <v>1</v>
      </c>
      <c r="B3343" s="93" t="s">
        <v>10</v>
      </c>
      <c r="C3343" s="267"/>
      <c r="D3343" s="25"/>
      <c r="E3343" s="228"/>
      <c r="F3343" s="26"/>
      <c r="G3343" s="25">
        <v>0</v>
      </c>
      <c r="H3343" s="25">
        <v>115500</v>
      </c>
      <c r="I3343" s="25">
        <f>H3343</f>
        <v>115500</v>
      </c>
      <c r="J3343" s="25">
        <f>346500-I3343</f>
        <v>231000</v>
      </c>
      <c r="K3343" s="26"/>
      <c r="L3343" s="125">
        <v>2027</v>
      </c>
    </row>
    <row r="3344" spans="1:12" ht="15.6" hidden="1" customHeight="1" x14ac:dyDescent="0.25">
      <c r="A3344" s="59"/>
      <c r="B3344" s="131" t="s">
        <v>14</v>
      </c>
      <c r="C3344" s="131"/>
      <c r="D3344" s="96">
        <f t="shared" ref="D3344" si="7445">D3345+D3346</f>
        <v>0</v>
      </c>
      <c r="E3344" s="218">
        <f t="shared" ref="E3344:F3344" si="7446">E3345+E3346</f>
        <v>0</v>
      </c>
      <c r="F3344" s="105">
        <f t="shared" si="7446"/>
        <v>0</v>
      </c>
      <c r="G3344" s="96">
        <f t="shared" ref="G3344" si="7447">G3345+G3346</f>
        <v>0</v>
      </c>
      <c r="H3344" s="96">
        <f t="shared" ref="H3344:I3344" si="7448">H3345+H3346</f>
        <v>0</v>
      </c>
      <c r="I3344" s="96">
        <f t="shared" si="7448"/>
        <v>0</v>
      </c>
      <c r="J3344" s="96">
        <f t="shared" ref="J3344" si="7449">J3345+J3346</f>
        <v>0</v>
      </c>
      <c r="K3344" s="105">
        <f t="shared" ref="K3344" si="7450">K3345+K3346</f>
        <v>0</v>
      </c>
      <c r="L3344" s="115"/>
    </row>
    <row r="3345" spans="1:12" ht="15.6" hidden="1" customHeight="1" x14ac:dyDescent="0.25">
      <c r="A3345" s="59"/>
      <c r="B3345" s="132" t="s">
        <v>8</v>
      </c>
      <c r="C3345" s="132"/>
      <c r="D3345" s="25"/>
      <c r="E3345" s="228"/>
      <c r="F3345" s="26"/>
      <c r="G3345" s="25"/>
      <c r="H3345" s="25"/>
      <c r="I3345" s="25"/>
      <c r="J3345" s="25"/>
      <c r="K3345" s="26"/>
      <c r="L3345" s="125"/>
    </row>
    <row r="3346" spans="1:12" ht="15.6" hidden="1" customHeight="1" x14ac:dyDescent="0.25">
      <c r="A3346" s="59"/>
      <c r="B3346" s="132" t="s">
        <v>10</v>
      </c>
      <c r="C3346" s="132"/>
      <c r="D3346" s="25"/>
      <c r="E3346" s="228"/>
      <c r="F3346" s="26"/>
      <c r="G3346" s="25"/>
      <c r="H3346" s="25"/>
      <c r="I3346" s="25"/>
      <c r="J3346" s="25"/>
      <c r="K3346" s="26"/>
      <c r="L3346" s="125"/>
    </row>
    <row r="3347" spans="1:12" ht="15.6" hidden="1" customHeight="1" x14ac:dyDescent="0.25">
      <c r="A3347" s="59"/>
      <c r="B3347" s="131" t="s">
        <v>15</v>
      </c>
      <c r="C3347" s="131"/>
      <c r="D3347" s="96">
        <f t="shared" ref="D3347" si="7451">D3348+D3349</f>
        <v>0</v>
      </c>
      <c r="E3347" s="218">
        <f t="shared" ref="E3347:F3347" si="7452">E3348+E3349</f>
        <v>0</v>
      </c>
      <c r="F3347" s="105">
        <f t="shared" si="7452"/>
        <v>0</v>
      </c>
      <c r="G3347" s="96">
        <f t="shared" ref="G3347" si="7453">G3348+G3349</f>
        <v>0</v>
      </c>
      <c r="H3347" s="96">
        <f t="shared" ref="H3347:I3347" si="7454">H3348+H3349</f>
        <v>0</v>
      </c>
      <c r="I3347" s="96">
        <f t="shared" si="7454"/>
        <v>0</v>
      </c>
      <c r="J3347" s="96">
        <f t="shared" ref="J3347" si="7455">J3348+J3349</f>
        <v>0</v>
      </c>
      <c r="K3347" s="105">
        <f t="shared" ref="K3347" si="7456">K3348+K3349</f>
        <v>0</v>
      </c>
      <c r="L3347" s="115"/>
    </row>
    <row r="3348" spans="1:12" ht="15.6" hidden="1" customHeight="1" x14ac:dyDescent="0.25">
      <c r="A3348" s="59"/>
      <c r="B3348" s="93" t="s">
        <v>8</v>
      </c>
      <c r="C3348" s="93"/>
      <c r="D3348" s="25"/>
      <c r="E3348" s="228"/>
      <c r="F3348" s="26"/>
      <c r="G3348" s="25"/>
      <c r="H3348" s="25"/>
      <c r="I3348" s="25"/>
      <c r="J3348" s="25"/>
      <c r="K3348" s="26"/>
      <c r="L3348" s="125"/>
    </row>
    <row r="3349" spans="1:12" ht="15.6" hidden="1" customHeight="1" x14ac:dyDescent="0.25">
      <c r="A3349" s="59"/>
      <c r="B3349" s="93" t="s">
        <v>10</v>
      </c>
      <c r="C3349" s="93"/>
      <c r="D3349" s="25"/>
      <c r="E3349" s="228"/>
      <c r="F3349" s="26"/>
      <c r="G3349" s="25"/>
      <c r="H3349" s="25"/>
      <c r="I3349" s="25"/>
      <c r="J3349" s="25"/>
      <c r="K3349" s="26"/>
      <c r="L3349" s="125"/>
    </row>
    <row r="3350" spans="1:12" ht="15.6" hidden="1" customHeight="1" x14ac:dyDescent="0.25">
      <c r="A3350" s="59"/>
      <c r="B3350" s="133" t="s">
        <v>16</v>
      </c>
      <c r="C3350" s="133"/>
      <c r="D3350" s="96">
        <f t="shared" ref="D3350" si="7457">D3351+D3352</f>
        <v>0</v>
      </c>
      <c r="E3350" s="218">
        <f t="shared" ref="E3350:F3350" si="7458">E3351+E3352</f>
        <v>0</v>
      </c>
      <c r="F3350" s="105">
        <f t="shared" si="7458"/>
        <v>0</v>
      </c>
      <c r="G3350" s="96">
        <f t="shared" ref="G3350" si="7459">G3351+G3352</f>
        <v>0</v>
      </c>
      <c r="H3350" s="96">
        <f t="shared" ref="H3350:I3350" si="7460">H3351+H3352</f>
        <v>0</v>
      </c>
      <c r="I3350" s="96">
        <f t="shared" si="7460"/>
        <v>0</v>
      </c>
      <c r="J3350" s="96">
        <f t="shared" ref="J3350" si="7461">J3351+J3352</f>
        <v>0</v>
      </c>
      <c r="K3350" s="105">
        <f t="shared" ref="K3350" si="7462">K3351+K3352</f>
        <v>0</v>
      </c>
      <c r="L3350" s="115"/>
    </row>
    <row r="3351" spans="1:12" ht="15.6" hidden="1" customHeight="1" x14ac:dyDescent="0.25">
      <c r="A3351" s="59"/>
      <c r="B3351" s="93" t="s">
        <v>8</v>
      </c>
      <c r="C3351" s="93"/>
      <c r="D3351" s="25"/>
      <c r="E3351" s="228"/>
      <c r="F3351" s="26"/>
      <c r="G3351" s="25"/>
      <c r="H3351" s="25"/>
      <c r="I3351" s="25"/>
      <c r="J3351" s="25"/>
      <c r="K3351" s="26"/>
      <c r="L3351" s="125"/>
    </row>
    <row r="3352" spans="1:12" ht="15.6" hidden="1" customHeight="1" x14ac:dyDescent="0.25">
      <c r="A3352" s="59"/>
      <c r="B3352" s="93" t="s">
        <v>10</v>
      </c>
      <c r="C3352" s="93"/>
      <c r="D3352" s="25"/>
      <c r="E3352" s="228"/>
      <c r="F3352" s="26"/>
      <c r="G3352" s="25"/>
      <c r="H3352" s="25"/>
      <c r="I3352" s="25"/>
      <c r="J3352" s="25"/>
      <c r="K3352" s="26"/>
      <c r="L3352" s="125"/>
    </row>
    <row r="3353" spans="1:12" ht="15.6" hidden="1" customHeight="1" x14ac:dyDescent="0.25">
      <c r="A3353" s="59"/>
      <c r="B3353" s="133" t="s">
        <v>17</v>
      </c>
      <c r="C3353" s="133"/>
      <c r="D3353" s="96">
        <f t="shared" ref="D3353" si="7463">D3354+D3355</f>
        <v>0</v>
      </c>
      <c r="E3353" s="218">
        <f t="shared" ref="E3353:F3353" si="7464">E3354+E3355</f>
        <v>0</v>
      </c>
      <c r="F3353" s="105">
        <f t="shared" si="7464"/>
        <v>0</v>
      </c>
      <c r="G3353" s="96">
        <f t="shared" ref="G3353" si="7465">G3354+G3355</f>
        <v>0</v>
      </c>
      <c r="H3353" s="96">
        <f t="shared" ref="H3353:I3353" si="7466">H3354+H3355</f>
        <v>0</v>
      </c>
      <c r="I3353" s="96">
        <f t="shared" si="7466"/>
        <v>0</v>
      </c>
      <c r="J3353" s="96">
        <f t="shared" ref="J3353" si="7467">J3354+J3355</f>
        <v>0</v>
      </c>
      <c r="K3353" s="105">
        <f t="shared" ref="K3353" si="7468">K3354+K3355</f>
        <v>0</v>
      </c>
      <c r="L3353" s="115"/>
    </row>
    <row r="3354" spans="1:12" ht="15.6" hidden="1" customHeight="1" x14ac:dyDescent="0.25">
      <c r="A3354" s="59"/>
      <c r="B3354" s="93" t="s">
        <v>8</v>
      </c>
      <c r="C3354" s="93"/>
      <c r="D3354" s="25"/>
      <c r="E3354" s="228"/>
      <c r="F3354" s="26"/>
      <c r="G3354" s="25"/>
      <c r="H3354" s="25"/>
      <c r="I3354" s="25"/>
      <c r="J3354" s="25"/>
      <c r="K3354" s="26"/>
      <c r="L3354" s="125"/>
    </row>
    <row r="3355" spans="1:12" ht="15.6" hidden="1" customHeight="1" x14ac:dyDescent="0.25">
      <c r="A3355" s="59"/>
      <c r="B3355" s="93" t="s">
        <v>10</v>
      </c>
      <c r="C3355" s="93"/>
      <c r="D3355" s="25"/>
      <c r="E3355" s="228"/>
      <c r="F3355" s="26"/>
      <c r="G3355" s="25"/>
      <c r="H3355" s="25"/>
      <c r="I3355" s="25"/>
      <c r="J3355" s="25"/>
      <c r="K3355" s="26"/>
      <c r="L3355" s="125"/>
    </row>
    <row r="3356" spans="1:12" ht="30" customHeight="1" x14ac:dyDescent="0.25">
      <c r="A3356" s="205">
        <v>1</v>
      </c>
      <c r="B3356" s="152" t="s">
        <v>107</v>
      </c>
      <c r="C3356" s="142"/>
      <c r="D3356" s="101">
        <f t="shared" ref="D3356" si="7469">D3357+D3358+D3359+D3360</f>
        <v>2645</v>
      </c>
      <c r="E3356" s="226">
        <f t="shared" ref="E3356:F3356" si="7470">E3357+E3358+E3359+E3360</f>
        <v>0</v>
      </c>
      <c r="F3356" s="113">
        <f t="shared" si="7470"/>
        <v>0</v>
      </c>
      <c r="G3356" s="101">
        <f t="shared" ref="G3356" si="7471">G3357+G3358+G3359+G3360</f>
        <v>1234</v>
      </c>
      <c r="H3356" s="101">
        <f t="shared" ref="H3356:I3356" si="7472">H3357+H3358+H3359+H3360</f>
        <v>1234</v>
      </c>
      <c r="I3356" s="101">
        <f t="shared" si="7472"/>
        <v>1234</v>
      </c>
      <c r="J3356" s="101">
        <f t="shared" ref="J3356" si="7473">J3357+J3358+J3359+J3360</f>
        <v>2468</v>
      </c>
      <c r="K3356" s="113">
        <f t="shared" ref="K3356" si="7474">K3357+K3358+K3359+K3360</f>
        <v>0</v>
      </c>
      <c r="L3356" s="123"/>
    </row>
    <row r="3357" spans="1:12" ht="15.6" hidden="1" customHeight="1" x14ac:dyDescent="0.25">
      <c r="A3357" s="59"/>
      <c r="B3357" s="128" t="s">
        <v>1</v>
      </c>
      <c r="C3357" s="128"/>
      <c r="D3357" s="22"/>
      <c r="E3357" s="227"/>
      <c r="F3357" s="23"/>
      <c r="G3357" s="22"/>
      <c r="H3357" s="22"/>
      <c r="I3357" s="22"/>
      <c r="J3357" s="22"/>
      <c r="K3357" s="23"/>
      <c r="L3357" s="124"/>
    </row>
    <row r="3358" spans="1:12" ht="15.6" hidden="1" customHeight="1" x14ac:dyDescent="0.25">
      <c r="A3358" s="59"/>
      <c r="B3358" s="129" t="s">
        <v>6</v>
      </c>
      <c r="C3358" s="129"/>
      <c r="D3358" s="7">
        <v>0</v>
      </c>
      <c r="E3358" s="216">
        <v>0</v>
      </c>
      <c r="F3358" s="8">
        <v>0</v>
      </c>
      <c r="G3358" s="7">
        <v>0</v>
      </c>
      <c r="H3358" s="7">
        <v>0</v>
      </c>
      <c r="I3358" s="7">
        <v>0</v>
      </c>
      <c r="J3358" s="7">
        <v>0</v>
      </c>
      <c r="K3358" s="8">
        <v>0</v>
      </c>
      <c r="L3358" s="57"/>
    </row>
    <row r="3359" spans="1:12" ht="15.6" hidden="1" customHeight="1" x14ac:dyDescent="0.25">
      <c r="A3359" s="59"/>
      <c r="B3359" s="129" t="s">
        <v>7</v>
      </c>
      <c r="C3359" s="129"/>
      <c r="D3359" s="7">
        <v>0</v>
      </c>
      <c r="E3359" s="216">
        <v>0</v>
      </c>
      <c r="F3359" s="8">
        <v>0</v>
      </c>
      <c r="G3359" s="7">
        <v>0</v>
      </c>
      <c r="H3359" s="7">
        <v>0</v>
      </c>
      <c r="I3359" s="7">
        <v>0</v>
      </c>
      <c r="J3359" s="7">
        <v>0</v>
      </c>
      <c r="K3359" s="8">
        <v>0</v>
      </c>
      <c r="L3359" s="57"/>
    </row>
    <row r="3360" spans="1:12" ht="15.6" customHeight="1" x14ac:dyDescent="0.25">
      <c r="A3360" s="205">
        <v>1</v>
      </c>
      <c r="B3360" s="128" t="s">
        <v>18</v>
      </c>
      <c r="C3360" s="130"/>
      <c r="D3360" s="7">
        <f t="shared" ref="D3360" si="7475">D3361+D3362+D3363</f>
        <v>2645</v>
      </c>
      <c r="E3360" s="216">
        <f t="shared" ref="E3360:F3360" si="7476">E3361+E3362+E3363</f>
        <v>0</v>
      </c>
      <c r="F3360" s="8">
        <f t="shared" si="7476"/>
        <v>0</v>
      </c>
      <c r="G3360" s="7">
        <f t="shared" ref="G3360" si="7477">G3361+G3362+G3363</f>
        <v>1234</v>
      </c>
      <c r="H3360" s="7">
        <f t="shared" ref="H3360:I3360" si="7478">H3361+H3362+H3363</f>
        <v>1234</v>
      </c>
      <c r="I3360" s="7">
        <f t="shared" si="7478"/>
        <v>1234</v>
      </c>
      <c r="J3360" s="7">
        <f t="shared" ref="J3360" si="7479">J3361+J3362+J3363</f>
        <v>2468</v>
      </c>
      <c r="K3360" s="8">
        <f t="shared" ref="K3360" si="7480">K3361+K3362+K3363</f>
        <v>0</v>
      </c>
      <c r="L3360" s="57"/>
    </row>
    <row r="3361" spans="1:12" ht="15.6" customHeight="1" x14ac:dyDescent="0.25">
      <c r="A3361" s="205">
        <v>1</v>
      </c>
      <c r="B3361" s="149" t="s">
        <v>8</v>
      </c>
      <c r="C3361" s="81"/>
      <c r="D3361" s="11">
        <f t="shared" ref="D3361:E3361" si="7481">D3366+D3369+D3372+D3376+D3379+D3382+D3385</f>
        <v>0</v>
      </c>
      <c r="E3361" s="217">
        <f t="shared" si="7481"/>
        <v>0</v>
      </c>
      <c r="F3361" s="12">
        <f t="shared" ref="F3361:J3361" si="7482">F3366+F3369+F3372+F3376+F3379+F3382+F3385</f>
        <v>0</v>
      </c>
      <c r="G3361" s="11">
        <f t="shared" ref="G3361:H3361" si="7483">G3366+G3369+G3372+G3376+G3379+G3382+G3385</f>
        <v>0</v>
      </c>
      <c r="H3361" s="11">
        <f t="shared" si="7483"/>
        <v>0</v>
      </c>
      <c r="I3361" s="11">
        <f t="shared" si="7482"/>
        <v>0</v>
      </c>
      <c r="J3361" s="11">
        <f t="shared" si="7482"/>
        <v>0</v>
      </c>
      <c r="K3361" s="12">
        <f t="shared" ref="K3361" si="7484">K3366+K3369+K3372+K3376+K3379+K3382+K3385</f>
        <v>0</v>
      </c>
      <c r="L3361" s="58"/>
    </row>
    <row r="3362" spans="1:12" ht="15.6" customHeight="1" x14ac:dyDescent="0.25">
      <c r="A3362" s="205">
        <v>1</v>
      </c>
      <c r="B3362" s="149" t="s">
        <v>9</v>
      </c>
      <c r="C3362" s="81"/>
      <c r="D3362" s="11">
        <f t="shared" ref="D3362:E3362" si="7485">D3373</f>
        <v>0</v>
      </c>
      <c r="E3362" s="217">
        <f t="shared" si="7485"/>
        <v>0</v>
      </c>
      <c r="F3362" s="12">
        <f t="shared" ref="F3362:J3362" si="7486">F3373</f>
        <v>0</v>
      </c>
      <c r="G3362" s="11">
        <f t="shared" ref="G3362:H3362" si="7487">G3373</f>
        <v>0</v>
      </c>
      <c r="H3362" s="11">
        <f t="shared" si="7487"/>
        <v>0</v>
      </c>
      <c r="I3362" s="11">
        <f t="shared" si="7486"/>
        <v>0</v>
      </c>
      <c r="J3362" s="11">
        <f t="shared" si="7486"/>
        <v>0</v>
      </c>
      <c r="K3362" s="12">
        <f t="shared" ref="K3362" si="7488">K3373</f>
        <v>0</v>
      </c>
      <c r="L3362" s="58"/>
    </row>
    <row r="3363" spans="1:12" ht="15.6" customHeight="1" x14ac:dyDescent="0.25">
      <c r="A3363" s="205">
        <v>1</v>
      </c>
      <c r="B3363" s="149" t="s">
        <v>10</v>
      </c>
      <c r="C3363" s="81"/>
      <c r="D3363" s="11">
        <f t="shared" ref="D3363:E3363" si="7489">D3367+D3370+D3374+D3377+D3380+D3383+D3386</f>
        <v>2645</v>
      </c>
      <c r="E3363" s="217">
        <f t="shared" si="7489"/>
        <v>0</v>
      </c>
      <c r="F3363" s="12">
        <f t="shared" ref="F3363:J3363" si="7490">F3367+F3370+F3374+F3377+F3380+F3383+F3386</f>
        <v>0</v>
      </c>
      <c r="G3363" s="11">
        <f t="shared" ref="G3363:H3363" si="7491">G3367+G3370+G3374+G3377+G3380+G3383+G3386</f>
        <v>1234</v>
      </c>
      <c r="H3363" s="11">
        <f t="shared" si="7491"/>
        <v>1234</v>
      </c>
      <c r="I3363" s="11">
        <f t="shared" si="7490"/>
        <v>1234</v>
      </c>
      <c r="J3363" s="11">
        <f t="shared" si="7490"/>
        <v>2468</v>
      </c>
      <c r="K3363" s="12">
        <f t="shared" ref="K3363" si="7492">K3367+K3370+K3374+K3377+K3380+K3383+K3386</f>
        <v>0</v>
      </c>
      <c r="L3363" s="58"/>
    </row>
    <row r="3364" spans="1:12" ht="15.6" customHeight="1" x14ac:dyDescent="0.25">
      <c r="A3364" s="205">
        <v>1</v>
      </c>
      <c r="B3364" s="131" t="s">
        <v>19</v>
      </c>
      <c r="C3364" s="78"/>
      <c r="D3364" s="96" t="s">
        <v>2</v>
      </c>
      <c r="E3364" s="218" t="s">
        <v>2</v>
      </c>
      <c r="F3364" s="105" t="s">
        <v>2</v>
      </c>
      <c r="G3364" s="96" t="s">
        <v>2</v>
      </c>
      <c r="H3364" s="96" t="s">
        <v>2</v>
      </c>
      <c r="I3364" s="96" t="s">
        <v>2</v>
      </c>
      <c r="J3364" s="96" t="s">
        <v>2</v>
      </c>
      <c r="K3364" s="105" t="s">
        <v>2</v>
      </c>
      <c r="L3364" s="115"/>
    </row>
    <row r="3365" spans="1:12" ht="15.6" hidden="1" customHeight="1" x14ac:dyDescent="0.25">
      <c r="A3365" s="59"/>
      <c r="B3365" s="131" t="s">
        <v>11</v>
      </c>
      <c r="C3365" s="131"/>
      <c r="D3365" s="96">
        <f t="shared" ref="D3365" si="7493">D3366+D3367</f>
        <v>0</v>
      </c>
      <c r="E3365" s="218">
        <f t="shared" ref="E3365:F3365" si="7494">E3366+E3367</f>
        <v>0</v>
      </c>
      <c r="F3365" s="105">
        <f t="shared" si="7494"/>
        <v>0</v>
      </c>
      <c r="G3365" s="96">
        <f t="shared" ref="G3365" si="7495">G3366+G3367</f>
        <v>0</v>
      </c>
      <c r="H3365" s="96">
        <f t="shared" ref="H3365:I3365" si="7496">H3366+H3367</f>
        <v>0</v>
      </c>
      <c r="I3365" s="96">
        <f t="shared" si="7496"/>
        <v>0</v>
      </c>
      <c r="J3365" s="96">
        <f t="shared" ref="J3365" si="7497">J3366+J3367</f>
        <v>0</v>
      </c>
      <c r="K3365" s="105">
        <f t="shared" ref="K3365" si="7498">K3366+K3367</f>
        <v>0</v>
      </c>
      <c r="L3365" s="115"/>
    </row>
    <row r="3366" spans="1:12" ht="15.6" hidden="1" customHeight="1" x14ac:dyDescent="0.25">
      <c r="A3366" s="59"/>
      <c r="B3366" s="93" t="s">
        <v>8</v>
      </c>
      <c r="C3366" s="93"/>
      <c r="D3366" s="25"/>
      <c r="E3366" s="228"/>
      <c r="F3366" s="26"/>
      <c r="G3366" s="25"/>
      <c r="H3366" s="25"/>
      <c r="I3366" s="25"/>
      <c r="J3366" s="25"/>
      <c r="K3366" s="26"/>
      <c r="L3366" s="125"/>
    </row>
    <row r="3367" spans="1:12" ht="15.6" hidden="1" customHeight="1" x14ac:dyDescent="0.25">
      <c r="A3367" s="59"/>
      <c r="B3367" s="93" t="s">
        <v>10</v>
      </c>
      <c r="C3367" s="93"/>
      <c r="D3367" s="25"/>
      <c r="E3367" s="228"/>
      <c r="F3367" s="26"/>
      <c r="G3367" s="25"/>
      <c r="H3367" s="25"/>
      <c r="I3367" s="25"/>
      <c r="J3367" s="25"/>
      <c r="K3367" s="26"/>
      <c r="L3367" s="125"/>
    </row>
    <row r="3368" spans="1:12" ht="15.6" hidden="1" customHeight="1" x14ac:dyDescent="0.25">
      <c r="A3368" s="59"/>
      <c r="B3368" s="131" t="s">
        <v>12</v>
      </c>
      <c r="C3368" s="131"/>
      <c r="D3368" s="96">
        <f t="shared" ref="D3368" si="7499">D3369+D3370</f>
        <v>0</v>
      </c>
      <c r="E3368" s="218">
        <f t="shared" ref="E3368:F3368" si="7500">E3369+E3370</f>
        <v>0</v>
      </c>
      <c r="F3368" s="105">
        <f t="shared" si="7500"/>
        <v>0</v>
      </c>
      <c r="G3368" s="96">
        <f t="shared" ref="G3368" si="7501">G3369+G3370</f>
        <v>0</v>
      </c>
      <c r="H3368" s="96">
        <f t="shared" ref="H3368:I3368" si="7502">H3369+H3370</f>
        <v>0</v>
      </c>
      <c r="I3368" s="96">
        <f t="shared" si="7502"/>
        <v>0</v>
      </c>
      <c r="J3368" s="96">
        <f t="shared" ref="J3368" si="7503">J3369+J3370</f>
        <v>0</v>
      </c>
      <c r="K3368" s="105">
        <f t="shared" ref="K3368" si="7504">K3369+K3370</f>
        <v>0</v>
      </c>
      <c r="L3368" s="115"/>
    </row>
    <row r="3369" spans="1:12" ht="15.6" hidden="1" customHeight="1" x14ac:dyDescent="0.25">
      <c r="A3369" s="59"/>
      <c r="B3369" s="93" t="s">
        <v>8</v>
      </c>
      <c r="C3369" s="93"/>
      <c r="D3369" s="25"/>
      <c r="E3369" s="228"/>
      <c r="F3369" s="26"/>
      <c r="G3369" s="25"/>
      <c r="H3369" s="25"/>
      <c r="I3369" s="25"/>
      <c r="J3369" s="25"/>
      <c r="K3369" s="26"/>
      <c r="L3369" s="125"/>
    </row>
    <row r="3370" spans="1:12" ht="15.6" hidden="1" customHeight="1" x14ac:dyDescent="0.25">
      <c r="A3370" s="59"/>
      <c r="B3370" s="93" t="s">
        <v>10</v>
      </c>
      <c r="C3370" s="93"/>
      <c r="D3370" s="25"/>
      <c r="E3370" s="228"/>
      <c r="F3370" s="26"/>
      <c r="G3370" s="25"/>
      <c r="H3370" s="25"/>
      <c r="I3370" s="25"/>
      <c r="J3370" s="25"/>
      <c r="K3370" s="26"/>
      <c r="L3370" s="125"/>
    </row>
    <row r="3371" spans="1:12" ht="15.6" customHeight="1" x14ac:dyDescent="0.25">
      <c r="A3371" s="205">
        <v>1</v>
      </c>
      <c r="B3371" s="131" t="s">
        <v>13</v>
      </c>
      <c r="C3371" s="267" t="s">
        <v>230</v>
      </c>
      <c r="D3371" s="96">
        <f t="shared" ref="D3371" si="7505">D3372+D3373+D3374</f>
        <v>2645</v>
      </c>
      <c r="E3371" s="218">
        <f t="shared" ref="E3371:F3371" si="7506">E3372+E3373+E3374</f>
        <v>0</v>
      </c>
      <c r="F3371" s="105">
        <f t="shared" si="7506"/>
        <v>0</v>
      </c>
      <c r="G3371" s="96">
        <f t="shared" ref="G3371" si="7507">G3372+G3373+G3374</f>
        <v>1234</v>
      </c>
      <c r="H3371" s="96">
        <f t="shared" ref="H3371:I3371" si="7508">H3372+H3373+H3374</f>
        <v>1234</v>
      </c>
      <c r="I3371" s="96">
        <f t="shared" si="7508"/>
        <v>1234</v>
      </c>
      <c r="J3371" s="96">
        <f t="shared" ref="J3371" si="7509">J3372+J3373+J3374</f>
        <v>2468</v>
      </c>
      <c r="K3371" s="105">
        <f t="shared" ref="K3371" si="7510">K3372+K3373+K3374</f>
        <v>0</v>
      </c>
      <c r="L3371" s="115"/>
    </row>
    <row r="3372" spans="1:12" ht="15.6" customHeight="1" x14ac:dyDescent="0.25">
      <c r="A3372" s="205">
        <v>1</v>
      </c>
      <c r="B3372" s="93" t="s">
        <v>8</v>
      </c>
      <c r="C3372" s="267"/>
      <c r="D3372" s="25"/>
      <c r="E3372" s="228"/>
      <c r="F3372" s="26"/>
      <c r="G3372" s="25"/>
      <c r="H3372" s="25"/>
      <c r="I3372" s="25"/>
      <c r="J3372" s="25"/>
      <c r="K3372" s="26"/>
      <c r="L3372" s="125"/>
    </row>
    <row r="3373" spans="1:12" ht="15.6" customHeight="1" x14ac:dyDescent="0.25">
      <c r="A3373" s="205">
        <v>1</v>
      </c>
      <c r="B3373" s="93" t="s">
        <v>9</v>
      </c>
      <c r="C3373" s="267"/>
      <c r="D3373" s="25"/>
      <c r="E3373" s="228"/>
      <c r="F3373" s="26"/>
      <c r="G3373" s="25"/>
      <c r="H3373" s="25"/>
      <c r="I3373" s="25"/>
      <c r="J3373" s="25"/>
      <c r="K3373" s="26"/>
      <c r="L3373" s="125"/>
    </row>
    <row r="3374" spans="1:12" ht="15.6" customHeight="1" x14ac:dyDescent="0.25">
      <c r="A3374" s="205">
        <v>1</v>
      </c>
      <c r="B3374" s="93" t="s">
        <v>10</v>
      </c>
      <c r="C3374" s="267"/>
      <c r="D3374" s="25">
        <v>2645</v>
      </c>
      <c r="E3374" s="228"/>
      <c r="F3374" s="26"/>
      <c r="G3374" s="25">
        <v>1234</v>
      </c>
      <c r="H3374" s="25">
        <v>1234</v>
      </c>
      <c r="I3374" s="25">
        <f>H3374</f>
        <v>1234</v>
      </c>
      <c r="J3374" s="25">
        <f>3702-I3374</f>
        <v>2468</v>
      </c>
      <c r="K3374" s="26"/>
      <c r="L3374" s="125">
        <v>2027</v>
      </c>
    </row>
    <row r="3375" spans="1:12" ht="15.6" hidden="1" customHeight="1" x14ac:dyDescent="0.25">
      <c r="A3375" s="59"/>
      <c r="B3375" s="131" t="s">
        <v>14</v>
      </c>
      <c r="C3375" s="131"/>
      <c r="D3375" s="96">
        <f t="shared" ref="D3375" si="7511">D3376+D3377</f>
        <v>0</v>
      </c>
      <c r="E3375" s="218">
        <f t="shared" ref="E3375:F3375" si="7512">E3376+E3377</f>
        <v>0</v>
      </c>
      <c r="F3375" s="105">
        <f t="shared" si="7512"/>
        <v>0</v>
      </c>
      <c r="G3375" s="96">
        <f t="shared" ref="G3375" si="7513">G3376+G3377</f>
        <v>0</v>
      </c>
      <c r="H3375" s="96">
        <f t="shared" ref="H3375:I3375" si="7514">H3376+H3377</f>
        <v>0</v>
      </c>
      <c r="I3375" s="96">
        <f t="shared" si="7514"/>
        <v>0</v>
      </c>
      <c r="J3375" s="96">
        <f t="shared" ref="J3375" si="7515">J3376+J3377</f>
        <v>0</v>
      </c>
      <c r="K3375" s="105">
        <f t="shared" ref="K3375" si="7516">K3376+K3377</f>
        <v>0</v>
      </c>
      <c r="L3375" s="115"/>
    </row>
    <row r="3376" spans="1:12" ht="15.6" hidden="1" customHeight="1" x14ac:dyDescent="0.25">
      <c r="A3376" s="59"/>
      <c r="B3376" s="132" t="s">
        <v>8</v>
      </c>
      <c r="C3376" s="132"/>
      <c r="D3376" s="25"/>
      <c r="E3376" s="228"/>
      <c r="F3376" s="26"/>
      <c r="G3376" s="25"/>
      <c r="H3376" s="25"/>
      <c r="I3376" s="25"/>
      <c r="J3376" s="25"/>
      <c r="K3376" s="26"/>
      <c r="L3376" s="125"/>
    </row>
    <row r="3377" spans="1:12" ht="15.6" hidden="1" customHeight="1" x14ac:dyDescent="0.25">
      <c r="A3377" s="59"/>
      <c r="B3377" s="132" t="s">
        <v>10</v>
      </c>
      <c r="C3377" s="132"/>
      <c r="D3377" s="25"/>
      <c r="E3377" s="228"/>
      <c r="F3377" s="26"/>
      <c r="G3377" s="25"/>
      <c r="H3377" s="25"/>
      <c r="I3377" s="25"/>
      <c r="J3377" s="25"/>
      <c r="K3377" s="26"/>
      <c r="L3377" s="125"/>
    </row>
    <row r="3378" spans="1:12" ht="15.6" hidden="1" customHeight="1" x14ac:dyDescent="0.25">
      <c r="A3378" s="59"/>
      <c r="B3378" s="131" t="s">
        <v>15</v>
      </c>
      <c r="C3378" s="131"/>
      <c r="D3378" s="96">
        <f t="shared" ref="D3378" si="7517">D3379+D3380</f>
        <v>0</v>
      </c>
      <c r="E3378" s="218">
        <f t="shared" ref="E3378:F3378" si="7518">E3379+E3380</f>
        <v>0</v>
      </c>
      <c r="F3378" s="105">
        <f t="shared" si="7518"/>
        <v>0</v>
      </c>
      <c r="G3378" s="96">
        <f t="shared" ref="G3378" si="7519">G3379+G3380</f>
        <v>0</v>
      </c>
      <c r="H3378" s="96">
        <f t="shared" ref="H3378:I3378" si="7520">H3379+H3380</f>
        <v>0</v>
      </c>
      <c r="I3378" s="96">
        <f t="shared" si="7520"/>
        <v>0</v>
      </c>
      <c r="J3378" s="96">
        <f t="shared" ref="J3378" si="7521">J3379+J3380</f>
        <v>0</v>
      </c>
      <c r="K3378" s="105">
        <f t="shared" ref="K3378" si="7522">K3379+K3380</f>
        <v>0</v>
      </c>
      <c r="L3378" s="115"/>
    </row>
    <row r="3379" spans="1:12" ht="15.6" hidden="1" customHeight="1" x14ac:dyDescent="0.25">
      <c r="A3379" s="59"/>
      <c r="B3379" s="93" t="s">
        <v>8</v>
      </c>
      <c r="C3379" s="93"/>
      <c r="D3379" s="25"/>
      <c r="E3379" s="228"/>
      <c r="F3379" s="26"/>
      <c r="G3379" s="25"/>
      <c r="H3379" s="25"/>
      <c r="I3379" s="25"/>
      <c r="J3379" s="25"/>
      <c r="K3379" s="26"/>
      <c r="L3379" s="125"/>
    </row>
    <row r="3380" spans="1:12" ht="15.6" hidden="1" customHeight="1" x14ac:dyDescent="0.25">
      <c r="A3380" s="59"/>
      <c r="B3380" s="93" t="s">
        <v>10</v>
      </c>
      <c r="C3380" s="93"/>
      <c r="D3380" s="25"/>
      <c r="E3380" s="228"/>
      <c r="F3380" s="26"/>
      <c r="G3380" s="25"/>
      <c r="H3380" s="25"/>
      <c r="I3380" s="25"/>
      <c r="J3380" s="25"/>
      <c r="K3380" s="26"/>
      <c r="L3380" s="125"/>
    </row>
    <row r="3381" spans="1:12" ht="15.6" hidden="1" customHeight="1" x14ac:dyDescent="0.25">
      <c r="A3381" s="59"/>
      <c r="B3381" s="133" t="s">
        <v>16</v>
      </c>
      <c r="C3381" s="133"/>
      <c r="D3381" s="96">
        <f t="shared" ref="D3381" si="7523">D3382+D3383</f>
        <v>0</v>
      </c>
      <c r="E3381" s="218">
        <f t="shared" ref="E3381:F3381" si="7524">E3382+E3383</f>
        <v>0</v>
      </c>
      <c r="F3381" s="105">
        <f t="shared" si="7524"/>
        <v>0</v>
      </c>
      <c r="G3381" s="96">
        <f t="shared" ref="G3381" si="7525">G3382+G3383</f>
        <v>0</v>
      </c>
      <c r="H3381" s="96">
        <f t="shared" ref="H3381:I3381" si="7526">H3382+H3383</f>
        <v>0</v>
      </c>
      <c r="I3381" s="96">
        <f t="shared" si="7526"/>
        <v>0</v>
      </c>
      <c r="J3381" s="96">
        <f t="shared" ref="J3381" si="7527">J3382+J3383</f>
        <v>0</v>
      </c>
      <c r="K3381" s="105">
        <f t="shared" ref="K3381" si="7528">K3382+K3383</f>
        <v>0</v>
      </c>
      <c r="L3381" s="115"/>
    </row>
    <row r="3382" spans="1:12" ht="15.6" hidden="1" customHeight="1" x14ac:dyDescent="0.25">
      <c r="A3382" s="59"/>
      <c r="B3382" s="93" t="s">
        <v>8</v>
      </c>
      <c r="C3382" s="93"/>
      <c r="D3382" s="25"/>
      <c r="E3382" s="228"/>
      <c r="F3382" s="26"/>
      <c r="G3382" s="25"/>
      <c r="H3382" s="25"/>
      <c r="I3382" s="25"/>
      <c r="J3382" s="25"/>
      <c r="K3382" s="26"/>
      <c r="L3382" s="125"/>
    </row>
    <row r="3383" spans="1:12" ht="15.6" hidden="1" customHeight="1" x14ac:dyDescent="0.25">
      <c r="A3383" s="59"/>
      <c r="B3383" s="93" t="s">
        <v>10</v>
      </c>
      <c r="C3383" s="93"/>
      <c r="D3383" s="25"/>
      <c r="E3383" s="228"/>
      <c r="F3383" s="26"/>
      <c r="G3383" s="25"/>
      <c r="H3383" s="25"/>
      <c r="I3383" s="25"/>
      <c r="J3383" s="25"/>
      <c r="K3383" s="26"/>
      <c r="L3383" s="125"/>
    </row>
    <row r="3384" spans="1:12" ht="15.6" hidden="1" customHeight="1" x14ac:dyDescent="0.25">
      <c r="A3384" s="59"/>
      <c r="B3384" s="133" t="s">
        <v>17</v>
      </c>
      <c r="C3384" s="133"/>
      <c r="D3384" s="96">
        <f t="shared" ref="D3384" si="7529">D3385+D3386</f>
        <v>0</v>
      </c>
      <c r="E3384" s="218">
        <f t="shared" ref="E3384:F3384" si="7530">E3385+E3386</f>
        <v>0</v>
      </c>
      <c r="F3384" s="105">
        <f t="shared" si="7530"/>
        <v>0</v>
      </c>
      <c r="G3384" s="96">
        <f t="shared" ref="G3384" si="7531">G3385+G3386</f>
        <v>0</v>
      </c>
      <c r="H3384" s="96">
        <f t="shared" ref="H3384:I3384" si="7532">H3385+H3386</f>
        <v>0</v>
      </c>
      <c r="I3384" s="96">
        <f t="shared" si="7532"/>
        <v>0</v>
      </c>
      <c r="J3384" s="96">
        <f t="shared" ref="J3384" si="7533">J3385+J3386</f>
        <v>0</v>
      </c>
      <c r="K3384" s="105">
        <f t="shared" ref="K3384" si="7534">K3385+K3386</f>
        <v>0</v>
      </c>
      <c r="L3384" s="115"/>
    </row>
    <row r="3385" spans="1:12" ht="15.6" hidden="1" customHeight="1" x14ac:dyDescent="0.25">
      <c r="A3385" s="59"/>
      <c r="B3385" s="93" t="s">
        <v>8</v>
      </c>
      <c r="C3385" s="93"/>
      <c r="D3385" s="25"/>
      <c r="E3385" s="228"/>
      <c r="F3385" s="26"/>
      <c r="G3385" s="25"/>
      <c r="H3385" s="25"/>
      <c r="I3385" s="25"/>
      <c r="J3385" s="25"/>
      <c r="K3385" s="26"/>
      <c r="L3385" s="125"/>
    </row>
    <row r="3386" spans="1:12" ht="15.6" hidden="1" customHeight="1" x14ac:dyDescent="0.25">
      <c r="A3386" s="59"/>
      <c r="B3386" s="93" t="s">
        <v>10</v>
      </c>
      <c r="C3386" s="93"/>
      <c r="D3386" s="25"/>
      <c r="E3386" s="228"/>
      <c r="F3386" s="26"/>
      <c r="G3386" s="25"/>
      <c r="H3386" s="25"/>
      <c r="I3386" s="25"/>
      <c r="J3386" s="25"/>
      <c r="K3386" s="26"/>
      <c r="L3386" s="125"/>
    </row>
    <row r="3387" spans="1:12" ht="29.45" customHeight="1" x14ac:dyDescent="0.25">
      <c r="A3387" s="205">
        <v>1</v>
      </c>
      <c r="B3387" s="152" t="s">
        <v>190</v>
      </c>
      <c r="C3387" s="142"/>
      <c r="D3387" s="101">
        <f t="shared" ref="D3387" si="7535">D3388+D3389+D3390+D3391</f>
        <v>0</v>
      </c>
      <c r="E3387" s="226">
        <f t="shared" ref="E3387:F3387" si="7536">E3388+E3389+E3390+E3391</f>
        <v>0</v>
      </c>
      <c r="F3387" s="113">
        <f t="shared" si="7536"/>
        <v>0</v>
      </c>
      <c r="G3387" s="101">
        <f t="shared" ref="G3387" si="7537">G3388+G3389+G3390+G3391</f>
        <v>0</v>
      </c>
      <c r="H3387" s="101">
        <f t="shared" ref="H3387:I3387" si="7538">H3388+H3389+H3390+H3391</f>
        <v>0</v>
      </c>
      <c r="I3387" s="101">
        <f t="shared" si="7538"/>
        <v>0</v>
      </c>
      <c r="J3387" s="101">
        <f t="shared" ref="J3387" si="7539">J3388+J3389+J3390+J3391</f>
        <v>0</v>
      </c>
      <c r="K3387" s="113">
        <f t="shared" ref="K3387" si="7540">K3388+K3389+K3390+K3391</f>
        <v>0</v>
      </c>
      <c r="L3387" s="123"/>
    </row>
    <row r="3388" spans="1:12" ht="15.6" hidden="1" customHeight="1" x14ac:dyDescent="0.25">
      <c r="A3388" s="59"/>
      <c r="B3388" s="128" t="s">
        <v>1</v>
      </c>
      <c r="C3388" s="128"/>
      <c r="D3388" s="22"/>
      <c r="E3388" s="227"/>
      <c r="F3388" s="23"/>
      <c r="G3388" s="22"/>
      <c r="H3388" s="22"/>
      <c r="I3388" s="22"/>
      <c r="J3388" s="22"/>
      <c r="K3388" s="23"/>
      <c r="L3388" s="124"/>
    </row>
    <row r="3389" spans="1:12" ht="15.6" hidden="1" customHeight="1" x14ac:dyDescent="0.25">
      <c r="A3389" s="59"/>
      <c r="B3389" s="129" t="s">
        <v>6</v>
      </c>
      <c r="C3389" s="129"/>
      <c r="D3389" s="7">
        <v>0</v>
      </c>
      <c r="E3389" s="216">
        <v>0</v>
      </c>
      <c r="F3389" s="8">
        <v>0</v>
      </c>
      <c r="G3389" s="7">
        <v>0</v>
      </c>
      <c r="H3389" s="7">
        <v>0</v>
      </c>
      <c r="I3389" s="7">
        <v>0</v>
      </c>
      <c r="J3389" s="7">
        <v>0</v>
      </c>
      <c r="K3389" s="8">
        <v>0</v>
      </c>
      <c r="L3389" s="57"/>
    </row>
    <row r="3390" spans="1:12" ht="15.6" hidden="1" customHeight="1" x14ac:dyDescent="0.25">
      <c r="A3390" s="59"/>
      <c r="B3390" s="129" t="s">
        <v>7</v>
      </c>
      <c r="C3390" s="129"/>
      <c r="D3390" s="7">
        <v>0</v>
      </c>
      <c r="E3390" s="216">
        <v>0</v>
      </c>
      <c r="F3390" s="8">
        <v>0</v>
      </c>
      <c r="G3390" s="7">
        <v>0</v>
      </c>
      <c r="H3390" s="7">
        <v>0</v>
      </c>
      <c r="I3390" s="7">
        <v>0</v>
      </c>
      <c r="J3390" s="7">
        <v>0</v>
      </c>
      <c r="K3390" s="8">
        <v>0</v>
      </c>
      <c r="L3390" s="57"/>
    </row>
    <row r="3391" spans="1:12" ht="15.6" customHeight="1" x14ac:dyDescent="0.25">
      <c r="A3391" s="205">
        <v>1</v>
      </c>
      <c r="B3391" s="128" t="s">
        <v>18</v>
      </c>
      <c r="C3391" s="130"/>
      <c r="D3391" s="7">
        <f t="shared" ref="D3391" si="7541">D3392+D3393+D3394</f>
        <v>0</v>
      </c>
      <c r="E3391" s="216">
        <f t="shared" ref="E3391:F3391" si="7542">E3392+E3393+E3394</f>
        <v>0</v>
      </c>
      <c r="F3391" s="8">
        <f t="shared" si="7542"/>
        <v>0</v>
      </c>
      <c r="G3391" s="7">
        <f t="shared" ref="G3391" si="7543">G3392+G3393+G3394</f>
        <v>0</v>
      </c>
      <c r="H3391" s="7">
        <f t="shared" ref="H3391:I3391" si="7544">H3392+H3393+H3394</f>
        <v>0</v>
      </c>
      <c r="I3391" s="7">
        <f t="shared" si="7544"/>
        <v>0</v>
      </c>
      <c r="J3391" s="7">
        <f t="shared" ref="J3391" si="7545">J3392+J3393+J3394</f>
        <v>0</v>
      </c>
      <c r="K3391" s="8">
        <f t="shared" ref="K3391" si="7546">K3392+K3393+K3394</f>
        <v>0</v>
      </c>
      <c r="L3391" s="57"/>
    </row>
    <row r="3392" spans="1:12" ht="15.6" customHeight="1" x14ac:dyDescent="0.25">
      <c r="A3392" s="205">
        <v>1</v>
      </c>
      <c r="B3392" s="149" t="s">
        <v>8</v>
      </c>
      <c r="C3392" s="81"/>
      <c r="D3392" s="11">
        <f t="shared" ref="D3392:E3392" si="7547">D3397+D3400+D3403+D3407+D3410+D3413+D3416</f>
        <v>0</v>
      </c>
      <c r="E3392" s="217">
        <f t="shared" si="7547"/>
        <v>0</v>
      </c>
      <c r="F3392" s="12">
        <f t="shared" ref="F3392:J3392" si="7548">F3397+F3400+F3403+F3407+F3410+F3413+F3416</f>
        <v>0</v>
      </c>
      <c r="G3392" s="11">
        <f t="shared" ref="G3392:H3392" si="7549">G3397+G3400+G3403+G3407+G3410+G3413+G3416</f>
        <v>0</v>
      </c>
      <c r="H3392" s="11">
        <f t="shared" si="7549"/>
        <v>0</v>
      </c>
      <c r="I3392" s="11">
        <f t="shared" si="7548"/>
        <v>0</v>
      </c>
      <c r="J3392" s="11">
        <f t="shared" si="7548"/>
        <v>0</v>
      </c>
      <c r="K3392" s="12">
        <f t="shared" ref="K3392" si="7550">K3397+K3400+K3403+K3407+K3410+K3413+K3416</f>
        <v>0</v>
      </c>
      <c r="L3392" s="58"/>
    </row>
    <row r="3393" spans="1:12" ht="15.6" customHeight="1" x14ac:dyDescent="0.25">
      <c r="A3393" s="205">
        <v>1</v>
      </c>
      <c r="B3393" s="149" t="s">
        <v>9</v>
      </c>
      <c r="C3393" s="81"/>
      <c r="D3393" s="11">
        <f t="shared" ref="D3393:E3393" si="7551">D3404</f>
        <v>0</v>
      </c>
      <c r="E3393" s="217">
        <f t="shared" si="7551"/>
        <v>0</v>
      </c>
      <c r="F3393" s="12">
        <f t="shared" ref="F3393:J3393" si="7552">F3404</f>
        <v>0</v>
      </c>
      <c r="G3393" s="11">
        <f t="shared" ref="G3393:H3393" si="7553">G3404</f>
        <v>0</v>
      </c>
      <c r="H3393" s="11">
        <f t="shared" si="7553"/>
        <v>0</v>
      </c>
      <c r="I3393" s="11">
        <f t="shared" si="7552"/>
        <v>0</v>
      </c>
      <c r="J3393" s="11">
        <f t="shared" si="7552"/>
        <v>0</v>
      </c>
      <c r="K3393" s="12">
        <f t="shared" ref="K3393" si="7554">K3404</f>
        <v>0</v>
      </c>
      <c r="L3393" s="58"/>
    </row>
    <row r="3394" spans="1:12" ht="15.6" customHeight="1" x14ac:dyDescent="0.25">
      <c r="A3394" s="205">
        <v>1</v>
      </c>
      <c r="B3394" s="149" t="s">
        <v>10</v>
      </c>
      <c r="C3394" s="81"/>
      <c r="D3394" s="11">
        <f t="shared" ref="D3394:E3394" si="7555">D3398+D3401+D3405+D3408+D3411+D3414+D3417</f>
        <v>0</v>
      </c>
      <c r="E3394" s="217">
        <f t="shared" si="7555"/>
        <v>0</v>
      </c>
      <c r="F3394" s="12">
        <f t="shared" ref="F3394:J3394" si="7556">F3398+F3401+F3405+F3408+F3411+F3414+F3417</f>
        <v>0</v>
      </c>
      <c r="G3394" s="11">
        <f t="shared" ref="G3394:H3394" si="7557">G3398+G3401+G3405+G3408+G3411+G3414+G3417</f>
        <v>0</v>
      </c>
      <c r="H3394" s="11">
        <f t="shared" si="7557"/>
        <v>0</v>
      </c>
      <c r="I3394" s="11">
        <f t="shared" si="7556"/>
        <v>0</v>
      </c>
      <c r="J3394" s="11">
        <f t="shared" si="7556"/>
        <v>0</v>
      </c>
      <c r="K3394" s="12">
        <f t="shared" ref="K3394" si="7558">K3398+K3401+K3405+K3408+K3411+K3414+K3417</f>
        <v>0</v>
      </c>
      <c r="L3394" s="58"/>
    </row>
    <row r="3395" spans="1:12" ht="15.6" customHeight="1" x14ac:dyDescent="0.25">
      <c r="A3395" s="205">
        <v>1</v>
      </c>
      <c r="B3395" s="131" t="s">
        <v>19</v>
      </c>
      <c r="C3395" s="78"/>
      <c r="D3395" s="96" t="s">
        <v>2</v>
      </c>
      <c r="E3395" s="218" t="s">
        <v>2</v>
      </c>
      <c r="F3395" s="105" t="s">
        <v>2</v>
      </c>
      <c r="G3395" s="96" t="s">
        <v>2</v>
      </c>
      <c r="H3395" s="96" t="s">
        <v>2</v>
      </c>
      <c r="I3395" s="96" t="s">
        <v>2</v>
      </c>
      <c r="J3395" s="96" t="s">
        <v>2</v>
      </c>
      <c r="K3395" s="105" t="s">
        <v>2</v>
      </c>
      <c r="L3395" s="115"/>
    </row>
    <row r="3396" spans="1:12" ht="15.6" hidden="1" customHeight="1" x14ac:dyDescent="0.25">
      <c r="A3396" s="59"/>
      <c r="B3396" s="131" t="s">
        <v>11</v>
      </c>
      <c r="C3396" s="131"/>
      <c r="D3396" s="96">
        <f t="shared" ref="D3396" si="7559">D3397+D3398</f>
        <v>0</v>
      </c>
      <c r="E3396" s="218">
        <f t="shared" ref="E3396:F3396" si="7560">E3397+E3398</f>
        <v>0</v>
      </c>
      <c r="F3396" s="105">
        <f t="shared" si="7560"/>
        <v>0</v>
      </c>
      <c r="G3396" s="96">
        <f t="shared" ref="G3396" si="7561">G3397+G3398</f>
        <v>0</v>
      </c>
      <c r="H3396" s="96">
        <f t="shared" ref="H3396:I3396" si="7562">H3397+H3398</f>
        <v>0</v>
      </c>
      <c r="I3396" s="96">
        <f t="shared" si="7562"/>
        <v>0</v>
      </c>
      <c r="J3396" s="96">
        <f t="shared" ref="J3396" si="7563">J3397+J3398</f>
        <v>0</v>
      </c>
      <c r="K3396" s="105">
        <f t="shared" ref="K3396" si="7564">K3397+K3398</f>
        <v>0</v>
      </c>
      <c r="L3396" s="115"/>
    </row>
    <row r="3397" spans="1:12" ht="15.6" hidden="1" customHeight="1" x14ac:dyDescent="0.25">
      <c r="A3397" s="59"/>
      <c r="B3397" s="93" t="s">
        <v>8</v>
      </c>
      <c r="C3397" s="93"/>
      <c r="D3397" s="25"/>
      <c r="E3397" s="228"/>
      <c r="F3397" s="26"/>
      <c r="G3397" s="25"/>
      <c r="H3397" s="25"/>
      <c r="I3397" s="25"/>
      <c r="J3397" s="25"/>
      <c r="K3397" s="26"/>
      <c r="L3397" s="125"/>
    </row>
    <row r="3398" spans="1:12" ht="15.6" hidden="1" customHeight="1" x14ac:dyDescent="0.25">
      <c r="A3398" s="59"/>
      <c r="B3398" s="93" t="s">
        <v>10</v>
      </c>
      <c r="C3398" s="93"/>
      <c r="D3398" s="25"/>
      <c r="E3398" s="228"/>
      <c r="F3398" s="26"/>
      <c r="G3398" s="25"/>
      <c r="H3398" s="25"/>
      <c r="I3398" s="25"/>
      <c r="J3398" s="25"/>
      <c r="K3398" s="26"/>
      <c r="L3398" s="125"/>
    </row>
    <row r="3399" spans="1:12" ht="15.6" hidden="1" customHeight="1" x14ac:dyDescent="0.25">
      <c r="A3399" s="59"/>
      <c r="B3399" s="131" t="s">
        <v>12</v>
      </c>
      <c r="C3399" s="131"/>
      <c r="D3399" s="96">
        <f t="shared" ref="D3399" si="7565">D3400+D3401</f>
        <v>0</v>
      </c>
      <c r="E3399" s="218">
        <f t="shared" ref="E3399:F3399" si="7566">E3400+E3401</f>
        <v>0</v>
      </c>
      <c r="F3399" s="105">
        <f t="shared" si="7566"/>
        <v>0</v>
      </c>
      <c r="G3399" s="96">
        <f t="shared" ref="G3399" si="7567">G3400+G3401</f>
        <v>0</v>
      </c>
      <c r="H3399" s="96">
        <f t="shared" ref="H3399:I3399" si="7568">H3400+H3401</f>
        <v>0</v>
      </c>
      <c r="I3399" s="96">
        <f t="shared" si="7568"/>
        <v>0</v>
      </c>
      <c r="J3399" s="96">
        <f t="shared" ref="J3399" si="7569">J3400+J3401</f>
        <v>0</v>
      </c>
      <c r="K3399" s="105">
        <f t="shared" ref="K3399" si="7570">K3400+K3401</f>
        <v>0</v>
      </c>
      <c r="L3399" s="115"/>
    </row>
    <row r="3400" spans="1:12" ht="15.6" hidden="1" customHeight="1" x14ac:dyDescent="0.25">
      <c r="A3400" s="59"/>
      <c r="B3400" s="93" t="s">
        <v>8</v>
      </c>
      <c r="C3400" s="93"/>
      <c r="D3400" s="25"/>
      <c r="E3400" s="228"/>
      <c r="F3400" s="26"/>
      <c r="G3400" s="25"/>
      <c r="H3400" s="25"/>
      <c r="I3400" s="25"/>
      <c r="J3400" s="25"/>
      <c r="K3400" s="26"/>
      <c r="L3400" s="125"/>
    </row>
    <row r="3401" spans="1:12" ht="15.6" hidden="1" customHeight="1" x14ac:dyDescent="0.25">
      <c r="A3401" s="59"/>
      <c r="B3401" s="93" t="s">
        <v>10</v>
      </c>
      <c r="C3401" s="93"/>
      <c r="D3401" s="25"/>
      <c r="E3401" s="228"/>
      <c r="F3401" s="26"/>
      <c r="G3401" s="25"/>
      <c r="H3401" s="25"/>
      <c r="I3401" s="25"/>
      <c r="J3401" s="25"/>
      <c r="K3401" s="26"/>
      <c r="L3401" s="125"/>
    </row>
    <row r="3402" spans="1:12" ht="15.6" customHeight="1" x14ac:dyDescent="0.25">
      <c r="A3402" s="205">
        <v>1</v>
      </c>
      <c r="B3402" s="131" t="s">
        <v>13</v>
      </c>
      <c r="C3402" s="267" t="s">
        <v>95</v>
      </c>
      <c r="D3402" s="96">
        <f t="shared" ref="D3402" si="7571">D3403+D3404+D3405</f>
        <v>0</v>
      </c>
      <c r="E3402" s="218">
        <f t="shared" ref="E3402:F3402" si="7572">E3403+E3404+E3405</f>
        <v>0</v>
      </c>
      <c r="F3402" s="105">
        <f t="shared" si="7572"/>
        <v>0</v>
      </c>
      <c r="G3402" s="96">
        <f t="shared" ref="G3402" si="7573">G3403+G3404+G3405</f>
        <v>0</v>
      </c>
      <c r="H3402" s="96">
        <f t="shared" ref="H3402:I3402" si="7574">H3403+H3404+H3405</f>
        <v>0</v>
      </c>
      <c r="I3402" s="96">
        <f t="shared" si="7574"/>
        <v>0</v>
      </c>
      <c r="J3402" s="96">
        <f t="shared" ref="J3402" si="7575">J3403+J3404+J3405</f>
        <v>0</v>
      </c>
      <c r="K3402" s="105">
        <f t="shared" ref="K3402" si="7576">K3403+K3404+K3405</f>
        <v>0</v>
      </c>
      <c r="L3402" s="115"/>
    </row>
    <row r="3403" spans="1:12" ht="15.6" customHeight="1" x14ac:dyDescent="0.25">
      <c r="A3403" s="205">
        <v>1</v>
      </c>
      <c r="B3403" s="93" t="s">
        <v>8</v>
      </c>
      <c r="C3403" s="267"/>
      <c r="D3403" s="25"/>
      <c r="E3403" s="228"/>
      <c r="F3403" s="26"/>
      <c r="G3403" s="25"/>
      <c r="H3403" s="25"/>
      <c r="I3403" s="25"/>
      <c r="J3403" s="25"/>
      <c r="K3403" s="26"/>
      <c r="L3403" s="125"/>
    </row>
    <row r="3404" spans="1:12" ht="15.6" customHeight="1" x14ac:dyDescent="0.25">
      <c r="A3404" s="205">
        <v>1</v>
      </c>
      <c r="B3404" s="93" t="s">
        <v>9</v>
      </c>
      <c r="C3404" s="267"/>
      <c r="D3404" s="25"/>
      <c r="E3404" s="228"/>
      <c r="F3404" s="26"/>
      <c r="G3404" s="25"/>
      <c r="H3404" s="25"/>
      <c r="I3404" s="25"/>
      <c r="J3404" s="25"/>
      <c r="K3404" s="26"/>
      <c r="L3404" s="125"/>
    </row>
    <row r="3405" spans="1:12" ht="15.6" customHeight="1" x14ac:dyDescent="0.25">
      <c r="A3405" s="205">
        <v>1</v>
      </c>
      <c r="B3405" s="93" t="s">
        <v>10</v>
      </c>
      <c r="C3405" s="267"/>
      <c r="D3405" s="25"/>
      <c r="E3405" s="228"/>
      <c r="F3405" s="26"/>
      <c r="G3405" s="25"/>
      <c r="H3405" s="25"/>
      <c r="I3405" s="25"/>
      <c r="J3405" s="25"/>
      <c r="K3405" s="26"/>
      <c r="L3405" s="125"/>
    </row>
    <row r="3406" spans="1:12" ht="15.6" hidden="1" customHeight="1" x14ac:dyDescent="0.25">
      <c r="A3406" s="59"/>
      <c r="B3406" s="131" t="s">
        <v>14</v>
      </c>
      <c r="C3406" s="131"/>
      <c r="D3406" s="96">
        <f t="shared" ref="D3406" si="7577">D3407+D3408</f>
        <v>0</v>
      </c>
      <c r="E3406" s="218">
        <f t="shared" ref="E3406:F3406" si="7578">E3407+E3408</f>
        <v>0</v>
      </c>
      <c r="F3406" s="105">
        <f t="shared" si="7578"/>
        <v>0</v>
      </c>
      <c r="G3406" s="96">
        <f t="shared" ref="G3406" si="7579">G3407+G3408</f>
        <v>0</v>
      </c>
      <c r="H3406" s="96">
        <f t="shared" ref="H3406:I3406" si="7580">H3407+H3408</f>
        <v>0</v>
      </c>
      <c r="I3406" s="96">
        <f t="shared" si="7580"/>
        <v>0</v>
      </c>
      <c r="J3406" s="96">
        <f t="shared" ref="J3406" si="7581">J3407+J3408</f>
        <v>0</v>
      </c>
      <c r="K3406" s="105">
        <f t="shared" ref="K3406" si="7582">K3407+K3408</f>
        <v>0</v>
      </c>
      <c r="L3406" s="115"/>
    </row>
    <row r="3407" spans="1:12" ht="15.6" hidden="1" customHeight="1" x14ac:dyDescent="0.25">
      <c r="A3407" s="59"/>
      <c r="B3407" s="132" t="s">
        <v>8</v>
      </c>
      <c r="C3407" s="132"/>
      <c r="D3407" s="25"/>
      <c r="E3407" s="228"/>
      <c r="F3407" s="26"/>
      <c r="G3407" s="25"/>
      <c r="H3407" s="25"/>
      <c r="I3407" s="25"/>
      <c r="J3407" s="25"/>
      <c r="K3407" s="26"/>
      <c r="L3407" s="125"/>
    </row>
    <row r="3408" spans="1:12" ht="15.6" hidden="1" customHeight="1" x14ac:dyDescent="0.25">
      <c r="A3408" s="59"/>
      <c r="B3408" s="132" t="s">
        <v>10</v>
      </c>
      <c r="C3408" s="132"/>
      <c r="D3408" s="25"/>
      <c r="E3408" s="228"/>
      <c r="F3408" s="26"/>
      <c r="G3408" s="25"/>
      <c r="H3408" s="25"/>
      <c r="I3408" s="25"/>
      <c r="J3408" s="25"/>
      <c r="K3408" s="26"/>
      <c r="L3408" s="125"/>
    </row>
    <row r="3409" spans="1:12" ht="15.6" hidden="1" customHeight="1" x14ac:dyDescent="0.25">
      <c r="A3409" s="59"/>
      <c r="B3409" s="131" t="s">
        <v>15</v>
      </c>
      <c r="C3409" s="131"/>
      <c r="D3409" s="96">
        <f t="shared" ref="D3409" si="7583">D3410+D3411</f>
        <v>0</v>
      </c>
      <c r="E3409" s="218">
        <f t="shared" ref="E3409:F3409" si="7584">E3410+E3411</f>
        <v>0</v>
      </c>
      <c r="F3409" s="105">
        <f t="shared" si="7584"/>
        <v>0</v>
      </c>
      <c r="G3409" s="96">
        <f t="shared" ref="G3409" si="7585">G3410+G3411</f>
        <v>0</v>
      </c>
      <c r="H3409" s="96">
        <f t="shared" ref="H3409:I3409" si="7586">H3410+H3411</f>
        <v>0</v>
      </c>
      <c r="I3409" s="96">
        <f t="shared" si="7586"/>
        <v>0</v>
      </c>
      <c r="J3409" s="96">
        <f t="shared" ref="J3409" si="7587">J3410+J3411</f>
        <v>0</v>
      </c>
      <c r="K3409" s="105">
        <f t="shared" ref="K3409" si="7588">K3410+K3411</f>
        <v>0</v>
      </c>
      <c r="L3409" s="115"/>
    </row>
    <row r="3410" spans="1:12" ht="15.6" hidden="1" customHeight="1" x14ac:dyDescent="0.25">
      <c r="A3410" s="59"/>
      <c r="B3410" s="93" t="s">
        <v>8</v>
      </c>
      <c r="C3410" s="93"/>
      <c r="D3410" s="25"/>
      <c r="E3410" s="228"/>
      <c r="F3410" s="26"/>
      <c r="G3410" s="25"/>
      <c r="H3410" s="25"/>
      <c r="I3410" s="25"/>
      <c r="J3410" s="25"/>
      <c r="K3410" s="26"/>
      <c r="L3410" s="125"/>
    </row>
    <row r="3411" spans="1:12" ht="15.6" hidden="1" customHeight="1" x14ac:dyDescent="0.25">
      <c r="A3411" s="59"/>
      <c r="B3411" s="93" t="s">
        <v>10</v>
      </c>
      <c r="C3411" s="93"/>
      <c r="D3411" s="25"/>
      <c r="E3411" s="228"/>
      <c r="F3411" s="26"/>
      <c r="G3411" s="25"/>
      <c r="H3411" s="25"/>
      <c r="I3411" s="25"/>
      <c r="J3411" s="25"/>
      <c r="K3411" s="26"/>
      <c r="L3411" s="125"/>
    </row>
    <row r="3412" spans="1:12" ht="15.6" hidden="1" customHeight="1" x14ac:dyDescent="0.25">
      <c r="A3412" s="59"/>
      <c r="B3412" s="133" t="s">
        <v>16</v>
      </c>
      <c r="C3412" s="133"/>
      <c r="D3412" s="96">
        <f t="shared" ref="D3412" si="7589">D3413+D3414</f>
        <v>0</v>
      </c>
      <c r="E3412" s="218">
        <f t="shared" ref="E3412:F3412" si="7590">E3413+E3414</f>
        <v>0</v>
      </c>
      <c r="F3412" s="105">
        <f t="shared" si="7590"/>
        <v>0</v>
      </c>
      <c r="G3412" s="96">
        <f t="shared" ref="G3412" si="7591">G3413+G3414</f>
        <v>0</v>
      </c>
      <c r="H3412" s="96">
        <f t="shared" ref="H3412:I3412" si="7592">H3413+H3414</f>
        <v>0</v>
      </c>
      <c r="I3412" s="96">
        <f t="shared" si="7592"/>
        <v>0</v>
      </c>
      <c r="J3412" s="96">
        <f t="shared" ref="J3412" si="7593">J3413+J3414</f>
        <v>0</v>
      </c>
      <c r="K3412" s="105">
        <f t="shared" ref="K3412" si="7594">K3413+K3414</f>
        <v>0</v>
      </c>
      <c r="L3412" s="115"/>
    </row>
    <row r="3413" spans="1:12" ht="15.6" hidden="1" customHeight="1" x14ac:dyDescent="0.25">
      <c r="A3413" s="59"/>
      <c r="B3413" s="93" t="s">
        <v>8</v>
      </c>
      <c r="C3413" s="93"/>
      <c r="D3413" s="25"/>
      <c r="E3413" s="228"/>
      <c r="F3413" s="26"/>
      <c r="G3413" s="25"/>
      <c r="H3413" s="25"/>
      <c r="I3413" s="25"/>
      <c r="J3413" s="25"/>
      <c r="K3413" s="26"/>
      <c r="L3413" s="125"/>
    </row>
    <row r="3414" spans="1:12" ht="15.6" hidden="1" customHeight="1" x14ac:dyDescent="0.25">
      <c r="A3414" s="59"/>
      <c r="B3414" s="93" t="s">
        <v>10</v>
      </c>
      <c r="C3414" s="93"/>
      <c r="D3414" s="25"/>
      <c r="E3414" s="228"/>
      <c r="F3414" s="26"/>
      <c r="G3414" s="25"/>
      <c r="H3414" s="25"/>
      <c r="I3414" s="25"/>
      <c r="J3414" s="25"/>
      <c r="K3414" s="26"/>
      <c r="L3414" s="125"/>
    </row>
    <row r="3415" spans="1:12" ht="15.6" hidden="1" customHeight="1" x14ac:dyDescent="0.25">
      <c r="A3415" s="59"/>
      <c r="B3415" s="133" t="s">
        <v>17</v>
      </c>
      <c r="C3415" s="133"/>
      <c r="D3415" s="96">
        <f t="shared" ref="D3415" si="7595">D3416+D3417</f>
        <v>0</v>
      </c>
      <c r="E3415" s="218">
        <f t="shared" ref="E3415:F3415" si="7596">E3416+E3417</f>
        <v>0</v>
      </c>
      <c r="F3415" s="105">
        <f t="shared" si="7596"/>
        <v>0</v>
      </c>
      <c r="G3415" s="96">
        <f t="shared" ref="G3415" si="7597">G3416+G3417</f>
        <v>0</v>
      </c>
      <c r="H3415" s="96">
        <f t="shared" ref="H3415:I3415" si="7598">H3416+H3417</f>
        <v>0</v>
      </c>
      <c r="I3415" s="96">
        <f t="shared" si="7598"/>
        <v>0</v>
      </c>
      <c r="J3415" s="96">
        <f t="shared" ref="J3415" si="7599">J3416+J3417</f>
        <v>0</v>
      </c>
      <c r="K3415" s="105">
        <f t="shared" ref="K3415" si="7600">K3416+K3417</f>
        <v>0</v>
      </c>
      <c r="L3415" s="115"/>
    </row>
    <row r="3416" spans="1:12" ht="15.6" hidden="1" customHeight="1" x14ac:dyDescent="0.25">
      <c r="A3416" s="59"/>
      <c r="B3416" s="93" t="s">
        <v>8</v>
      </c>
      <c r="C3416" s="93"/>
      <c r="D3416" s="25"/>
      <c r="E3416" s="228"/>
      <c r="F3416" s="26"/>
      <c r="G3416" s="25"/>
      <c r="H3416" s="25"/>
      <c r="I3416" s="25"/>
      <c r="J3416" s="25"/>
      <c r="K3416" s="26"/>
      <c r="L3416" s="125"/>
    </row>
    <row r="3417" spans="1:12" ht="15.6" hidden="1" customHeight="1" x14ac:dyDescent="0.25">
      <c r="A3417" s="59"/>
      <c r="B3417" s="93" t="s">
        <v>10</v>
      </c>
      <c r="C3417" s="93"/>
      <c r="D3417" s="25"/>
      <c r="E3417" s="228"/>
      <c r="F3417" s="26"/>
      <c r="G3417" s="25"/>
      <c r="H3417" s="25"/>
      <c r="I3417" s="25"/>
      <c r="J3417" s="25"/>
      <c r="K3417" s="26"/>
      <c r="L3417" s="125"/>
    </row>
    <row r="3418" spans="1:12" ht="46.15" customHeight="1" x14ac:dyDescent="0.25">
      <c r="A3418" s="205">
        <v>1</v>
      </c>
      <c r="B3418" s="151" t="s">
        <v>80</v>
      </c>
      <c r="C3418" s="138"/>
      <c r="D3418" s="99">
        <f t="shared" ref="D3418:E3418" si="7601">D3449</f>
        <v>0</v>
      </c>
      <c r="E3418" s="223">
        <f t="shared" si="7601"/>
        <v>0</v>
      </c>
      <c r="F3418" s="110">
        <f t="shared" ref="F3418:K3418" si="7602">F3449</f>
        <v>0</v>
      </c>
      <c r="G3418" s="99">
        <f t="shared" ref="G3418:H3418" si="7603">G3449</f>
        <v>0</v>
      </c>
      <c r="H3418" s="99">
        <f t="shared" si="7603"/>
        <v>0</v>
      </c>
      <c r="I3418" s="99">
        <f t="shared" si="7602"/>
        <v>0</v>
      </c>
      <c r="J3418" s="99">
        <f t="shared" si="7602"/>
        <v>0</v>
      </c>
      <c r="K3418" s="110">
        <f t="shared" si="7602"/>
        <v>0</v>
      </c>
      <c r="L3418" s="120"/>
    </row>
    <row r="3419" spans="1:12" ht="15.6" hidden="1" customHeight="1" x14ac:dyDescent="0.25">
      <c r="A3419" s="59"/>
      <c r="B3419" s="128" t="s">
        <v>1</v>
      </c>
      <c r="C3419" s="128"/>
      <c r="D3419" s="7">
        <f t="shared" ref="D3419:E3419" si="7604">D3450</f>
        <v>0</v>
      </c>
      <c r="E3419" s="216">
        <f t="shared" si="7604"/>
        <v>0</v>
      </c>
      <c r="F3419" s="8">
        <f t="shared" ref="F3419:K3419" si="7605">F3450</f>
        <v>0</v>
      </c>
      <c r="G3419" s="7">
        <f t="shared" ref="G3419:H3419" si="7606">G3450</f>
        <v>0</v>
      </c>
      <c r="H3419" s="7">
        <f t="shared" si="7606"/>
        <v>0</v>
      </c>
      <c r="I3419" s="7">
        <f t="shared" si="7605"/>
        <v>0</v>
      </c>
      <c r="J3419" s="7">
        <f t="shared" si="7605"/>
        <v>0</v>
      </c>
      <c r="K3419" s="8">
        <f t="shared" si="7605"/>
        <v>0</v>
      </c>
      <c r="L3419" s="57"/>
    </row>
    <row r="3420" spans="1:12" ht="15.6" hidden="1" customHeight="1" x14ac:dyDescent="0.25">
      <c r="A3420" s="59"/>
      <c r="B3420" s="129" t="s">
        <v>6</v>
      </c>
      <c r="C3420" s="129"/>
      <c r="D3420" s="7">
        <f t="shared" ref="D3420:E3420" si="7607">D3451</f>
        <v>0</v>
      </c>
      <c r="E3420" s="216">
        <f t="shared" si="7607"/>
        <v>0</v>
      </c>
      <c r="F3420" s="8">
        <f t="shared" ref="F3420:K3420" si="7608">F3451</f>
        <v>0</v>
      </c>
      <c r="G3420" s="7">
        <f t="shared" ref="G3420:H3420" si="7609">G3451</f>
        <v>0</v>
      </c>
      <c r="H3420" s="7">
        <f t="shared" si="7609"/>
        <v>0</v>
      </c>
      <c r="I3420" s="7">
        <f t="shared" si="7608"/>
        <v>0</v>
      </c>
      <c r="J3420" s="7">
        <f t="shared" si="7608"/>
        <v>0</v>
      </c>
      <c r="K3420" s="8">
        <f t="shared" si="7608"/>
        <v>0</v>
      </c>
      <c r="L3420" s="57"/>
    </row>
    <row r="3421" spans="1:12" ht="15.6" hidden="1" customHeight="1" x14ac:dyDescent="0.25">
      <c r="A3421" s="59"/>
      <c r="B3421" s="129" t="s">
        <v>7</v>
      </c>
      <c r="C3421" s="129"/>
      <c r="D3421" s="7">
        <f t="shared" ref="D3421:E3421" si="7610">D3452</f>
        <v>0</v>
      </c>
      <c r="E3421" s="216">
        <f t="shared" si="7610"/>
        <v>0</v>
      </c>
      <c r="F3421" s="8">
        <f t="shared" ref="F3421:K3421" si="7611">F3452</f>
        <v>0</v>
      </c>
      <c r="G3421" s="7">
        <f t="shared" ref="G3421:H3421" si="7612">G3452</f>
        <v>0</v>
      </c>
      <c r="H3421" s="7">
        <f t="shared" si="7612"/>
        <v>0</v>
      </c>
      <c r="I3421" s="7">
        <f t="shared" si="7611"/>
        <v>0</v>
      </c>
      <c r="J3421" s="7">
        <f t="shared" si="7611"/>
        <v>0</v>
      </c>
      <c r="K3421" s="8">
        <f t="shared" si="7611"/>
        <v>0</v>
      </c>
      <c r="L3421" s="57"/>
    </row>
    <row r="3422" spans="1:12" ht="15.6" customHeight="1" x14ac:dyDescent="0.25">
      <c r="A3422" s="205">
        <v>1</v>
      </c>
      <c r="B3422" s="128" t="s">
        <v>18</v>
      </c>
      <c r="C3422" s="130"/>
      <c r="D3422" s="7">
        <f t="shared" ref="D3422:E3422" si="7613">D3453</f>
        <v>0</v>
      </c>
      <c r="E3422" s="216">
        <f t="shared" si="7613"/>
        <v>0</v>
      </c>
      <c r="F3422" s="8">
        <f t="shared" ref="F3422:K3422" si="7614">F3453</f>
        <v>0</v>
      </c>
      <c r="G3422" s="7">
        <f t="shared" ref="G3422:H3422" si="7615">G3453</f>
        <v>0</v>
      </c>
      <c r="H3422" s="7">
        <f t="shared" si="7615"/>
        <v>0</v>
      </c>
      <c r="I3422" s="7">
        <f t="shared" si="7614"/>
        <v>0</v>
      </c>
      <c r="J3422" s="7">
        <f t="shared" si="7614"/>
        <v>0</v>
      </c>
      <c r="K3422" s="8">
        <f t="shared" si="7614"/>
        <v>0</v>
      </c>
      <c r="L3422" s="57"/>
    </row>
    <row r="3423" spans="1:12" ht="15.6" customHeight="1" x14ac:dyDescent="0.25">
      <c r="A3423" s="205">
        <v>1</v>
      </c>
      <c r="B3423" s="149" t="s">
        <v>8</v>
      </c>
      <c r="C3423" s="81"/>
      <c r="D3423" s="11">
        <f t="shared" ref="D3423:E3423" si="7616">D3454</f>
        <v>0</v>
      </c>
      <c r="E3423" s="217">
        <f t="shared" si="7616"/>
        <v>0</v>
      </c>
      <c r="F3423" s="12">
        <f t="shared" ref="F3423:K3423" si="7617">F3454</f>
        <v>0</v>
      </c>
      <c r="G3423" s="11">
        <f t="shared" ref="G3423:H3423" si="7618">G3454</f>
        <v>0</v>
      </c>
      <c r="H3423" s="11">
        <f t="shared" si="7618"/>
        <v>0</v>
      </c>
      <c r="I3423" s="11">
        <f t="shared" si="7617"/>
        <v>0</v>
      </c>
      <c r="J3423" s="11">
        <f t="shared" si="7617"/>
        <v>0</v>
      </c>
      <c r="K3423" s="12">
        <f t="shared" si="7617"/>
        <v>0</v>
      </c>
      <c r="L3423" s="58"/>
    </row>
    <row r="3424" spans="1:12" ht="15.6" customHeight="1" x14ac:dyDescent="0.25">
      <c r="A3424" s="205">
        <v>1</v>
      </c>
      <c r="B3424" s="149" t="s">
        <v>9</v>
      </c>
      <c r="C3424" s="81"/>
      <c r="D3424" s="11">
        <f t="shared" ref="D3424:E3424" si="7619">D3455</f>
        <v>0</v>
      </c>
      <c r="E3424" s="217">
        <f t="shared" si="7619"/>
        <v>0</v>
      </c>
      <c r="F3424" s="12">
        <f t="shared" ref="F3424:K3424" si="7620">F3455</f>
        <v>0</v>
      </c>
      <c r="G3424" s="11">
        <f t="shared" ref="G3424:H3424" si="7621">G3455</f>
        <v>0</v>
      </c>
      <c r="H3424" s="11">
        <f t="shared" si="7621"/>
        <v>0</v>
      </c>
      <c r="I3424" s="11">
        <f t="shared" si="7620"/>
        <v>0</v>
      </c>
      <c r="J3424" s="11">
        <f t="shared" si="7620"/>
        <v>0</v>
      </c>
      <c r="K3424" s="12">
        <f t="shared" si="7620"/>
        <v>0</v>
      </c>
      <c r="L3424" s="58"/>
    </row>
    <row r="3425" spans="1:12" ht="15.6" customHeight="1" x14ac:dyDescent="0.25">
      <c r="A3425" s="205">
        <v>1</v>
      </c>
      <c r="B3425" s="149" t="s">
        <v>10</v>
      </c>
      <c r="C3425" s="81"/>
      <c r="D3425" s="11">
        <f t="shared" ref="D3425:E3425" si="7622">D3456</f>
        <v>0</v>
      </c>
      <c r="E3425" s="217">
        <f t="shared" si="7622"/>
        <v>0</v>
      </c>
      <c r="F3425" s="12">
        <f t="shared" ref="F3425:K3425" si="7623">F3456</f>
        <v>0</v>
      </c>
      <c r="G3425" s="11">
        <f t="shared" ref="G3425:H3425" si="7624">G3456</f>
        <v>0</v>
      </c>
      <c r="H3425" s="11">
        <f t="shared" si="7624"/>
        <v>0</v>
      </c>
      <c r="I3425" s="11">
        <f t="shared" si="7623"/>
        <v>0</v>
      </c>
      <c r="J3425" s="11">
        <f t="shared" si="7623"/>
        <v>0</v>
      </c>
      <c r="K3425" s="12">
        <f t="shared" si="7623"/>
        <v>0</v>
      </c>
      <c r="L3425" s="58"/>
    </row>
    <row r="3426" spans="1:12" ht="15.6" customHeight="1" x14ac:dyDescent="0.25">
      <c r="A3426" s="205">
        <v>1</v>
      </c>
      <c r="B3426" s="139" t="s">
        <v>19</v>
      </c>
      <c r="C3426" s="82"/>
      <c r="D3426" s="100" t="str">
        <f t="shared" ref="D3426:E3426" si="7625">D3457</f>
        <v>x</v>
      </c>
      <c r="E3426" s="224" t="str">
        <f t="shared" si="7625"/>
        <v>x</v>
      </c>
      <c r="F3426" s="111" t="str">
        <f t="shared" ref="F3426:K3426" si="7626">F3457</f>
        <v>x</v>
      </c>
      <c r="G3426" s="100" t="str">
        <f t="shared" ref="G3426:H3426" si="7627">G3457</f>
        <v>x</v>
      </c>
      <c r="H3426" s="100" t="str">
        <f t="shared" si="7627"/>
        <v>x</v>
      </c>
      <c r="I3426" s="100" t="str">
        <f t="shared" si="7626"/>
        <v>x</v>
      </c>
      <c r="J3426" s="100" t="str">
        <f t="shared" si="7626"/>
        <v>x</v>
      </c>
      <c r="K3426" s="111" t="str">
        <f t="shared" si="7626"/>
        <v>x</v>
      </c>
      <c r="L3426" s="121"/>
    </row>
    <row r="3427" spans="1:12" ht="15.6" hidden="1" customHeight="1" x14ac:dyDescent="0.25">
      <c r="A3427" s="59"/>
      <c r="B3427" s="139" t="s">
        <v>11</v>
      </c>
      <c r="C3427" s="139"/>
      <c r="D3427" s="100">
        <f t="shared" ref="D3427:E3427" si="7628">D3458</f>
        <v>0</v>
      </c>
      <c r="E3427" s="224">
        <f t="shared" si="7628"/>
        <v>0</v>
      </c>
      <c r="F3427" s="111">
        <f t="shared" ref="F3427:K3427" si="7629">F3458</f>
        <v>0</v>
      </c>
      <c r="G3427" s="100">
        <f t="shared" ref="G3427:H3427" si="7630">G3458</f>
        <v>0</v>
      </c>
      <c r="H3427" s="100">
        <f t="shared" si="7630"/>
        <v>0</v>
      </c>
      <c r="I3427" s="100">
        <f t="shared" si="7629"/>
        <v>0</v>
      </c>
      <c r="J3427" s="100">
        <f t="shared" si="7629"/>
        <v>0</v>
      </c>
      <c r="K3427" s="111">
        <f t="shared" si="7629"/>
        <v>0</v>
      </c>
      <c r="L3427" s="121"/>
    </row>
    <row r="3428" spans="1:12" ht="15.6" hidden="1" customHeight="1" x14ac:dyDescent="0.25">
      <c r="A3428" s="59"/>
      <c r="B3428" s="91" t="s">
        <v>8</v>
      </c>
      <c r="C3428" s="91"/>
      <c r="D3428" s="19">
        <f t="shared" ref="D3428:E3428" si="7631">D3459</f>
        <v>0</v>
      </c>
      <c r="E3428" s="225">
        <f t="shared" si="7631"/>
        <v>0</v>
      </c>
      <c r="F3428" s="20">
        <f t="shared" ref="F3428:K3428" si="7632">F3459</f>
        <v>0</v>
      </c>
      <c r="G3428" s="19">
        <f t="shared" ref="G3428:H3428" si="7633">G3459</f>
        <v>0</v>
      </c>
      <c r="H3428" s="19">
        <f t="shared" si="7633"/>
        <v>0</v>
      </c>
      <c r="I3428" s="19">
        <f t="shared" si="7632"/>
        <v>0</v>
      </c>
      <c r="J3428" s="19">
        <f t="shared" si="7632"/>
        <v>0</v>
      </c>
      <c r="K3428" s="20">
        <f t="shared" si="7632"/>
        <v>0</v>
      </c>
      <c r="L3428" s="122"/>
    </row>
    <row r="3429" spans="1:12" ht="15.6" hidden="1" customHeight="1" x14ac:dyDescent="0.25">
      <c r="A3429" s="59"/>
      <c r="B3429" s="91" t="s">
        <v>10</v>
      </c>
      <c r="C3429" s="91"/>
      <c r="D3429" s="19">
        <f t="shared" ref="D3429:E3429" si="7634">D3460</f>
        <v>0</v>
      </c>
      <c r="E3429" s="225">
        <f t="shared" si="7634"/>
        <v>0</v>
      </c>
      <c r="F3429" s="20">
        <f t="shared" ref="F3429:K3429" si="7635">F3460</f>
        <v>0</v>
      </c>
      <c r="G3429" s="19">
        <f t="shared" ref="G3429:H3429" si="7636">G3460</f>
        <v>0</v>
      </c>
      <c r="H3429" s="19">
        <f t="shared" si="7636"/>
        <v>0</v>
      </c>
      <c r="I3429" s="19">
        <f t="shared" si="7635"/>
        <v>0</v>
      </c>
      <c r="J3429" s="19">
        <f t="shared" si="7635"/>
        <v>0</v>
      </c>
      <c r="K3429" s="20">
        <f t="shared" si="7635"/>
        <v>0</v>
      </c>
      <c r="L3429" s="122"/>
    </row>
    <row r="3430" spans="1:12" ht="15.6" hidden="1" customHeight="1" x14ac:dyDescent="0.25">
      <c r="A3430" s="59"/>
      <c r="B3430" s="139" t="s">
        <v>12</v>
      </c>
      <c r="C3430" s="139"/>
      <c r="D3430" s="100">
        <f t="shared" ref="D3430:E3430" si="7637">D3461</f>
        <v>0</v>
      </c>
      <c r="E3430" s="224">
        <f t="shared" si="7637"/>
        <v>0</v>
      </c>
      <c r="F3430" s="111">
        <f t="shared" ref="F3430:K3430" si="7638">F3461</f>
        <v>0</v>
      </c>
      <c r="G3430" s="100">
        <f t="shared" ref="G3430:H3430" si="7639">G3461</f>
        <v>0</v>
      </c>
      <c r="H3430" s="100">
        <f t="shared" si="7639"/>
        <v>0</v>
      </c>
      <c r="I3430" s="100">
        <f t="shared" si="7638"/>
        <v>0</v>
      </c>
      <c r="J3430" s="100">
        <f t="shared" si="7638"/>
        <v>0</v>
      </c>
      <c r="K3430" s="111">
        <f t="shared" si="7638"/>
        <v>0</v>
      </c>
      <c r="L3430" s="121"/>
    </row>
    <row r="3431" spans="1:12" ht="15.6" hidden="1" customHeight="1" x14ac:dyDescent="0.25">
      <c r="A3431" s="59"/>
      <c r="B3431" s="91" t="s">
        <v>8</v>
      </c>
      <c r="C3431" s="91"/>
      <c r="D3431" s="19">
        <f t="shared" ref="D3431:E3431" si="7640">D3462</f>
        <v>0</v>
      </c>
      <c r="E3431" s="225">
        <f t="shared" si="7640"/>
        <v>0</v>
      </c>
      <c r="F3431" s="20">
        <f t="shared" ref="F3431:K3431" si="7641">F3462</f>
        <v>0</v>
      </c>
      <c r="G3431" s="19">
        <f t="shared" ref="G3431:H3431" si="7642">G3462</f>
        <v>0</v>
      </c>
      <c r="H3431" s="19">
        <f t="shared" si="7642"/>
        <v>0</v>
      </c>
      <c r="I3431" s="19">
        <f t="shared" si="7641"/>
        <v>0</v>
      </c>
      <c r="J3431" s="19">
        <f t="shared" si="7641"/>
        <v>0</v>
      </c>
      <c r="K3431" s="20">
        <f t="shared" si="7641"/>
        <v>0</v>
      </c>
      <c r="L3431" s="122"/>
    </row>
    <row r="3432" spans="1:12" ht="15.6" hidden="1" customHeight="1" x14ac:dyDescent="0.25">
      <c r="A3432" s="59"/>
      <c r="B3432" s="91" t="s">
        <v>10</v>
      </c>
      <c r="C3432" s="91"/>
      <c r="D3432" s="19">
        <f t="shared" ref="D3432:E3432" si="7643">D3463</f>
        <v>0</v>
      </c>
      <c r="E3432" s="225">
        <f t="shared" si="7643"/>
        <v>0</v>
      </c>
      <c r="F3432" s="20">
        <f t="shared" ref="F3432:K3432" si="7644">F3463</f>
        <v>0</v>
      </c>
      <c r="G3432" s="19">
        <f t="shared" ref="G3432:H3432" si="7645">G3463</f>
        <v>0</v>
      </c>
      <c r="H3432" s="19">
        <f t="shared" si="7645"/>
        <v>0</v>
      </c>
      <c r="I3432" s="19">
        <f t="shared" si="7644"/>
        <v>0</v>
      </c>
      <c r="J3432" s="19">
        <f t="shared" si="7644"/>
        <v>0</v>
      </c>
      <c r="K3432" s="20">
        <f t="shared" si="7644"/>
        <v>0</v>
      </c>
      <c r="L3432" s="122"/>
    </row>
    <row r="3433" spans="1:12" ht="15.6" customHeight="1" x14ac:dyDescent="0.25">
      <c r="A3433" s="205">
        <v>1</v>
      </c>
      <c r="B3433" s="139" t="s">
        <v>13</v>
      </c>
      <c r="C3433" s="82"/>
      <c r="D3433" s="100">
        <f t="shared" ref="D3433:E3433" si="7646">D3464</f>
        <v>0</v>
      </c>
      <c r="E3433" s="224">
        <f t="shared" si="7646"/>
        <v>0</v>
      </c>
      <c r="F3433" s="111">
        <f t="shared" ref="F3433:K3433" si="7647">F3464</f>
        <v>0</v>
      </c>
      <c r="G3433" s="100">
        <f t="shared" ref="G3433:H3433" si="7648">G3464</f>
        <v>0</v>
      </c>
      <c r="H3433" s="100">
        <f t="shared" si="7648"/>
        <v>0</v>
      </c>
      <c r="I3433" s="100">
        <f t="shared" si="7647"/>
        <v>0</v>
      </c>
      <c r="J3433" s="100">
        <f t="shared" si="7647"/>
        <v>0</v>
      </c>
      <c r="K3433" s="111">
        <f t="shared" si="7647"/>
        <v>0</v>
      </c>
      <c r="L3433" s="121"/>
    </row>
    <row r="3434" spans="1:12" ht="15.6" customHeight="1" x14ac:dyDescent="0.25">
      <c r="A3434" s="205">
        <v>1</v>
      </c>
      <c r="B3434" s="91" t="s">
        <v>8</v>
      </c>
      <c r="C3434" s="82"/>
      <c r="D3434" s="19">
        <f t="shared" ref="D3434:E3434" si="7649">D3465</f>
        <v>0</v>
      </c>
      <c r="E3434" s="225">
        <f t="shared" si="7649"/>
        <v>0</v>
      </c>
      <c r="F3434" s="20">
        <f t="shared" ref="F3434:K3434" si="7650">F3465</f>
        <v>0</v>
      </c>
      <c r="G3434" s="19">
        <f t="shared" ref="G3434:H3434" si="7651">G3465</f>
        <v>0</v>
      </c>
      <c r="H3434" s="19">
        <f t="shared" si="7651"/>
        <v>0</v>
      </c>
      <c r="I3434" s="19">
        <f t="shared" si="7650"/>
        <v>0</v>
      </c>
      <c r="J3434" s="19">
        <f t="shared" si="7650"/>
        <v>0</v>
      </c>
      <c r="K3434" s="20">
        <f t="shared" si="7650"/>
        <v>0</v>
      </c>
      <c r="L3434" s="122"/>
    </row>
    <row r="3435" spans="1:12" ht="15.6" customHeight="1" x14ac:dyDescent="0.25">
      <c r="A3435" s="205">
        <v>1</v>
      </c>
      <c r="B3435" s="91" t="s">
        <v>9</v>
      </c>
      <c r="C3435" s="82"/>
      <c r="D3435" s="19">
        <f t="shared" ref="D3435:E3435" si="7652">D3466</f>
        <v>0</v>
      </c>
      <c r="E3435" s="225">
        <f t="shared" si="7652"/>
        <v>0</v>
      </c>
      <c r="F3435" s="20">
        <f t="shared" ref="F3435:K3435" si="7653">F3466</f>
        <v>0</v>
      </c>
      <c r="G3435" s="19">
        <f t="shared" ref="G3435:H3435" si="7654">G3466</f>
        <v>0</v>
      </c>
      <c r="H3435" s="19">
        <f t="shared" si="7654"/>
        <v>0</v>
      </c>
      <c r="I3435" s="19">
        <f t="shared" si="7653"/>
        <v>0</v>
      </c>
      <c r="J3435" s="19">
        <f t="shared" si="7653"/>
        <v>0</v>
      </c>
      <c r="K3435" s="20">
        <f t="shared" si="7653"/>
        <v>0</v>
      </c>
      <c r="L3435" s="122"/>
    </row>
    <row r="3436" spans="1:12" ht="15.6" customHeight="1" x14ac:dyDescent="0.25">
      <c r="A3436" s="205">
        <v>1</v>
      </c>
      <c r="B3436" s="91" t="s">
        <v>10</v>
      </c>
      <c r="C3436" s="82"/>
      <c r="D3436" s="19">
        <f t="shared" ref="D3436:E3436" si="7655">D3467</f>
        <v>0</v>
      </c>
      <c r="E3436" s="225">
        <f t="shared" si="7655"/>
        <v>0</v>
      </c>
      <c r="F3436" s="20">
        <f t="shared" ref="F3436:K3436" si="7656">F3467</f>
        <v>0</v>
      </c>
      <c r="G3436" s="19">
        <f t="shared" ref="G3436:H3436" si="7657">G3467</f>
        <v>0</v>
      </c>
      <c r="H3436" s="19">
        <f t="shared" si="7657"/>
        <v>0</v>
      </c>
      <c r="I3436" s="19">
        <f t="shared" si="7656"/>
        <v>0</v>
      </c>
      <c r="J3436" s="19">
        <f t="shared" si="7656"/>
        <v>0</v>
      </c>
      <c r="K3436" s="20">
        <f t="shared" si="7656"/>
        <v>0</v>
      </c>
      <c r="L3436" s="122"/>
    </row>
    <row r="3437" spans="1:12" ht="15.6" hidden="1" customHeight="1" x14ac:dyDescent="0.25">
      <c r="A3437" s="59"/>
      <c r="B3437" s="139" t="s">
        <v>14</v>
      </c>
      <c r="C3437" s="139"/>
      <c r="D3437" s="100">
        <f t="shared" ref="D3437:E3437" si="7658">D3468</f>
        <v>0</v>
      </c>
      <c r="E3437" s="224">
        <f t="shared" si="7658"/>
        <v>0</v>
      </c>
      <c r="F3437" s="111">
        <f t="shared" ref="F3437:K3437" si="7659">F3468</f>
        <v>0</v>
      </c>
      <c r="G3437" s="100">
        <f t="shared" ref="G3437:H3437" si="7660">G3468</f>
        <v>0</v>
      </c>
      <c r="H3437" s="100">
        <f t="shared" si="7660"/>
        <v>0</v>
      </c>
      <c r="I3437" s="100">
        <f t="shared" si="7659"/>
        <v>0</v>
      </c>
      <c r="J3437" s="100">
        <f t="shared" si="7659"/>
        <v>0</v>
      </c>
      <c r="K3437" s="111">
        <f t="shared" si="7659"/>
        <v>0</v>
      </c>
      <c r="L3437" s="121"/>
    </row>
    <row r="3438" spans="1:12" ht="15.6" hidden="1" customHeight="1" x14ac:dyDescent="0.25">
      <c r="A3438" s="59"/>
      <c r="B3438" s="140" t="s">
        <v>8</v>
      </c>
      <c r="C3438" s="140"/>
      <c r="D3438" s="19">
        <f t="shared" ref="D3438:E3438" si="7661">D3469</f>
        <v>0</v>
      </c>
      <c r="E3438" s="225">
        <f t="shared" si="7661"/>
        <v>0</v>
      </c>
      <c r="F3438" s="20">
        <f t="shared" ref="F3438:K3438" si="7662">F3469</f>
        <v>0</v>
      </c>
      <c r="G3438" s="19">
        <f t="shared" ref="G3438:H3438" si="7663">G3469</f>
        <v>0</v>
      </c>
      <c r="H3438" s="19">
        <f t="shared" si="7663"/>
        <v>0</v>
      </c>
      <c r="I3438" s="19">
        <f t="shared" si="7662"/>
        <v>0</v>
      </c>
      <c r="J3438" s="19">
        <f t="shared" si="7662"/>
        <v>0</v>
      </c>
      <c r="K3438" s="20">
        <f t="shared" si="7662"/>
        <v>0</v>
      </c>
      <c r="L3438" s="122"/>
    </row>
    <row r="3439" spans="1:12" ht="15.6" hidden="1" customHeight="1" x14ac:dyDescent="0.25">
      <c r="A3439" s="59"/>
      <c r="B3439" s="140" t="s">
        <v>10</v>
      </c>
      <c r="C3439" s="140"/>
      <c r="D3439" s="19">
        <f t="shared" ref="D3439:E3439" si="7664">D3470</f>
        <v>0</v>
      </c>
      <c r="E3439" s="225">
        <f t="shared" si="7664"/>
        <v>0</v>
      </c>
      <c r="F3439" s="20">
        <f t="shared" ref="F3439:K3439" si="7665">F3470</f>
        <v>0</v>
      </c>
      <c r="G3439" s="19">
        <f t="shared" ref="G3439:H3439" si="7666">G3470</f>
        <v>0</v>
      </c>
      <c r="H3439" s="19">
        <f t="shared" si="7666"/>
        <v>0</v>
      </c>
      <c r="I3439" s="19">
        <f t="shared" si="7665"/>
        <v>0</v>
      </c>
      <c r="J3439" s="19">
        <f t="shared" si="7665"/>
        <v>0</v>
      </c>
      <c r="K3439" s="20">
        <f t="shared" si="7665"/>
        <v>0</v>
      </c>
      <c r="L3439" s="122"/>
    </row>
    <row r="3440" spans="1:12" ht="15.6" hidden="1" customHeight="1" x14ac:dyDescent="0.25">
      <c r="A3440" s="59"/>
      <c r="B3440" s="139" t="s">
        <v>15</v>
      </c>
      <c r="C3440" s="139"/>
      <c r="D3440" s="100">
        <f t="shared" ref="D3440:E3440" si="7667">D3471</f>
        <v>0</v>
      </c>
      <c r="E3440" s="224">
        <f t="shared" si="7667"/>
        <v>0</v>
      </c>
      <c r="F3440" s="111">
        <f t="shared" ref="F3440:K3440" si="7668">F3471</f>
        <v>0</v>
      </c>
      <c r="G3440" s="100">
        <f t="shared" ref="G3440:H3440" si="7669">G3471</f>
        <v>0</v>
      </c>
      <c r="H3440" s="100">
        <f t="shared" si="7669"/>
        <v>0</v>
      </c>
      <c r="I3440" s="100">
        <f t="shared" si="7668"/>
        <v>0</v>
      </c>
      <c r="J3440" s="100">
        <f t="shared" si="7668"/>
        <v>0</v>
      </c>
      <c r="K3440" s="111">
        <f t="shared" si="7668"/>
        <v>0</v>
      </c>
      <c r="L3440" s="121"/>
    </row>
    <row r="3441" spans="1:12" ht="15.6" hidden="1" customHeight="1" x14ac:dyDescent="0.25">
      <c r="A3441" s="59"/>
      <c r="B3441" s="91" t="s">
        <v>8</v>
      </c>
      <c r="C3441" s="91"/>
      <c r="D3441" s="19">
        <f t="shared" ref="D3441:E3441" si="7670">D3472</f>
        <v>0</v>
      </c>
      <c r="E3441" s="225">
        <f t="shared" si="7670"/>
        <v>0</v>
      </c>
      <c r="F3441" s="20">
        <f t="shared" ref="F3441:K3441" si="7671">F3472</f>
        <v>0</v>
      </c>
      <c r="G3441" s="19">
        <f t="shared" ref="G3441:H3441" si="7672">G3472</f>
        <v>0</v>
      </c>
      <c r="H3441" s="19">
        <f t="shared" si="7672"/>
        <v>0</v>
      </c>
      <c r="I3441" s="19">
        <f t="shared" si="7671"/>
        <v>0</v>
      </c>
      <c r="J3441" s="19">
        <f t="shared" si="7671"/>
        <v>0</v>
      </c>
      <c r="K3441" s="20">
        <f t="shared" si="7671"/>
        <v>0</v>
      </c>
      <c r="L3441" s="122"/>
    </row>
    <row r="3442" spans="1:12" ht="15.6" hidden="1" customHeight="1" x14ac:dyDescent="0.25">
      <c r="A3442" s="59"/>
      <c r="B3442" s="91" t="s">
        <v>10</v>
      </c>
      <c r="C3442" s="91"/>
      <c r="D3442" s="19">
        <f t="shared" ref="D3442:E3442" si="7673">D3473</f>
        <v>0</v>
      </c>
      <c r="E3442" s="225">
        <f t="shared" si="7673"/>
        <v>0</v>
      </c>
      <c r="F3442" s="20">
        <f t="shared" ref="F3442:K3442" si="7674">F3473</f>
        <v>0</v>
      </c>
      <c r="G3442" s="19">
        <f t="shared" ref="G3442:H3442" si="7675">G3473</f>
        <v>0</v>
      </c>
      <c r="H3442" s="19">
        <f t="shared" si="7675"/>
        <v>0</v>
      </c>
      <c r="I3442" s="19">
        <f t="shared" si="7674"/>
        <v>0</v>
      </c>
      <c r="J3442" s="19">
        <f t="shared" si="7674"/>
        <v>0</v>
      </c>
      <c r="K3442" s="20">
        <f t="shared" si="7674"/>
        <v>0</v>
      </c>
      <c r="L3442" s="122"/>
    </row>
    <row r="3443" spans="1:12" ht="15.6" hidden="1" customHeight="1" x14ac:dyDescent="0.25">
      <c r="A3443" s="59"/>
      <c r="B3443" s="141" t="s">
        <v>16</v>
      </c>
      <c r="C3443" s="141"/>
      <c r="D3443" s="100">
        <f t="shared" ref="D3443:E3443" si="7676">D3474</f>
        <v>0</v>
      </c>
      <c r="E3443" s="224">
        <f t="shared" si="7676"/>
        <v>0</v>
      </c>
      <c r="F3443" s="111">
        <f t="shared" ref="F3443:K3443" si="7677">F3474</f>
        <v>0</v>
      </c>
      <c r="G3443" s="100">
        <f t="shared" ref="G3443:H3443" si="7678">G3474</f>
        <v>0</v>
      </c>
      <c r="H3443" s="100">
        <f t="shared" si="7678"/>
        <v>0</v>
      </c>
      <c r="I3443" s="100">
        <f t="shared" si="7677"/>
        <v>0</v>
      </c>
      <c r="J3443" s="100">
        <f t="shared" si="7677"/>
        <v>0</v>
      </c>
      <c r="K3443" s="111">
        <f t="shared" si="7677"/>
        <v>0</v>
      </c>
      <c r="L3443" s="121"/>
    </row>
    <row r="3444" spans="1:12" ht="15.6" hidden="1" customHeight="1" x14ac:dyDescent="0.25">
      <c r="A3444" s="59"/>
      <c r="B3444" s="91" t="s">
        <v>8</v>
      </c>
      <c r="C3444" s="91"/>
      <c r="D3444" s="19">
        <f t="shared" ref="D3444:E3444" si="7679">D3475</f>
        <v>0</v>
      </c>
      <c r="E3444" s="225">
        <f t="shared" si="7679"/>
        <v>0</v>
      </c>
      <c r="F3444" s="20">
        <f t="shared" ref="F3444:K3444" si="7680">F3475</f>
        <v>0</v>
      </c>
      <c r="G3444" s="19">
        <f t="shared" ref="G3444:H3444" si="7681">G3475</f>
        <v>0</v>
      </c>
      <c r="H3444" s="19">
        <f t="shared" si="7681"/>
        <v>0</v>
      </c>
      <c r="I3444" s="19">
        <f t="shared" si="7680"/>
        <v>0</v>
      </c>
      <c r="J3444" s="19">
        <f t="shared" si="7680"/>
        <v>0</v>
      </c>
      <c r="K3444" s="20">
        <f t="shared" si="7680"/>
        <v>0</v>
      </c>
      <c r="L3444" s="122"/>
    </row>
    <row r="3445" spans="1:12" ht="15.6" hidden="1" customHeight="1" x14ac:dyDescent="0.25">
      <c r="A3445" s="59"/>
      <c r="B3445" s="91" t="s">
        <v>10</v>
      </c>
      <c r="C3445" s="91"/>
      <c r="D3445" s="19">
        <f t="shared" ref="D3445:E3445" si="7682">D3476</f>
        <v>0</v>
      </c>
      <c r="E3445" s="225">
        <f t="shared" si="7682"/>
        <v>0</v>
      </c>
      <c r="F3445" s="20">
        <f t="shared" ref="F3445:K3445" si="7683">F3476</f>
        <v>0</v>
      </c>
      <c r="G3445" s="19">
        <f t="shared" ref="G3445:H3445" si="7684">G3476</f>
        <v>0</v>
      </c>
      <c r="H3445" s="19">
        <f t="shared" si="7684"/>
        <v>0</v>
      </c>
      <c r="I3445" s="19">
        <f t="shared" si="7683"/>
        <v>0</v>
      </c>
      <c r="J3445" s="19">
        <f t="shared" si="7683"/>
        <v>0</v>
      </c>
      <c r="K3445" s="20">
        <f t="shared" si="7683"/>
        <v>0</v>
      </c>
      <c r="L3445" s="122"/>
    </row>
    <row r="3446" spans="1:12" ht="15.6" hidden="1" customHeight="1" x14ac:dyDescent="0.25">
      <c r="A3446" s="59"/>
      <c r="B3446" s="141" t="s">
        <v>17</v>
      </c>
      <c r="C3446" s="141"/>
      <c r="D3446" s="100">
        <f t="shared" ref="D3446:E3446" si="7685">D3477</f>
        <v>0</v>
      </c>
      <c r="E3446" s="224">
        <f t="shared" si="7685"/>
        <v>0</v>
      </c>
      <c r="F3446" s="111">
        <f t="shared" ref="F3446:K3446" si="7686">F3477</f>
        <v>0</v>
      </c>
      <c r="G3446" s="100">
        <f t="shared" ref="G3446:H3446" si="7687">G3477</f>
        <v>0</v>
      </c>
      <c r="H3446" s="100">
        <f t="shared" si="7687"/>
        <v>0</v>
      </c>
      <c r="I3446" s="100">
        <f t="shared" si="7686"/>
        <v>0</v>
      </c>
      <c r="J3446" s="100">
        <f t="shared" si="7686"/>
        <v>0</v>
      </c>
      <c r="K3446" s="111">
        <f t="shared" si="7686"/>
        <v>0</v>
      </c>
      <c r="L3446" s="121"/>
    </row>
    <row r="3447" spans="1:12" ht="15.6" hidden="1" customHeight="1" x14ac:dyDescent="0.25">
      <c r="A3447" s="59"/>
      <c r="B3447" s="91" t="s">
        <v>8</v>
      </c>
      <c r="C3447" s="91"/>
      <c r="D3447" s="19">
        <f t="shared" ref="D3447:E3447" si="7688">D3478</f>
        <v>0</v>
      </c>
      <c r="E3447" s="225">
        <f t="shared" si="7688"/>
        <v>0</v>
      </c>
      <c r="F3447" s="20">
        <f t="shared" ref="F3447:K3447" si="7689">F3478</f>
        <v>0</v>
      </c>
      <c r="G3447" s="19">
        <f t="shared" ref="G3447:H3447" si="7690">G3478</f>
        <v>0</v>
      </c>
      <c r="H3447" s="19">
        <f t="shared" si="7690"/>
        <v>0</v>
      </c>
      <c r="I3447" s="19">
        <f t="shared" si="7689"/>
        <v>0</v>
      </c>
      <c r="J3447" s="19">
        <f t="shared" si="7689"/>
        <v>0</v>
      </c>
      <c r="K3447" s="20">
        <f t="shared" si="7689"/>
        <v>0</v>
      </c>
      <c r="L3447" s="122"/>
    </row>
    <row r="3448" spans="1:12" ht="15.6" hidden="1" customHeight="1" x14ac:dyDescent="0.25">
      <c r="A3448" s="59"/>
      <c r="B3448" s="91" t="s">
        <v>10</v>
      </c>
      <c r="C3448" s="91"/>
      <c r="D3448" s="19">
        <f t="shared" ref="D3448:E3448" si="7691">D3479</f>
        <v>0</v>
      </c>
      <c r="E3448" s="225">
        <f t="shared" si="7691"/>
        <v>0</v>
      </c>
      <c r="F3448" s="20">
        <f t="shared" ref="F3448:K3448" si="7692">F3479</f>
        <v>0</v>
      </c>
      <c r="G3448" s="19">
        <f t="shared" ref="G3448:H3448" si="7693">G3479</f>
        <v>0</v>
      </c>
      <c r="H3448" s="19">
        <f t="shared" si="7693"/>
        <v>0</v>
      </c>
      <c r="I3448" s="19">
        <f t="shared" si="7692"/>
        <v>0</v>
      </c>
      <c r="J3448" s="19">
        <f t="shared" si="7692"/>
        <v>0</v>
      </c>
      <c r="K3448" s="20">
        <f t="shared" si="7692"/>
        <v>0</v>
      </c>
      <c r="L3448" s="122"/>
    </row>
    <row r="3449" spans="1:12" ht="37.9" customHeight="1" x14ac:dyDescent="0.25">
      <c r="A3449" s="205">
        <v>1</v>
      </c>
      <c r="B3449" s="152" t="s">
        <v>191</v>
      </c>
      <c r="C3449" s="142"/>
      <c r="D3449" s="101">
        <f t="shared" ref="D3449" si="7694">D3450+D3451+D3452+D3453</f>
        <v>0</v>
      </c>
      <c r="E3449" s="226">
        <f t="shared" ref="E3449:F3449" si="7695">E3450+E3451+E3452+E3453</f>
        <v>0</v>
      </c>
      <c r="F3449" s="113">
        <f t="shared" si="7695"/>
        <v>0</v>
      </c>
      <c r="G3449" s="101">
        <f t="shared" ref="G3449" si="7696">G3450+G3451+G3452+G3453</f>
        <v>0</v>
      </c>
      <c r="H3449" s="101">
        <f t="shared" ref="H3449:I3449" si="7697">H3450+H3451+H3452+H3453</f>
        <v>0</v>
      </c>
      <c r="I3449" s="101">
        <f t="shared" si="7697"/>
        <v>0</v>
      </c>
      <c r="J3449" s="101">
        <f t="shared" ref="J3449" si="7698">J3450+J3451+J3452+J3453</f>
        <v>0</v>
      </c>
      <c r="K3449" s="113">
        <f t="shared" ref="K3449" si="7699">K3450+K3451+K3452+K3453</f>
        <v>0</v>
      </c>
      <c r="L3449" s="123"/>
    </row>
    <row r="3450" spans="1:12" ht="15.6" hidden="1" customHeight="1" x14ac:dyDescent="0.25">
      <c r="A3450" s="59"/>
      <c r="B3450" s="128" t="s">
        <v>1</v>
      </c>
      <c r="C3450" s="128"/>
      <c r="D3450" s="22"/>
      <c r="E3450" s="227"/>
      <c r="F3450" s="23"/>
      <c r="G3450" s="22"/>
      <c r="H3450" s="22"/>
      <c r="I3450" s="22"/>
      <c r="J3450" s="22"/>
      <c r="K3450" s="23"/>
      <c r="L3450" s="124"/>
    </row>
    <row r="3451" spans="1:12" ht="15.6" hidden="1" customHeight="1" x14ac:dyDescent="0.25">
      <c r="A3451" s="59"/>
      <c r="B3451" s="129" t="s">
        <v>6</v>
      </c>
      <c r="C3451" s="129"/>
      <c r="D3451" s="7">
        <v>0</v>
      </c>
      <c r="E3451" s="216">
        <v>0</v>
      </c>
      <c r="F3451" s="8">
        <v>0</v>
      </c>
      <c r="G3451" s="7">
        <v>0</v>
      </c>
      <c r="H3451" s="7">
        <v>0</v>
      </c>
      <c r="I3451" s="7">
        <v>0</v>
      </c>
      <c r="J3451" s="7">
        <v>0</v>
      </c>
      <c r="K3451" s="8">
        <v>0</v>
      </c>
      <c r="L3451" s="57"/>
    </row>
    <row r="3452" spans="1:12" ht="15.6" hidden="1" customHeight="1" x14ac:dyDescent="0.25">
      <c r="A3452" s="59"/>
      <c r="B3452" s="129" t="s">
        <v>7</v>
      </c>
      <c r="C3452" s="129"/>
      <c r="D3452" s="7">
        <v>0</v>
      </c>
      <c r="E3452" s="216">
        <v>0</v>
      </c>
      <c r="F3452" s="8">
        <v>0</v>
      </c>
      <c r="G3452" s="7">
        <v>0</v>
      </c>
      <c r="H3452" s="7">
        <v>0</v>
      </c>
      <c r="I3452" s="7">
        <v>0</v>
      </c>
      <c r="J3452" s="7">
        <v>0</v>
      </c>
      <c r="K3452" s="8">
        <v>0</v>
      </c>
      <c r="L3452" s="57"/>
    </row>
    <row r="3453" spans="1:12" ht="15.6" customHeight="1" x14ac:dyDescent="0.25">
      <c r="A3453" s="205">
        <v>1</v>
      </c>
      <c r="B3453" s="128" t="s">
        <v>18</v>
      </c>
      <c r="C3453" s="130"/>
      <c r="D3453" s="7">
        <f t="shared" ref="D3453" si="7700">D3454+D3455+D3456</f>
        <v>0</v>
      </c>
      <c r="E3453" s="216">
        <f t="shared" ref="E3453:F3453" si="7701">E3454+E3455+E3456</f>
        <v>0</v>
      </c>
      <c r="F3453" s="8">
        <f t="shared" si="7701"/>
        <v>0</v>
      </c>
      <c r="G3453" s="7">
        <f t="shared" ref="G3453" si="7702">G3454+G3455+G3456</f>
        <v>0</v>
      </c>
      <c r="H3453" s="7">
        <f t="shared" ref="H3453:I3453" si="7703">H3454+H3455+H3456</f>
        <v>0</v>
      </c>
      <c r="I3453" s="7">
        <f t="shared" si="7703"/>
        <v>0</v>
      </c>
      <c r="J3453" s="7">
        <f t="shared" ref="J3453" si="7704">J3454+J3455+J3456</f>
        <v>0</v>
      </c>
      <c r="K3453" s="8">
        <f t="shared" ref="K3453" si="7705">K3454+K3455+K3456</f>
        <v>0</v>
      </c>
      <c r="L3453" s="57"/>
    </row>
    <row r="3454" spans="1:12" ht="15.6" customHeight="1" x14ac:dyDescent="0.25">
      <c r="A3454" s="205">
        <v>1</v>
      </c>
      <c r="B3454" s="149" t="s">
        <v>8</v>
      </c>
      <c r="C3454" s="81"/>
      <c r="D3454" s="11">
        <f t="shared" ref="D3454:E3454" si="7706">D3459+D3462+D3465+D3469+D3472+D3475+D3478</f>
        <v>0</v>
      </c>
      <c r="E3454" s="217">
        <f t="shared" si="7706"/>
        <v>0</v>
      </c>
      <c r="F3454" s="12">
        <f t="shared" ref="F3454:J3454" si="7707">F3459+F3462+F3465+F3469+F3472+F3475+F3478</f>
        <v>0</v>
      </c>
      <c r="G3454" s="11">
        <f t="shared" ref="G3454:H3454" si="7708">G3459+G3462+G3465+G3469+G3472+G3475+G3478</f>
        <v>0</v>
      </c>
      <c r="H3454" s="11">
        <f t="shared" si="7708"/>
        <v>0</v>
      </c>
      <c r="I3454" s="11">
        <f t="shared" si="7707"/>
        <v>0</v>
      </c>
      <c r="J3454" s="11">
        <f t="shared" si="7707"/>
        <v>0</v>
      </c>
      <c r="K3454" s="12">
        <f t="shared" ref="K3454" si="7709">K3459+K3462+K3465+K3469+K3472+K3475+K3478</f>
        <v>0</v>
      </c>
      <c r="L3454" s="58"/>
    </row>
    <row r="3455" spans="1:12" ht="15.6" customHeight="1" x14ac:dyDescent="0.25">
      <c r="A3455" s="205">
        <v>1</v>
      </c>
      <c r="B3455" s="149" t="s">
        <v>9</v>
      </c>
      <c r="C3455" s="81"/>
      <c r="D3455" s="11">
        <f t="shared" ref="D3455:E3455" si="7710">D3466</f>
        <v>0</v>
      </c>
      <c r="E3455" s="217">
        <f t="shared" si="7710"/>
        <v>0</v>
      </c>
      <c r="F3455" s="12">
        <f t="shared" ref="F3455:J3455" si="7711">F3466</f>
        <v>0</v>
      </c>
      <c r="G3455" s="11">
        <f t="shared" ref="G3455:H3455" si="7712">G3466</f>
        <v>0</v>
      </c>
      <c r="H3455" s="11">
        <f t="shared" si="7712"/>
        <v>0</v>
      </c>
      <c r="I3455" s="11">
        <f t="shared" si="7711"/>
        <v>0</v>
      </c>
      <c r="J3455" s="11">
        <f t="shared" si="7711"/>
        <v>0</v>
      </c>
      <c r="K3455" s="12">
        <f t="shared" ref="K3455" si="7713">K3466</f>
        <v>0</v>
      </c>
      <c r="L3455" s="58"/>
    </row>
    <row r="3456" spans="1:12" ht="15.6" customHeight="1" x14ac:dyDescent="0.25">
      <c r="A3456" s="205">
        <v>1</v>
      </c>
      <c r="B3456" s="149" t="s">
        <v>10</v>
      </c>
      <c r="C3456" s="81"/>
      <c r="D3456" s="11">
        <f t="shared" ref="D3456:E3456" si="7714">D3460+D3463+D3467+D3470+D3473+D3476+D3479</f>
        <v>0</v>
      </c>
      <c r="E3456" s="217">
        <f t="shared" si="7714"/>
        <v>0</v>
      </c>
      <c r="F3456" s="12">
        <f t="shared" ref="F3456:J3456" si="7715">F3460+F3463+F3467+F3470+F3473+F3476+F3479</f>
        <v>0</v>
      </c>
      <c r="G3456" s="11">
        <f t="shared" ref="G3456:H3456" si="7716">G3460+G3463+G3467+G3470+G3473+G3476+G3479</f>
        <v>0</v>
      </c>
      <c r="H3456" s="11">
        <f t="shared" si="7716"/>
        <v>0</v>
      </c>
      <c r="I3456" s="11">
        <f t="shared" si="7715"/>
        <v>0</v>
      </c>
      <c r="J3456" s="11">
        <f t="shared" si="7715"/>
        <v>0</v>
      </c>
      <c r="K3456" s="12">
        <f t="shared" ref="K3456" si="7717">K3460+K3463+K3467+K3470+K3473+K3476+K3479</f>
        <v>0</v>
      </c>
      <c r="L3456" s="58"/>
    </row>
    <row r="3457" spans="1:12" ht="15.6" customHeight="1" x14ac:dyDescent="0.25">
      <c r="A3457" s="205">
        <v>1</v>
      </c>
      <c r="B3457" s="131" t="s">
        <v>19</v>
      </c>
      <c r="C3457" s="78"/>
      <c r="D3457" s="96" t="s">
        <v>2</v>
      </c>
      <c r="E3457" s="218" t="s">
        <v>2</v>
      </c>
      <c r="F3457" s="105" t="s">
        <v>2</v>
      </c>
      <c r="G3457" s="96" t="s">
        <v>2</v>
      </c>
      <c r="H3457" s="96" t="s">
        <v>2</v>
      </c>
      <c r="I3457" s="96" t="s">
        <v>2</v>
      </c>
      <c r="J3457" s="96" t="s">
        <v>2</v>
      </c>
      <c r="K3457" s="105" t="s">
        <v>2</v>
      </c>
      <c r="L3457" s="115"/>
    </row>
    <row r="3458" spans="1:12" ht="15.6" hidden="1" customHeight="1" x14ac:dyDescent="0.25">
      <c r="A3458" s="59"/>
      <c r="B3458" s="131" t="s">
        <v>11</v>
      </c>
      <c r="C3458" s="131"/>
      <c r="D3458" s="96">
        <f t="shared" ref="D3458" si="7718">D3459+D3460</f>
        <v>0</v>
      </c>
      <c r="E3458" s="218">
        <f t="shared" ref="E3458:F3458" si="7719">E3459+E3460</f>
        <v>0</v>
      </c>
      <c r="F3458" s="105">
        <f t="shared" si="7719"/>
        <v>0</v>
      </c>
      <c r="G3458" s="96">
        <f t="shared" ref="G3458" si="7720">G3459+G3460</f>
        <v>0</v>
      </c>
      <c r="H3458" s="96">
        <f t="shared" ref="H3458:I3458" si="7721">H3459+H3460</f>
        <v>0</v>
      </c>
      <c r="I3458" s="96">
        <f t="shared" si="7721"/>
        <v>0</v>
      </c>
      <c r="J3458" s="96">
        <f t="shared" ref="J3458" si="7722">J3459+J3460</f>
        <v>0</v>
      </c>
      <c r="K3458" s="105">
        <f t="shared" ref="K3458" si="7723">K3459+K3460</f>
        <v>0</v>
      </c>
      <c r="L3458" s="115"/>
    </row>
    <row r="3459" spans="1:12" ht="15.6" hidden="1" customHeight="1" x14ac:dyDescent="0.25">
      <c r="A3459" s="59"/>
      <c r="B3459" s="93" t="s">
        <v>8</v>
      </c>
      <c r="C3459" s="93"/>
      <c r="D3459" s="25"/>
      <c r="E3459" s="228"/>
      <c r="F3459" s="26"/>
      <c r="G3459" s="25"/>
      <c r="H3459" s="25"/>
      <c r="I3459" s="25"/>
      <c r="J3459" s="25"/>
      <c r="K3459" s="26"/>
      <c r="L3459" s="125"/>
    </row>
    <row r="3460" spans="1:12" ht="15.6" hidden="1" customHeight="1" x14ac:dyDescent="0.25">
      <c r="A3460" s="59"/>
      <c r="B3460" s="93" t="s">
        <v>10</v>
      </c>
      <c r="C3460" s="93"/>
      <c r="D3460" s="25"/>
      <c r="E3460" s="228"/>
      <c r="F3460" s="26"/>
      <c r="G3460" s="25"/>
      <c r="H3460" s="25"/>
      <c r="I3460" s="25"/>
      <c r="J3460" s="25"/>
      <c r="K3460" s="26"/>
      <c r="L3460" s="125"/>
    </row>
    <row r="3461" spans="1:12" ht="15.6" hidden="1" customHeight="1" x14ac:dyDescent="0.25">
      <c r="A3461" s="59"/>
      <c r="B3461" s="131" t="s">
        <v>12</v>
      </c>
      <c r="C3461" s="131"/>
      <c r="D3461" s="96">
        <f t="shared" ref="D3461" si="7724">D3462+D3463</f>
        <v>0</v>
      </c>
      <c r="E3461" s="218">
        <f t="shared" ref="E3461:F3461" si="7725">E3462+E3463</f>
        <v>0</v>
      </c>
      <c r="F3461" s="105">
        <f t="shared" si="7725"/>
        <v>0</v>
      </c>
      <c r="G3461" s="96">
        <f t="shared" ref="G3461" si="7726">G3462+G3463</f>
        <v>0</v>
      </c>
      <c r="H3461" s="96">
        <f t="shared" ref="H3461:I3461" si="7727">H3462+H3463</f>
        <v>0</v>
      </c>
      <c r="I3461" s="96">
        <f t="shared" si="7727"/>
        <v>0</v>
      </c>
      <c r="J3461" s="96">
        <f t="shared" ref="J3461" si="7728">J3462+J3463</f>
        <v>0</v>
      </c>
      <c r="K3461" s="105">
        <f t="shared" ref="K3461" si="7729">K3462+K3463</f>
        <v>0</v>
      </c>
      <c r="L3461" s="115"/>
    </row>
    <row r="3462" spans="1:12" ht="15.6" hidden="1" customHeight="1" x14ac:dyDescent="0.25">
      <c r="A3462" s="59"/>
      <c r="B3462" s="93" t="s">
        <v>8</v>
      </c>
      <c r="C3462" s="93"/>
      <c r="D3462" s="25"/>
      <c r="E3462" s="228"/>
      <c r="F3462" s="26"/>
      <c r="G3462" s="25"/>
      <c r="H3462" s="25"/>
      <c r="I3462" s="25"/>
      <c r="J3462" s="25"/>
      <c r="K3462" s="26"/>
      <c r="L3462" s="125"/>
    </row>
    <row r="3463" spans="1:12" ht="15.6" hidden="1" customHeight="1" x14ac:dyDescent="0.25">
      <c r="A3463" s="59"/>
      <c r="B3463" s="93" t="s">
        <v>10</v>
      </c>
      <c r="C3463" s="93"/>
      <c r="D3463" s="25"/>
      <c r="E3463" s="228"/>
      <c r="F3463" s="26"/>
      <c r="G3463" s="25"/>
      <c r="H3463" s="25"/>
      <c r="I3463" s="25"/>
      <c r="J3463" s="25"/>
      <c r="K3463" s="26"/>
      <c r="L3463" s="125"/>
    </row>
    <row r="3464" spans="1:12" ht="15.6" customHeight="1" x14ac:dyDescent="0.25">
      <c r="A3464" s="205">
        <v>1</v>
      </c>
      <c r="B3464" s="131" t="s">
        <v>13</v>
      </c>
      <c r="C3464" s="267" t="s">
        <v>95</v>
      </c>
      <c r="D3464" s="96">
        <f t="shared" ref="D3464" si="7730">D3465+D3466+D3467</f>
        <v>0</v>
      </c>
      <c r="E3464" s="218">
        <f t="shared" ref="E3464:F3464" si="7731">E3465+E3466+E3467</f>
        <v>0</v>
      </c>
      <c r="F3464" s="105">
        <f t="shared" si="7731"/>
        <v>0</v>
      </c>
      <c r="G3464" s="96">
        <f t="shared" ref="G3464" si="7732">G3465+G3466+G3467</f>
        <v>0</v>
      </c>
      <c r="H3464" s="96">
        <f t="shared" ref="H3464:I3464" si="7733">H3465+H3466+H3467</f>
        <v>0</v>
      </c>
      <c r="I3464" s="96">
        <f t="shared" si="7733"/>
        <v>0</v>
      </c>
      <c r="J3464" s="96">
        <f t="shared" ref="J3464" si="7734">J3465+J3466+J3467</f>
        <v>0</v>
      </c>
      <c r="K3464" s="105">
        <f t="shared" ref="K3464" si="7735">K3465+K3466+K3467</f>
        <v>0</v>
      </c>
      <c r="L3464" s="115"/>
    </row>
    <row r="3465" spans="1:12" ht="15.6" customHeight="1" x14ac:dyDescent="0.25">
      <c r="A3465" s="205">
        <v>1</v>
      </c>
      <c r="B3465" s="93" t="s">
        <v>8</v>
      </c>
      <c r="C3465" s="267"/>
      <c r="D3465" s="25"/>
      <c r="E3465" s="228"/>
      <c r="F3465" s="26"/>
      <c r="G3465" s="25"/>
      <c r="H3465" s="25"/>
      <c r="I3465" s="25"/>
      <c r="J3465" s="25"/>
      <c r="K3465" s="26"/>
      <c r="L3465" s="125"/>
    </row>
    <row r="3466" spans="1:12" ht="15.6" customHeight="1" x14ac:dyDescent="0.25">
      <c r="A3466" s="205">
        <v>1</v>
      </c>
      <c r="B3466" s="93" t="s">
        <v>9</v>
      </c>
      <c r="C3466" s="267"/>
      <c r="D3466" s="25"/>
      <c r="E3466" s="228"/>
      <c r="F3466" s="26"/>
      <c r="G3466" s="25"/>
      <c r="H3466" s="25"/>
      <c r="I3466" s="25"/>
      <c r="J3466" s="25"/>
      <c r="K3466" s="26"/>
      <c r="L3466" s="125"/>
    </row>
    <row r="3467" spans="1:12" ht="15.6" customHeight="1" x14ac:dyDescent="0.25">
      <c r="A3467" s="205">
        <v>1</v>
      </c>
      <c r="B3467" s="93" t="s">
        <v>10</v>
      </c>
      <c r="C3467" s="267"/>
      <c r="D3467" s="25"/>
      <c r="E3467" s="228"/>
      <c r="F3467" s="26"/>
      <c r="G3467" s="25"/>
      <c r="H3467" s="25"/>
      <c r="I3467" s="25"/>
      <c r="J3467" s="25"/>
      <c r="K3467" s="26"/>
      <c r="L3467" s="125"/>
    </row>
    <row r="3468" spans="1:12" ht="15.6" hidden="1" customHeight="1" x14ac:dyDescent="0.25">
      <c r="A3468" s="59"/>
      <c r="B3468" s="131" t="s">
        <v>14</v>
      </c>
      <c r="C3468" s="131"/>
      <c r="D3468" s="96">
        <f t="shared" ref="D3468" si="7736">D3469+D3470</f>
        <v>0</v>
      </c>
      <c r="E3468" s="218">
        <f t="shared" ref="E3468:F3468" si="7737">E3469+E3470</f>
        <v>0</v>
      </c>
      <c r="F3468" s="105">
        <f t="shared" si="7737"/>
        <v>0</v>
      </c>
      <c r="G3468" s="96">
        <f t="shared" ref="G3468" si="7738">G3469+G3470</f>
        <v>0</v>
      </c>
      <c r="H3468" s="96">
        <f t="shared" ref="H3468:I3468" si="7739">H3469+H3470</f>
        <v>0</v>
      </c>
      <c r="I3468" s="96">
        <f t="shared" si="7739"/>
        <v>0</v>
      </c>
      <c r="J3468" s="96">
        <f t="shared" ref="J3468" si="7740">J3469+J3470</f>
        <v>0</v>
      </c>
      <c r="K3468" s="105">
        <f t="shared" ref="K3468" si="7741">K3469+K3470</f>
        <v>0</v>
      </c>
      <c r="L3468" s="115"/>
    </row>
    <row r="3469" spans="1:12" ht="15.6" hidden="1" customHeight="1" x14ac:dyDescent="0.25">
      <c r="A3469" s="59"/>
      <c r="B3469" s="132" t="s">
        <v>8</v>
      </c>
      <c r="C3469" s="132"/>
      <c r="D3469" s="25"/>
      <c r="E3469" s="228"/>
      <c r="F3469" s="26"/>
      <c r="G3469" s="25"/>
      <c r="H3469" s="25"/>
      <c r="I3469" s="25"/>
      <c r="J3469" s="25"/>
      <c r="K3469" s="26"/>
      <c r="L3469" s="125"/>
    </row>
    <row r="3470" spans="1:12" ht="15.6" hidden="1" customHeight="1" x14ac:dyDescent="0.25">
      <c r="A3470" s="59"/>
      <c r="B3470" s="132" t="s">
        <v>10</v>
      </c>
      <c r="C3470" s="132"/>
      <c r="D3470" s="25"/>
      <c r="E3470" s="228"/>
      <c r="F3470" s="26"/>
      <c r="G3470" s="25"/>
      <c r="H3470" s="25"/>
      <c r="I3470" s="25"/>
      <c r="J3470" s="25"/>
      <c r="K3470" s="26"/>
      <c r="L3470" s="125"/>
    </row>
    <row r="3471" spans="1:12" ht="15.6" hidden="1" customHeight="1" x14ac:dyDescent="0.25">
      <c r="A3471" s="59"/>
      <c r="B3471" s="131" t="s">
        <v>15</v>
      </c>
      <c r="C3471" s="131"/>
      <c r="D3471" s="96">
        <f t="shared" ref="D3471" si="7742">D3472+D3473</f>
        <v>0</v>
      </c>
      <c r="E3471" s="218">
        <f t="shared" ref="E3471:F3471" si="7743">E3472+E3473</f>
        <v>0</v>
      </c>
      <c r="F3471" s="105">
        <f t="shared" si="7743"/>
        <v>0</v>
      </c>
      <c r="G3471" s="96">
        <f t="shared" ref="G3471" si="7744">G3472+G3473</f>
        <v>0</v>
      </c>
      <c r="H3471" s="96">
        <f t="shared" ref="H3471:I3471" si="7745">H3472+H3473</f>
        <v>0</v>
      </c>
      <c r="I3471" s="96">
        <f t="shared" si="7745"/>
        <v>0</v>
      </c>
      <c r="J3471" s="96">
        <f t="shared" ref="J3471" si="7746">J3472+J3473</f>
        <v>0</v>
      </c>
      <c r="K3471" s="105">
        <f t="shared" ref="K3471" si="7747">K3472+K3473</f>
        <v>0</v>
      </c>
      <c r="L3471" s="115"/>
    </row>
    <row r="3472" spans="1:12" ht="15.6" hidden="1" customHeight="1" x14ac:dyDescent="0.25">
      <c r="A3472" s="59"/>
      <c r="B3472" s="93" t="s">
        <v>8</v>
      </c>
      <c r="C3472" s="93"/>
      <c r="D3472" s="25"/>
      <c r="E3472" s="228"/>
      <c r="F3472" s="26"/>
      <c r="G3472" s="25"/>
      <c r="H3472" s="25"/>
      <c r="I3472" s="25"/>
      <c r="J3472" s="25"/>
      <c r="K3472" s="26"/>
      <c r="L3472" s="125"/>
    </row>
    <row r="3473" spans="1:12" ht="15.6" hidden="1" customHeight="1" x14ac:dyDescent="0.25">
      <c r="A3473" s="59"/>
      <c r="B3473" s="93" t="s">
        <v>10</v>
      </c>
      <c r="C3473" s="93"/>
      <c r="D3473" s="25"/>
      <c r="E3473" s="228"/>
      <c r="F3473" s="26"/>
      <c r="G3473" s="25"/>
      <c r="H3473" s="25"/>
      <c r="I3473" s="25"/>
      <c r="J3473" s="25"/>
      <c r="K3473" s="26"/>
      <c r="L3473" s="125"/>
    </row>
    <row r="3474" spans="1:12" ht="15.6" hidden="1" customHeight="1" x14ac:dyDescent="0.25">
      <c r="A3474" s="59"/>
      <c r="B3474" s="133" t="s">
        <v>16</v>
      </c>
      <c r="C3474" s="133"/>
      <c r="D3474" s="96">
        <f t="shared" ref="D3474" si="7748">D3475+D3476</f>
        <v>0</v>
      </c>
      <c r="E3474" s="218">
        <f t="shared" ref="E3474:F3474" si="7749">E3475+E3476</f>
        <v>0</v>
      </c>
      <c r="F3474" s="105">
        <f t="shared" si="7749"/>
        <v>0</v>
      </c>
      <c r="G3474" s="96">
        <f t="shared" ref="G3474" si="7750">G3475+G3476</f>
        <v>0</v>
      </c>
      <c r="H3474" s="96">
        <f t="shared" ref="H3474:I3474" si="7751">H3475+H3476</f>
        <v>0</v>
      </c>
      <c r="I3474" s="96">
        <f t="shared" si="7751"/>
        <v>0</v>
      </c>
      <c r="J3474" s="96">
        <f t="shared" ref="J3474" si="7752">J3475+J3476</f>
        <v>0</v>
      </c>
      <c r="K3474" s="105">
        <f t="shared" ref="K3474" si="7753">K3475+K3476</f>
        <v>0</v>
      </c>
      <c r="L3474" s="115"/>
    </row>
    <row r="3475" spans="1:12" ht="15.6" hidden="1" customHeight="1" x14ac:dyDescent="0.25">
      <c r="A3475" s="59"/>
      <c r="B3475" s="93" t="s">
        <v>8</v>
      </c>
      <c r="C3475" s="93"/>
      <c r="D3475" s="25"/>
      <c r="E3475" s="228"/>
      <c r="F3475" s="26"/>
      <c r="G3475" s="25"/>
      <c r="H3475" s="25"/>
      <c r="I3475" s="25"/>
      <c r="J3475" s="25"/>
      <c r="K3475" s="26"/>
      <c r="L3475" s="125"/>
    </row>
    <row r="3476" spans="1:12" ht="15.6" hidden="1" customHeight="1" x14ac:dyDescent="0.25">
      <c r="A3476" s="59"/>
      <c r="B3476" s="93" t="s">
        <v>10</v>
      </c>
      <c r="C3476" s="93"/>
      <c r="D3476" s="25"/>
      <c r="E3476" s="228"/>
      <c r="F3476" s="26"/>
      <c r="G3476" s="25"/>
      <c r="H3476" s="25"/>
      <c r="I3476" s="25"/>
      <c r="J3476" s="25"/>
      <c r="K3476" s="26"/>
      <c r="L3476" s="125"/>
    </row>
    <row r="3477" spans="1:12" ht="15.6" hidden="1" customHeight="1" x14ac:dyDescent="0.25">
      <c r="A3477" s="59"/>
      <c r="B3477" s="133" t="s">
        <v>17</v>
      </c>
      <c r="C3477" s="133"/>
      <c r="D3477" s="96">
        <f t="shared" ref="D3477" si="7754">D3478+D3479</f>
        <v>0</v>
      </c>
      <c r="E3477" s="218">
        <f t="shared" ref="E3477:F3477" si="7755">E3478+E3479</f>
        <v>0</v>
      </c>
      <c r="F3477" s="105">
        <f t="shared" si="7755"/>
        <v>0</v>
      </c>
      <c r="G3477" s="96">
        <f t="shared" ref="G3477" si="7756">G3478+G3479</f>
        <v>0</v>
      </c>
      <c r="H3477" s="96">
        <f t="shared" ref="H3477:I3477" si="7757">H3478+H3479</f>
        <v>0</v>
      </c>
      <c r="I3477" s="96">
        <f t="shared" si="7757"/>
        <v>0</v>
      </c>
      <c r="J3477" s="96">
        <f t="shared" ref="J3477" si="7758">J3478+J3479</f>
        <v>0</v>
      </c>
      <c r="K3477" s="105">
        <f t="shared" ref="K3477" si="7759">K3478+K3479</f>
        <v>0</v>
      </c>
      <c r="L3477" s="115"/>
    </row>
    <row r="3478" spans="1:12" ht="15.6" hidden="1" customHeight="1" x14ac:dyDescent="0.25">
      <c r="A3478" s="59"/>
      <c r="B3478" s="93" t="s">
        <v>8</v>
      </c>
      <c r="C3478" s="93"/>
      <c r="D3478" s="25"/>
      <c r="E3478" s="228"/>
      <c r="F3478" s="26"/>
      <c r="G3478" s="25"/>
      <c r="H3478" s="25"/>
      <c r="I3478" s="25"/>
      <c r="J3478" s="25"/>
      <c r="K3478" s="26"/>
      <c r="L3478" s="125"/>
    </row>
    <row r="3479" spans="1:12" ht="15.6" hidden="1" customHeight="1" x14ac:dyDescent="0.25">
      <c r="A3479" s="59"/>
      <c r="B3479" s="93" t="s">
        <v>10</v>
      </c>
      <c r="C3479" s="93"/>
      <c r="D3479" s="25"/>
      <c r="E3479" s="228"/>
      <c r="F3479" s="26"/>
      <c r="G3479" s="25"/>
      <c r="H3479" s="25"/>
      <c r="I3479" s="25"/>
      <c r="J3479" s="25"/>
      <c r="K3479" s="26"/>
      <c r="L3479" s="125"/>
    </row>
    <row r="3480" spans="1:12" ht="42" customHeight="1" x14ac:dyDescent="0.25">
      <c r="A3480" s="205">
        <v>1</v>
      </c>
      <c r="B3480" s="151" t="s">
        <v>81</v>
      </c>
      <c r="C3480" s="138"/>
      <c r="D3480" s="99">
        <f t="shared" ref="D3480:E3480" si="7760">D3511</f>
        <v>0</v>
      </c>
      <c r="E3480" s="223">
        <f t="shared" si="7760"/>
        <v>60000</v>
      </c>
      <c r="F3480" s="110">
        <f t="shared" ref="F3480:K3480" si="7761">F3511</f>
        <v>60000</v>
      </c>
      <c r="G3480" s="99">
        <f t="shared" ref="G3480:H3480" si="7762">G3511</f>
        <v>0</v>
      </c>
      <c r="H3480" s="99">
        <f t="shared" si="7762"/>
        <v>0</v>
      </c>
      <c r="I3480" s="99">
        <f t="shared" si="7761"/>
        <v>0</v>
      </c>
      <c r="J3480" s="99">
        <f t="shared" si="7761"/>
        <v>0</v>
      </c>
      <c r="K3480" s="110">
        <f t="shared" si="7761"/>
        <v>0</v>
      </c>
      <c r="L3480" s="120"/>
    </row>
    <row r="3481" spans="1:12" ht="15.6" hidden="1" customHeight="1" x14ac:dyDescent="0.25">
      <c r="A3481" s="59"/>
      <c r="B3481" s="128" t="s">
        <v>1</v>
      </c>
      <c r="C3481" s="128"/>
      <c r="D3481" s="7">
        <f t="shared" ref="D3481:E3481" si="7763">D3512</f>
        <v>0</v>
      </c>
      <c r="E3481" s="216">
        <f t="shared" si="7763"/>
        <v>0</v>
      </c>
      <c r="F3481" s="8">
        <f t="shared" ref="F3481:K3481" si="7764">F3512</f>
        <v>0</v>
      </c>
      <c r="G3481" s="7">
        <f t="shared" ref="G3481:H3481" si="7765">G3512</f>
        <v>0</v>
      </c>
      <c r="H3481" s="7">
        <f t="shared" si="7765"/>
        <v>0</v>
      </c>
      <c r="I3481" s="7">
        <f t="shared" si="7764"/>
        <v>0</v>
      </c>
      <c r="J3481" s="7">
        <f t="shared" si="7764"/>
        <v>0</v>
      </c>
      <c r="K3481" s="8">
        <f t="shared" si="7764"/>
        <v>0</v>
      </c>
      <c r="L3481" s="57"/>
    </row>
    <row r="3482" spans="1:12" ht="15.6" hidden="1" customHeight="1" x14ac:dyDescent="0.25">
      <c r="A3482" s="59"/>
      <c r="B3482" s="129" t="s">
        <v>6</v>
      </c>
      <c r="C3482" s="129"/>
      <c r="D3482" s="7">
        <f t="shared" ref="D3482:E3482" si="7766">D3513</f>
        <v>0</v>
      </c>
      <c r="E3482" s="216">
        <f t="shared" si="7766"/>
        <v>0</v>
      </c>
      <c r="F3482" s="8">
        <f t="shared" ref="F3482:K3482" si="7767">F3513</f>
        <v>0</v>
      </c>
      <c r="G3482" s="7">
        <f t="shared" ref="G3482:H3482" si="7768">G3513</f>
        <v>0</v>
      </c>
      <c r="H3482" s="7">
        <f t="shared" si="7768"/>
        <v>0</v>
      </c>
      <c r="I3482" s="7">
        <f t="shared" si="7767"/>
        <v>0</v>
      </c>
      <c r="J3482" s="7">
        <f t="shared" si="7767"/>
        <v>0</v>
      </c>
      <c r="K3482" s="8">
        <f t="shared" si="7767"/>
        <v>0</v>
      </c>
      <c r="L3482" s="57"/>
    </row>
    <row r="3483" spans="1:12" ht="15.6" hidden="1" customHeight="1" x14ac:dyDescent="0.25">
      <c r="A3483" s="59"/>
      <c r="B3483" s="129" t="s">
        <v>7</v>
      </c>
      <c r="C3483" s="129"/>
      <c r="D3483" s="7">
        <f t="shared" ref="D3483:E3483" si="7769">D3514</f>
        <v>0</v>
      </c>
      <c r="E3483" s="216">
        <f t="shared" si="7769"/>
        <v>0</v>
      </c>
      <c r="F3483" s="8">
        <f t="shared" ref="F3483:K3483" si="7770">F3514</f>
        <v>0</v>
      </c>
      <c r="G3483" s="7">
        <f t="shared" ref="G3483:H3483" si="7771">G3514</f>
        <v>0</v>
      </c>
      <c r="H3483" s="7">
        <f t="shared" si="7771"/>
        <v>0</v>
      </c>
      <c r="I3483" s="7">
        <f t="shared" si="7770"/>
        <v>0</v>
      </c>
      <c r="J3483" s="7">
        <f t="shared" si="7770"/>
        <v>0</v>
      </c>
      <c r="K3483" s="8">
        <f t="shared" si="7770"/>
        <v>0</v>
      </c>
      <c r="L3483" s="57"/>
    </row>
    <row r="3484" spans="1:12" ht="15.6" customHeight="1" x14ac:dyDescent="0.25">
      <c r="A3484" s="205">
        <v>1</v>
      </c>
      <c r="B3484" s="128" t="s">
        <v>18</v>
      </c>
      <c r="C3484" s="130"/>
      <c r="D3484" s="7">
        <f t="shared" ref="D3484:E3484" si="7772">D3515</f>
        <v>0</v>
      </c>
      <c r="E3484" s="216">
        <f t="shared" si="7772"/>
        <v>60000</v>
      </c>
      <c r="F3484" s="8">
        <f t="shared" ref="F3484:K3484" si="7773">F3515</f>
        <v>60000</v>
      </c>
      <c r="G3484" s="7">
        <f t="shared" ref="G3484:H3484" si="7774">G3515</f>
        <v>0</v>
      </c>
      <c r="H3484" s="7">
        <f t="shared" si="7774"/>
        <v>0</v>
      </c>
      <c r="I3484" s="7">
        <f t="shared" si="7773"/>
        <v>0</v>
      </c>
      <c r="J3484" s="7">
        <f t="shared" si="7773"/>
        <v>0</v>
      </c>
      <c r="K3484" s="8">
        <f t="shared" si="7773"/>
        <v>0</v>
      </c>
      <c r="L3484" s="57"/>
    </row>
    <row r="3485" spans="1:12" ht="15.6" customHeight="1" x14ac:dyDescent="0.25">
      <c r="A3485" s="205">
        <v>1</v>
      </c>
      <c r="B3485" s="149" t="s">
        <v>8</v>
      </c>
      <c r="C3485" s="81"/>
      <c r="D3485" s="11">
        <f t="shared" ref="D3485:E3485" si="7775">D3516</f>
        <v>0</v>
      </c>
      <c r="E3485" s="217">
        <f t="shared" si="7775"/>
        <v>60000</v>
      </c>
      <c r="F3485" s="12">
        <f t="shared" ref="F3485:K3485" si="7776">F3516</f>
        <v>60000</v>
      </c>
      <c r="G3485" s="11">
        <f t="shared" ref="G3485:H3485" si="7777">G3516</f>
        <v>0</v>
      </c>
      <c r="H3485" s="11">
        <f t="shared" si="7777"/>
        <v>0</v>
      </c>
      <c r="I3485" s="11">
        <f t="shared" si="7776"/>
        <v>0</v>
      </c>
      <c r="J3485" s="11">
        <f t="shared" si="7776"/>
        <v>0</v>
      </c>
      <c r="K3485" s="12">
        <f t="shared" si="7776"/>
        <v>0</v>
      </c>
      <c r="L3485" s="58"/>
    </row>
    <row r="3486" spans="1:12" ht="15.6" customHeight="1" x14ac:dyDescent="0.25">
      <c r="A3486" s="205">
        <v>1</v>
      </c>
      <c r="B3486" s="149" t="s">
        <v>9</v>
      </c>
      <c r="C3486" s="81"/>
      <c r="D3486" s="11">
        <f t="shared" ref="D3486:E3486" si="7778">D3517</f>
        <v>0</v>
      </c>
      <c r="E3486" s="217">
        <f t="shared" si="7778"/>
        <v>0</v>
      </c>
      <c r="F3486" s="12">
        <f t="shared" ref="F3486:K3486" si="7779">F3517</f>
        <v>0</v>
      </c>
      <c r="G3486" s="11">
        <f t="shared" ref="G3486:H3486" si="7780">G3517</f>
        <v>0</v>
      </c>
      <c r="H3486" s="11">
        <f t="shared" si="7780"/>
        <v>0</v>
      </c>
      <c r="I3486" s="11">
        <f t="shared" si="7779"/>
        <v>0</v>
      </c>
      <c r="J3486" s="11">
        <f t="shared" si="7779"/>
        <v>0</v>
      </c>
      <c r="K3486" s="12">
        <f t="shared" si="7779"/>
        <v>0</v>
      </c>
      <c r="L3486" s="58"/>
    </row>
    <row r="3487" spans="1:12" ht="15.6" customHeight="1" x14ac:dyDescent="0.25">
      <c r="A3487" s="205">
        <v>1</v>
      </c>
      <c r="B3487" s="149" t="s">
        <v>10</v>
      </c>
      <c r="C3487" s="81"/>
      <c r="D3487" s="11">
        <f t="shared" ref="D3487:E3487" si="7781">D3518</f>
        <v>0</v>
      </c>
      <c r="E3487" s="217">
        <f t="shared" si="7781"/>
        <v>0</v>
      </c>
      <c r="F3487" s="12">
        <f t="shared" ref="F3487:K3487" si="7782">F3518</f>
        <v>0</v>
      </c>
      <c r="G3487" s="11">
        <f t="shared" ref="G3487:H3487" si="7783">G3518</f>
        <v>0</v>
      </c>
      <c r="H3487" s="11">
        <f t="shared" si="7783"/>
        <v>0</v>
      </c>
      <c r="I3487" s="11">
        <f t="shared" si="7782"/>
        <v>0</v>
      </c>
      <c r="J3487" s="11">
        <f t="shared" si="7782"/>
        <v>0</v>
      </c>
      <c r="K3487" s="12">
        <f t="shared" si="7782"/>
        <v>0</v>
      </c>
      <c r="L3487" s="58"/>
    </row>
    <row r="3488" spans="1:12" ht="15.6" customHeight="1" x14ac:dyDescent="0.25">
      <c r="A3488" s="205">
        <v>1</v>
      </c>
      <c r="B3488" s="139" t="s">
        <v>19</v>
      </c>
      <c r="C3488" s="82"/>
      <c r="D3488" s="100" t="s">
        <v>2</v>
      </c>
      <c r="E3488" s="224" t="s">
        <v>2</v>
      </c>
      <c r="F3488" s="111" t="s">
        <v>2</v>
      </c>
      <c r="G3488" s="100" t="s">
        <v>2</v>
      </c>
      <c r="H3488" s="100" t="s">
        <v>2</v>
      </c>
      <c r="I3488" s="100" t="s">
        <v>2</v>
      </c>
      <c r="J3488" s="100" t="s">
        <v>2</v>
      </c>
      <c r="K3488" s="111" t="s">
        <v>2</v>
      </c>
      <c r="L3488" s="121"/>
    </row>
    <row r="3489" spans="1:12" ht="15.6" hidden="1" customHeight="1" x14ac:dyDescent="0.25">
      <c r="A3489" s="59"/>
      <c r="B3489" s="139" t="s">
        <v>11</v>
      </c>
      <c r="C3489" s="139"/>
      <c r="D3489" s="100">
        <f t="shared" ref="D3489:E3489" si="7784">D3520</f>
        <v>0</v>
      </c>
      <c r="E3489" s="224">
        <f t="shared" si="7784"/>
        <v>0</v>
      </c>
      <c r="F3489" s="111">
        <f t="shared" ref="F3489:K3489" si="7785">F3520</f>
        <v>0</v>
      </c>
      <c r="G3489" s="100">
        <f t="shared" ref="G3489:H3489" si="7786">G3520</f>
        <v>0</v>
      </c>
      <c r="H3489" s="100">
        <f t="shared" si="7786"/>
        <v>0</v>
      </c>
      <c r="I3489" s="100">
        <f t="shared" si="7785"/>
        <v>0</v>
      </c>
      <c r="J3489" s="100">
        <f t="shared" si="7785"/>
        <v>0</v>
      </c>
      <c r="K3489" s="111">
        <f t="shared" si="7785"/>
        <v>0</v>
      </c>
      <c r="L3489" s="121"/>
    </row>
    <row r="3490" spans="1:12" ht="15.6" hidden="1" customHeight="1" x14ac:dyDescent="0.25">
      <c r="A3490" s="59"/>
      <c r="B3490" s="91" t="s">
        <v>8</v>
      </c>
      <c r="C3490" s="91"/>
      <c r="D3490" s="19">
        <f t="shared" ref="D3490:E3490" si="7787">D3521</f>
        <v>0</v>
      </c>
      <c r="E3490" s="225">
        <f t="shared" si="7787"/>
        <v>0</v>
      </c>
      <c r="F3490" s="20">
        <f t="shared" ref="F3490:K3490" si="7788">F3521</f>
        <v>0</v>
      </c>
      <c r="G3490" s="19">
        <f t="shared" ref="G3490:H3490" si="7789">G3521</f>
        <v>0</v>
      </c>
      <c r="H3490" s="19">
        <f t="shared" si="7789"/>
        <v>0</v>
      </c>
      <c r="I3490" s="19">
        <f t="shared" si="7788"/>
        <v>0</v>
      </c>
      <c r="J3490" s="19">
        <f t="shared" si="7788"/>
        <v>0</v>
      </c>
      <c r="K3490" s="20">
        <f t="shared" si="7788"/>
        <v>0</v>
      </c>
      <c r="L3490" s="122"/>
    </row>
    <row r="3491" spans="1:12" ht="15.6" hidden="1" customHeight="1" x14ac:dyDescent="0.25">
      <c r="A3491" s="59"/>
      <c r="B3491" s="91" t="s">
        <v>10</v>
      </c>
      <c r="C3491" s="91"/>
      <c r="D3491" s="19">
        <f t="shared" ref="D3491:E3491" si="7790">D3522</f>
        <v>0</v>
      </c>
      <c r="E3491" s="225">
        <f t="shared" si="7790"/>
        <v>0</v>
      </c>
      <c r="F3491" s="20">
        <f t="shared" ref="F3491:K3491" si="7791">F3522</f>
        <v>0</v>
      </c>
      <c r="G3491" s="19">
        <f t="shared" ref="G3491:H3491" si="7792">G3522</f>
        <v>0</v>
      </c>
      <c r="H3491" s="19">
        <f t="shared" si="7792"/>
        <v>0</v>
      </c>
      <c r="I3491" s="19">
        <f t="shared" si="7791"/>
        <v>0</v>
      </c>
      <c r="J3491" s="19">
        <f t="shared" si="7791"/>
        <v>0</v>
      </c>
      <c r="K3491" s="20">
        <f t="shared" si="7791"/>
        <v>0</v>
      </c>
      <c r="L3491" s="122"/>
    </row>
    <row r="3492" spans="1:12" ht="15.6" hidden="1" customHeight="1" x14ac:dyDescent="0.25">
      <c r="A3492" s="59"/>
      <c r="B3492" s="139" t="s">
        <v>12</v>
      </c>
      <c r="C3492" s="139"/>
      <c r="D3492" s="100">
        <f t="shared" ref="D3492:E3492" si="7793">D3523</f>
        <v>0</v>
      </c>
      <c r="E3492" s="224">
        <f t="shared" si="7793"/>
        <v>0</v>
      </c>
      <c r="F3492" s="111">
        <f t="shared" ref="F3492:K3492" si="7794">F3523</f>
        <v>0</v>
      </c>
      <c r="G3492" s="100">
        <f t="shared" ref="G3492:H3492" si="7795">G3523</f>
        <v>0</v>
      </c>
      <c r="H3492" s="100">
        <f t="shared" si="7795"/>
        <v>0</v>
      </c>
      <c r="I3492" s="100">
        <f t="shared" si="7794"/>
        <v>0</v>
      </c>
      <c r="J3492" s="100">
        <f t="shared" si="7794"/>
        <v>0</v>
      </c>
      <c r="K3492" s="111">
        <f t="shared" si="7794"/>
        <v>0</v>
      </c>
      <c r="L3492" s="121"/>
    </row>
    <row r="3493" spans="1:12" ht="15.6" hidden="1" customHeight="1" x14ac:dyDescent="0.25">
      <c r="A3493" s="59"/>
      <c r="B3493" s="91" t="s">
        <v>8</v>
      </c>
      <c r="C3493" s="91"/>
      <c r="D3493" s="19">
        <f t="shared" ref="D3493:E3493" si="7796">D3524</f>
        <v>0</v>
      </c>
      <c r="E3493" s="225">
        <f t="shared" si="7796"/>
        <v>0</v>
      </c>
      <c r="F3493" s="20">
        <f t="shared" ref="F3493:K3493" si="7797">F3524</f>
        <v>0</v>
      </c>
      <c r="G3493" s="19">
        <f t="shared" ref="G3493:H3493" si="7798">G3524</f>
        <v>0</v>
      </c>
      <c r="H3493" s="19">
        <f t="shared" si="7798"/>
        <v>0</v>
      </c>
      <c r="I3493" s="19">
        <f t="shared" si="7797"/>
        <v>0</v>
      </c>
      <c r="J3493" s="19">
        <f t="shared" si="7797"/>
        <v>0</v>
      </c>
      <c r="K3493" s="20">
        <f t="shared" si="7797"/>
        <v>0</v>
      </c>
      <c r="L3493" s="122"/>
    </row>
    <row r="3494" spans="1:12" ht="15.6" hidden="1" customHeight="1" x14ac:dyDescent="0.25">
      <c r="A3494" s="59"/>
      <c r="B3494" s="91" t="s">
        <v>10</v>
      </c>
      <c r="C3494" s="91"/>
      <c r="D3494" s="19">
        <f t="shared" ref="D3494:E3494" si="7799">D3525</f>
        <v>0</v>
      </c>
      <c r="E3494" s="225">
        <f t="shared" si="7799"/>
        <v>0</v>
      </c>
      <c r="F3494" s="20">
        <f t="shared" ref="F3494:K3494" si="7800">F3525</f>
        <v>0</v>
      </c>
      <c r="G3494" s="19">
        <f t="shared" ref="G3494:H3494" si="7801">G3525</f>
        <v>0</v>
      </c>
      <c r="H3494" s="19">
        <f t="shared" si="7801"/>
        <v>0</v>
      </c>
      <c r="I3494" s="19">
        <f t="shared" si="7800"/>
        <v>0</v>
      </c>
      <c r="J3494" s="19">
        <f t="shared" si="7800"/>
        <v>0</v>
      </c>
      <c r="K3494" s="20">
        <f t="shared" si="7800"/>
        <v>0</v>
      </c>
      <c r="L3494" s="122"/>
    </row>
    <row r="3495" spans="1:12" ht="15.6" customHeight="1" x14ac:dyDescent="0.25">
      <c r="A3495" s="205">
        <v>1</v>
      </c>
      <c r="B3495" s="139" t="s">
        <v>13</v>
      </c>
      <c r="C3495" s="82"/>
      <c r="D3495" s="100">
        <f t="shared" ref="D3495:E3495" si="7802">D3526</f>
        <v>0</v>
      </c>
      <c r="E3495" s="224">
        <f t="shared" si="7802"/>
        <v>60000</v>
      </c>
      <c r="F3495" s="111">
        <f t="shared" ref="F3495:K3495" si="7803">F3526</f>
        <v>60000</v>
      </c>
      <c r="G3495" s="100">
        <f t="shared" ref="G3495:H3495" si="7804">G3526</f>
        <v>0</v>
      </c>
      <c r="H3495" s="100">
        <f t="shared" si="7804"/>
        <v>0</v>
      </c>
      <c r="I3495" s="100">
        <f t="shared" si="7803"/>
        <v>0</v>
      </c>
      <c r="J3495" s="100">
        <f t="shared" si="7803"/>
        <v>0</v>
      </c>
      <c r="K3495" s="111">
        <f t="shared" si="7803"/>
        <v>0</v>
      </c>
      <c r="L3495" s="121"/>
    </row>
    <row r="3496" spans="1:12" ht="15.6" customHeight="1" x14ac:dyDescent="0.25">
      <c r="A3496" s="205">
        <v>1</v>
      </c>
      <c r="B3496" s="91" t="s">
        <v>8</v>
      </c>
      <c r="C3496" s="82"/>
      <c r="D3496" s="19">
        <f t="shared" ref="D3496:E3496" si="7805">D3527</f>
        <v>0</v>
      </c>
      <c r="E3496" s="225">
        <f t="shared" si="7805"/>
        <v>60000</v>
      </c>
      <c r="F3496" s="20">
        <f t="shared" ref="F3496:K3496" si="7806">F3527</f>
        <v>60000</v>
      </c>
      <c r="G3496" s="19">
        <f t="shared" ref="G3496:H3496" si="7807">G3527</f>
        <v>0</v>
      </c>
      <c r="H3496" s="19">
        <f t="shared" si="7807"/>
        <v>0</v>
      </c>
      <c r="I3496" s="19">
        <f t="shared" si="7806"/>
        <v>0</v>
      </c>
      <c r="J3496" s="19">
        <f t="shared" si="7806"/>
        <v>0</v>
      </c>
      <c r="K3496" s="20">
        <f t="shared" si="7806"/>
        <v>0</v>
      </c>
      <c r="L3496" s="122"/>
    </row>
    <row r="3497" spans="1:12" ht="15.6" customHeight="1" x14ac:dyDescent="0.25">
      <c r="A3497" s="205">
        <v>1</v>
      </c>
      <c r="B3497" s="91" t="s">
        <v>9</v>
      </c>
      <c r="C3497" s="82"/>
      <c r="D3497" s="19">
        <f t="shared" ref="D3497:E3497" si="7808">D3528</f>
        <v>0</v>
      </c>
      <c r="E3497" s="225">
        <f t="shared" si="7808"/>
        <v>0</v>
      </c>
      <c r="F3497" s="20">
        <f t="shared" ref="F3497:K3497" si="7809">F3528</f>
        <v>0</v>
      </c>
      <c r="G3497" s="19">
        <f t="shared" ref="G3497:H3497" si="7810">G3528</f>
        <v>0</v>
      </c>
      <c r="H3497" s="19">
        <f t="shared" si="7810"/>
        <v>0</v>
      </c>
      <c r="I3497" s="19">
        <f t="shared" si="7809"/>
        <v>0</v>
      </c>
      <c r="J3497" s="19">
        <f t="shared" si="7809"/>
        <v>0</v>
      </c>
      <c r="K3497" s="20">
        <f t="shared" si="7809"/>
        <v>0</v>
      </c>
      <c r="L3497" s="122"/>
    </row>
    <row r="3498" spans="1:12" ht="15.6" customHeight="1" x14ac:dyDescent="0.25">
      <c r="A3498" s="205">
        <v>1</v>
      </c>
      <c r="B3498" s="91" t="s">
        <v>10</v>
      </c>
      <c r="C3498" s="82"/>
      <c r="D3498" s="19">
        <f t="shared" ref="D3498:E3498" si="7811">D3529</f>
        <v>0</v>
      </c>
      <c r="E3498" s="225">
        <f t="shared" si="7811"/>
        <v>0</v>
      </c>
      <c r="F3498" s="20">
        <f t="shared" ref="F3498:K3498" si="7812">F3529</f>
        <v>0</v>
      </c>
      <c r="G3498" s="19">
        <f t="shared" ref="G3498:H3498" si="7813">G3529</f>
        <v>0</v>
      </c>
      <c r="H3498" s="19">
        <f t="shared" si="7813"/>
        <v>0</v>
      </c>
      <c r="I3498" s="19">
        <f t="shared" si="7812"/>
        <v>0</v>
      </c>
      <c r="J3498" s="19">
        <f t="shared" si="7812"/>
        <v>0</v>
      </c>
      <c r="K3498" s="20">
        <f t="shared" si="7812"/>
        <v>0</v>
      </c>
      <c r="L3498" s="122"/>
    </row>
    <row r="3499" spans="1:12" ht="15.6" hidden="1" customHeight="1" x14ac:dyDescent="0.25">
      <c r="A3499" s="59"/>
      <c r="B3499" s="139" t="s">
        <v>14</v>
      </c>
      <c r="C3499" s="139"/>
      <c r="D3499" s="100">
        <f t="shared" ref="D3499:E3499" si="7814">D3530</f>
        <v>0</v>
      </c>
      <c r="E3499" s="224">
        <f t="shared" si="7814"/>
        <v>0</v>
      </c>
      <c r="F3499" s="111">
        <f t="shared" ref="F3499:K3499" si="7815">F3530</f>
        <v>0</v>
      </c>
      <c r="G3499" s="100">
        <f t="shared" ref="G3499:H3499" si="7816">G3530</f>
        <v>0</v>
      </c>
      <c r="H3499" s="100">
        <f t="shared" si="7816"/>
        <v>0</v>
      </c>
      <c r="I3499" s="100">
        <f t="shared" si="7815"/>
        <v>0</v>
      </c>
      <c r="J3499" s="100">
        <f t="shared" si="7815"/>
        <v>0</v>
      </c>
      <c r="K3499" s="111">
        <f t="shared" si="7815"/>
        <v>0</v>
      </c>
      <c r="L3499" s="121"/>
    </row>
    <row r="3500" spans="1:12" ht="15.6" hidden="1" customHeight="1" x14ac:dyDescent="0.25">
      <c r="A3500" s="59"/>
      <c r="B3500" s="140" t="s">
        <v>8</v>
      </c>
      <c r="C3500" s="140"/>
      <c r="D3500" s="19">
        <f t="shared" ref="D3500:E3500" si="7817">D3531</f>
        <v>0</v>
      </c>
      <c r="E3500" s="225">
        <f t="shared" si="7817"/>
        <v>0</v>
      </c>
      <c r="F3500" s="20">
        <f t="shared" ref="F3500:K3500" si="7818">F3531</f>
        <v>0</v>
      </c>
      <c r="G3500" s="19">
        <f t="shared" ref="G3500:H3500" si="7819">G3531</f>
        <v>0</v>
      </c>
      <c r="H3500" s="19">
        <f t="shared" si="7819"/>
        <v>0</v>
      </c>
      <c r="I3500" s="19">
        <f t="shared" si="7818"/>
        <v>0</v>
      </c>
      <c r="J3500" s="19">
        <f t="shared" si="7818"/>
        <v>0</v>
      </c>
      <c r="K3500" s="20">
        <f t="shared" si="7818"/>
        <v>0</v>
      </c>
      <c r="L3500" s="122"/>
    </row>
    <row r="3501" spans="1:12" ht="15.6" hidden="1" customHeight="1" x14ac:dyDescent="0.25">
      <c r="A3501" s="59"/>
      <c r="B3501" s="140" t="s">
        <v>10</v>
      </c>
      <c r="C3501" s="140"/>
      <c r="D3501" s="19">
        <f t="shared" ref="D3501:E3501" si="7820">D3532</f>
        <v>0</v>
      </c>
      <c r="E3501" s="225">
        <f t="shared" si="7820"/>
        <v>0</v>
      </c>
      <c r="F3501" s="20">
        <f t="shared" ref="F3501:K3501" si="7821">F3532</f>
        <v>0</v>
      </c>
      <c r="G3501" s="19">
        <f t="shared" ref="G3501:H3501" si="7822">G3532</f>
        <v>0</v>
      </c>
      <c r="H3501" s="19">
        <f t="shared" si="7822"/>
        <v>0</v>
      </c>
      <c r="I3501" s="19">
        <f t="shared" si="7821"/>
        <v>0</v>
      </c>
      <c r="J3501" s="19">
        <f t="shared" si="7821"/>
        <v>0</v>
      </c>
      <c r="K3501" s="20">
        <f t="shared" si="7821"/>
        <v>0</v>
      </c>
      <c r="L3501" s="122"/>
    </row>
    <row r="3502" spans="1:12" ht="15.6" hidden="1" customHeight="1" x14ac:dyDescent="0.25">
      <c r="A3502" s="59"/>
      <c r="B3502" s="139" t="s">
        <v>15</v>
      </c>
      <c r="C3502" s="139"/>
      <c r="D3502" s="100">
        <f t="shared" ref="D3502:E3502" si="7823">D3533</f>
        <v>0</v>
      </c>
      <c r="E3502" s="224">
        <f t="shared" si="7823"/>
        <v>0</v>
      </c>
      <c r="F3502" s="111">
        <f t="shared" ref="F3502:K3502" si="7824">F3533</f>
        <v>0</v>
      </c>
      <c r="G3502" s="100">
        <f t="shared" ref="G3502:H3502" si="7825">G3533</f>
        <v>0</v>
      </c>
      <c r="H3502" s="100">
        <f t="shared" si="7825"/>
        <v>0</v>
      </c>
      <c r="I3502" s="100">
        <f t="shared" si="7824"/>
        <v>0</v>
      </c>
      <c r="J3502" s="100">
        <f t="shared" si="7824"/>
        <v>0</v>
      </c>
      <c r="K3502" s="111">
        <f t="shared" si="7824"/>
        <v>0</v>
      </c>
      <c r="L3502" s="121"/>
    </row>
    <row r="3503" spans="1:12" ht="15.6" hidden="1" customHeight="1" x14ac:dyDescent="0.25">
      <c r="A3503" s="59"/>
      <c r="B3503" s="91" t="s">
        <v>8</v>
      </c>
      <c r="C3503" s="91"/>
      <c r="D3503" s="19">
        <f t="shared" ref="D3503:E3503" si="7826">D3534</f>
        <v>0</v>
      </c>
      <c r="E3503" s="225">
        <f t="shared" si="7826"/>
        <v>0</v>
      </c>
      <c r="F3503" s="20">
        <f t="shared" ref="F3503:K3503" si="7827">F3534</f>
        <v>0</v>
      </c>
      <c r="G3503" s="19">
        <f t="shared" ref="G3503:H3503" si="7828">G3534</f>
        <v>0</v>
      </c>
      <c r="H3503" s="19">
        <f t="shared" si="7828"/>
        <v>0</v>
      </c>
      <c r="I3503" s="19">
        <f t="shared" si="7827"/>
        <v>0</v>
      </c>
      <c r="J3503" s="19">
        <f t="shared" si="7827"/>
        <v>0</v>
      </c>
      <c r="K3503" s="20">
        <f t="shared" si="7827"/>
        <v>0</v>
      </c>
      <c r="L3503" s="122"/>
    </row>
    <row r="3504" spans="1:12" ht="15.6" hidden="1" customHeight="1" x14ac:dyDescent="0.25">
      <c r="A3504" s="59"/>
      <c r="B3504" s="91" t="s">
        <v>10</v>
      </c>
      <c r="C3504" s="91"/>
      <c r="D3504" s="19">
        <f t="shared" ref="D3504:E3504" si="7829">D3535</f>
        <v>0</v>
      </c>
      <c r="E3504" s="225">
        <f t="shared" si="7829"/>
        <v>0</v>
      </c>
      <c r="F3504" s="20">
        <f t="shared" ref="F3504:K3504" si="7830">F3535</f>
        <v>0</v>
      </c>
      <c r="G3504" s="19">
        <f t="shared" ref="G3504:H3504" si="7831">G3535</f>
        <v>0</v>
      </c>
      <c r="H3504" s="19">
        <f t="shared" si="7831"/>
        <v>0</v>
      </c>
      <c r="I3504" s="19">
        <f t="shared" si="7830"/>
        <v>0</v>
      </c>
      <c r="J3504" s="19">
        <f t="shared" si="7830"/>
        <v>0</v>
      </c>
      <c r="K3504" s="20">
        <f t="shared" si="7830"/>
        <v>0</v>
      </c>
      <c r="L3504" s="122"/>
    </row>
    <row r="3505" spans="1:12" ht="15.6" hidden="1" customHeight="1" x14ac:dyDescent="0.25">
      <c r="A3505" s="59"/>
      <c r="B3505" s="141" t="s">
        <v>16</v>
      </c>
      <c r="C3505" s="141"/>
      <c r="D3505" s="100">
        <f t="shared" ref="D3505:E3505" si="7832">D3536</f>
        <v>0</v>
      </c>
      <c r="E3505" s="224">
        <f t="shared" si="7832"/>
        <v>0</v>
      </c>
      <c r="F3505" s="111">
        <f t="shared" ref="F3505:K3505" si="7833">F3536</f>
        <v>0</v>
      </c>
      <c r="G3505" s="100">
        <f t="shared" ref="G3505:H3505" si="7834">G3536</f>
        <v>0</v>
      </c>
      <c r="H3505" s="100">
        <f t="shared" si="7834"/>
        <v>0</v>
      </c>
      <c r="I3505" s="100">
        <f t="shared" si="7833"/>
        <v>0</v>
      </c>
      <c r="J3505" s="100">
        <f t="shared" si="7833"/>
        <v>0</v>
      </c>
      <c r="K3505" s="111">
        <f t="shared" si="7833"/>
        <v>0</v>
      </c>
      <c r="L3505" s="121"/>
    </row>
    <row r="3506" spans="1:12" ht="15.6" hidden="1" customHeight="1" x14ac:dyDescent="0.25">
      <c r="A3506" s="59"/>
      <c r="B3506" s="91" t="s">
        <v>8</v>
      </c>
      <c r="C3506" s="91"/>
      <c r="D3506" s="19">
        <f t="shared" ref="D3506:E3506" si="7835">D3537</f>
        <v>0</v>
      </c>
      <c r="E3506" s="225">
        <f t="shared" si="7835"/>
        <v>0</v>
      </c>
      <c r="F3506" s="20">
        <f t="shared" ref="F3506:K3506" si="7836">F3537</f>
        <v>0</v>
      </c>
      <c r="G3506" s="19">
        <f t="shared" ref="G3506:H3506" si="7837">G3537</f>
        <v>0</v>
      </c>
      <c r="H3506" s="19">
        <f t="shared" si="7837"/>
        <v>0</v>
      </c>
      <c r="I3506" s="19">
        <f t="shared" si="7836"/>
        <v>0</v>
      </c>
      <c r="J3506" s="19">
        <f t="shared" si="7836"/>
        <v>0</v>
      </c>
      <c r="K3506" s="20">
        <f t="shared" si="7836"/>
        <v>0</v>
      </c>
      <c r="L3506" s="122"/>
    </row>
    <row r="3507" spans="1:12" ht="15.6" hidden="1" customHeight="1" x14ac:dyDescent="0.25">
      <c r="A3507" s="59"/>
      <c r="B3507" s="91" t="s">
        <v>10</v>
      </c>
      <c r="C3507" s="91"/>
      <c r="D3507" s="19">
        <f t="shared" ref="D3507:E3507" si="7838">D3538</f>
        <v>0</v>
      </c>
      <c r="E3507" s="225">
        <f t="shared" si="7838"/>
        <v>0</v>
      </c>
      <c r="F3507" s="20">
        <f t="shared" ref="F3507:K3507" si="7839">F3538</f>
        <v>0</v>
      </c>
      <c r="G3507" s="19">
        <f t="shared" ref="G3507:H3507" si="7840">G3538</f>
        <v>0</v>
      </c>
      <c r="H3507" s="19">
        <f t="shared" si="7840"/>
        <v>0</v>
      </c>
      <c r="I3507" s="19">
        <f t="shared" si="7839"/>
        <v>0</v>
      </c>
      <c r="J3507" s="19">
        <f t="shared" si="7839"/>
        <v>0</v>
      </c>
      <c r="K3507" s="20">
        <f t="shared" si="7839"/>
        <v>0</v>
      </c>
      <c r="L3507" s="122"/>
    </row>
    <row r="3508" spans="1:12" ht="15.6" hidden="1" customHeight="1" x14ac:dyDescent="0.25">
      <c r="A3508" s="59"/>
      <c r="B3508" s="141" t="s">
        <v>17</v>
      </c>
      <c r="C3508" s="141"/>
      <c r="D3508" s="100">
        <f t="shared" ref="D3508:E3508" si="7841">D3539</f>
        <v>0</v>
      </c>
      <c r="E3508" s="224">
        <f t="shared" si="7841"/>
        <v>0</v>
      </c>
      <c r="F3508" s="111">
        <f t="shared" ref="F3508:K3508" si="7842">F3539</f>
        <v>0</v>
      </c>
      <c r="G3508" s="100">
        <f t="shared" ref="G3508:H3508" si="7843">G3539</f>
        <v>0</v>
      </c>
      <c r="H3508" s="100">
        <f t="shared" si="7843"/>
        <v>0</v>
      </c>
      <c r="I3508" s="100">
        <f t="shared" si="7842"/>
        <v>0</v>
      </c>
      <c r="J3508" s="100">
        <f t="shared" si="7842"/>
        <v>0</v>
      </c>
      <c r="K3508" s="111">
        <f t="shared" si="7842"/>
        <v>0</v>
      </c>
      <c r="L3508" s="121"/>
    </row>
    <row r="3509" spans="1:12" ht="15.6" hidden="1" customHeight="1" x14ac:dyDescent="0.25">
      <c r="A3509" s="59"/>
      <c r="B3509" s="91" t="s">
        <v>8</v>
      </c>
      <c r="C3509" s="91"/>
      <c r="D3509" s="19">
        <f t="shared" ref="D3509:E3509" si="7844">D3540</f>
        <v>0</v>
      </c>
      <c r="E3509" s="225">
        <f t="shared" si="7844"/>
        <v>0</v>
      </c>
      <c r="F3509" s="20">
        <f t="shared" ref="F3509:K3509" si="7845">F3540</f>
        <v>0</v>
      </c>
      <c r="G3509" s="19">
        <f t="shared" ref="G3509:H3509" si="7846">G3540</f>
        <v>0</v>
      </c>
      <c r="H3509" s="19">
        <f t="shared" si="7846"/>
        <v>0</v>
      </c>
      <c r="I3509" s="19">
        <f t="shared" si="7845"/>
        <v>0</v>
      </c>
      <c r="J3509" s="19">
        <f t="shared" si="7845"/>
        <v>0</v>
      </c>
      <c r="K3509" s="20">
        <f t="shared" si="7845"/>
        <v>0</v>
      </c>
      <c r="L3509" s="122"/>
    </row>
    <row r="3510" spans="1:12" ht="15.6" hidden="1" customHeight="1" x14ac:dyDescent="0.25">
      <c r="A3510" s="59"/>
      <c r="B3510" s="91" t="s">
        <v>10</v>
      </c>
      <c r="C3510" s="91"/>
      <c r="D3510" s="19">
        <f t="shared" ref="D3510:E3510" si="7847">D3541</f>
        <v>0</v>
      </c>
      <c r="E3510" s="225">
        <f t="shared" si="7847"/>
        <v>0</v>
      </c>
      <c r="F3510" s="20">
        <f t="shared" ref="F3510:K3510" si="7848">F3541</f>
        <v>0</v>
      </c>
      <c r="G3510" s="19">
        <f t="shared" ref="G3510:H3510" si="7849">G3541</f>
        <v>0</v>
      </c>
      <c r="H3510" s="19">
        <f t="shared" si="7849"/>
        <v>0</v>
      </c>
      <c r="I3510" s="19">
        <f t="shared" si="7848"/>
        <v>0</v>
      </c>
      <c r="J3510" s="19">
        <f t="shared" si="7848"/>
        <v>0</v>
      </c>
      <c r="K3510" s="20">
        <f t="shared" si="7848"/>
        <v>0</v>
      </c>
      <c r="L3510" s="122"/>
    </row>
    <row r="3511" spans="1:12" ht="37.15" customHeight="1" x14ac:dyDescent="0.25">
      <c r="A3511" s="205">
        <v>1</v>
      </c>
      <c r="B3511" s="152" t="s">
        <v>37</v>
      </c>
      <c r="C3511" s="142"/>
      <c r="D3511" s="101">
        <f t="shared" ref="D3511" si="7850">D3512+D3513+D3514+D3515</f>
        <v>0</v>
      </c>
      <c r="E3511" s="226">
        <f t="shared" ref="E3511:F3511" si="7851">E3512+E3513+E3514+E3515</f>
        <v>60000</v>
      </c>
      <c r="F3511" s="113">
        <f t="shared" si="7851"/>
        <v>60000</v>
      </c>
      <c r="G3511" s="101">
        <f t="shared" ref="G3511" si="7852">G3512+G3513+G3514+G3515</f>
        <v>0</v>
      </c>
      <c r="H3511" s="101">
        <f t="shared" ref="H3511:I3511" si="7853">H3512+H3513+H3514+H3515</f>
        <v>0</v>
      </c>
      <c r="I3511" s="101">
        <f t="shared" si="7853"/>
        <v>0</v>
      </c>
      <c r="J3511" s="101">
        <f t="shared" ref="J3511" si="7854">J3512+J3513+J3514+J3515</f>
        <v>0</v>
      </c>
      <c r="K3511" s="113">
        <f t="shared" ref="K3511" si="7855">K3512+K3513+K3514+K3515</f>
        <v>0</v>
      </c>
      <c r="L3511" s="123"/>
    </row>
    <row r="3512" spans="1:12" ht="15.6" hidden="1" customHeight="1" x14ac:dyDescent="0.25">
      <c r="A3512" s="59"/>
      <c r="B3512" s="128" t="s">
        <v>1</v>
      </c>
      <c r="C3512" s="128"/>
      <c r="D3512" s="22"/>
      <c r="E3512" s="227"/>
      <c r="F3512" s="23"/>
      <c r="G3512" s="22"/>
      <c r="H3512" s="22"/>
      <c r="I3512" s="22"/>
      <c r="J3512" s="22"/>
      <c r="K3512" s="23"/>
      <c r="L3512" s="124"/>
    </row>
    <row r="3513" spans="1:12" ht="15.6" hidden="1" customHeight="1" x14ac:dyDescent="0.25">
      <c r="A3513" s="59"/>
      <c r="B3513" s="129" t="s">
        <v>6</v>
      </c>
      <c r="C3513" s="129"/>
      <c r="D3513" s="7">
        <v>0</v>
      </c>
      <c r="E3513" s="216">
        <v>0</v>
      </c>
      <c r="F3513" s="8">
        <v>0</v>
      </c>
      <c r="G3513" s="7">
        <v>0</v>
      </c>
      <c r="H3513" s="7">
        <v>0</v>
      </c>
      <c r="I3513" s="7">
        <v>0</v>
      </c>
      <c r="J3513" s="7">
        <v>0</v>
      </c>
      <c r="K3513" s="8">
        <v>0</v>
      </c>
      <c r="L3513" s="57"/>
    </row>
    <row r="3514" spans="1:12" ht="15.6" hidden="1" customHeight="1" x14ac:dyDescent="0.25">
      <c r="A3514" s="59"/>
      <c r="B3514" s="129" t="s">
        <v>7</v>
      </c>
      <c r="C3514" s="129"/>
      <c r="D3514" s="7">
        <v>0</v>
      </c>
      <c r="E3514" s="216">
        <v>0</v>
      </c>
      <c r="F3514" s="8">
        <v>0</v>
      </c>
      <c r="G3514" s="7">
        <v>0</v>
      </c>
      <c r="H3514" s="7">
        <v>0</v>
      </c>
      <c r="I3514" s="7">
        <v>0</v>
      </c>
      <c r="J3514" s="7">
        <v>0</v>
      </c>
      <c r="K3514" s="8">
        <v>0</v>
      </c>
      <c r="L3514" s="57"/>
    </row>
    <row r="3515" spans="1:12" ht="15.6" customHeight="1" x14ac:dyDescent="0.25">
      <c r="A3515" s="205">
        <v>1</v>
      </c>
      <c r="B3515" s="128" t="s">
        <v>18</v>
      </c>
      <c r="C3515" s="130"/>
      <c r="D3515" s="7">
        <f t="shared" ref="D3515" si="7856">D3516+D3517+D3518</f>
        <v>0</v>
      </c>
      <c r="E3515" s="216">
        <f t="shared" ref="E3515:F3515" si="7857">E3516+E3517+E3518</f>
        <v>60000</v>
      </c>
      <c r="F3515" s="8">
        <f t="shared" si="7857"/>
        <v>60000</v>
      </c>
      <c r="G3515" s="7">
        <f t="shared" ref="G3515" si="7858">G3516+G3517+G3518</f>
        <v>0</v>
      </c>
      <c r="H3515" s="7">
        <f t="shared" ref="H3515:I3515" si="7859">H3516+H3517+H3518</f>
        <v>0</v>
      </c>
      <c r="I3515" s="7">
        <f t="shared" si="7859"/>
        <v>0</v>
      </c>
      <c r="J3515" s="7">
        <f t="shared" ref="J3515" si="7860">J3516+J3517+J3518</f>
        <v>0</v>
      </c>
      <c r="K3515" s="8">
        <f t="shared" ref="K3515" si="7861">K3516+K3517+K3518</f>
        <v>0</v>
      </c>
      <c r="L3515" s="57"/>
    </row>
    <row r="3516" spans="1:12" ht="15.6" customHeight="1" x14ac:dyDescent="0.25">
      <c r="A3516" s="205">
        <v>1</v>
      </c>
      <c r="B3516" s="149" t="s">
        <v>8</v>
      </c>
      <c r="C3516" s="81"/>
      <c r="D3516" s="11">
        <f t="shared" ref="D3516:E3516" si="7862">D3521+D3524+D3527+D3531+D3534+D3537+D3540</f>
        <v>0</v>
      </c>
      <c r="E3516" s="217">
        <f t="shared" si="7862"/>
        <v>60000</v>
      </c>
      <c r="F3516" s="12">
        <f t="shared" ref="F3516:J3516" si="7863">F3521+F3524+F3527+F3531+F3534+F3537+F3540</f>
        <v>60000</v>
      </c>
      <c r="G3516" s="11">
        <f t="shared" ref="G3516:H3516" si="7864">G3521+G3524+G3527+G3531+G3534+G3537+G3540</f>
        <v>0</v>
      </c>
      <c r="H3516" s="11">
        <f t="shared" si="7864"/>
        <v>0</v>
      </c>
      <c r="I3516" s="11">
        <f t="shared" si="7863"/>
        <v>0</v>
      </c>
      <c r="J3516" s="11">
        <f t="shared" si="7863"/>
        <v>0</v>
      </c>
      <c r="K3516" s="12">
        <f t="shared" ref="K3516" si="7865">K3521+K3524+K3527+K3531+K3534+K3537+K3540</f>
        <v>0</v>
      </c>
      <c r="L3516" s="58"/>
    </row>
    <row r="3517" spans="1:12" ht="15.6" customHeight="1" x14ac:dyDescent="0.25">
      <c r="A3517" s="205">
        <v>1</v>
      </c>
      <c r="B3517" s="149" t="s">
        <v>9</v>
      </c>
      <c r="C3517" s="81"/>
      <c r="D3517" s="11">
        <f t="shared" ref="D3517:E3517" si="7866">D3528</f>
        <v>0</v>
      </c>
      <c r="E3517" s="217">
        <f t="shared" si="7866"/>
        <v>0</v>
      </c>
      <c r="F3517" s="12">
        <f t="shared" ref="F3517:J3517" si="7867">F3528</f>
        <v>0</v>
      </c>
      <c r="G3517" s="11">
        <f t="shared" ref="G3517:H3517" si="7868">G3528</f>
        <v>0</v>
      </c>
      <c r="H3517" s="11">
        <f t="shared" si="7868"/>
        <v>0</v>
      </c>
      <c r="I3517" s="11">
        <f t="shared" si="7867"/>
        <v>0</v>
      </c>
      <c r="J3517" s="11">
        <f t="shared" si="7867"/>
        <v>0</v>
      </c>
      <c r="K3517" s="12">
        <f t="shared" ref="K3517" si="7869">K3528</f>
        <v>0</v>
      </c>
      <c r="L3517" s="58"/>
    </row>
    <row r="3518" spans="1:12" ht="15.6" customHeight="1" x14ac:dyDescent="0.25">
      <c r="A3518" s="205">
        <v>1</v>
      </c>
      <c r="B3518" s="149" t="s">
        <v>10</v>
      </c>
      <c r="C3518" s="81"/>
      <c r="D3518" s="11">
        <f t="shared" ref="D3518:E3518" si="7870">D3522+D3525+D3529+D3532+D3535+D3538+D3541</f>
        <v>0</v>
      </c>
      <c r="E3518" s="217">
        <f t="shared" si="7870"/>
        <v>0</v>
      </c>
      <c r="F3518" s="12">
        <f t="shared" ref="F3518:J3518" si="7871">F3522+F3525+F3529+F3532+F3535+F3538+F3541</f>
        <v>0</v>
      </c>
      <c r="G3518" s="11">
        <f t="shared" ref="G3518:H3518" si="7872">G3522+G3525+G3529+G3532+G3535+G3538+G3541</f>
        <v>0</v>
      </c>
      <c r="H3518" s="11">
        <f t="shared" si="7872"/>
        <v>0</v>
      </c>
      <c r="I3518" s="11">
        <f t="shared" si="7871"/>
        <v>0</v>
      </c>
      <c r="J3518" s="11">
        <f t="shared" si="7871"/>
        <v>0</v>
      </c>
      <c r="K3518" s="12">
        <f t="shared" ref="K3518" si="7873">K3522+K3525+K3529+K3532+K3535+K3538+K3541</f>
        <v>0</v>
      </c>
      <c r="L3518" s="58"/>
    </row>
    <row r="3519" spans="1:12" ht="15.6" customHeight="1" x14ac:dyDescent="0.25">
      <c r="A3519" s="205">
        <v>1</v>
      </c>
      <c r="B3519" s="131" t="s">
        <v>19</v>
      </c>
      <c r="C3519" s="78"/>
      <c r="D3519" s="96" t="s">
        <v>2</v>
      </c>
      <c r="E3519" s="218" t="s">
        <v>2</v>
      </c>
      <c r="F3519" s="105" t="s">
        <v>2</v>
      </c>
      <c r="G3519" s="96" t="s">
        <v>2</v>
      </c>
      <c r="H3519" s="96" t="s">
        <v>2</v>
      </c>
      <c r="I3519" s="96" t="s">
        <v>2</v>
      </c>
      <c r="J3519" s="96" t="s">
        <v>2</v>
      </c>
      <c r="K3519" s="105" t="s">
        <v>2</v>
      </c>
      <c r="L3519" s="115"/>
    </row>
    <row r="3520" spans="1:12" ht="15.6" hidden="1" customHeight="1" x14ac:dyDescent="0.25">
      <c r="A3520" s="59"/>
      <c r="B3520" s="131" t="s">
        <v>11</v>
      </c>
      <c r="C3520" s="131"/>
      <c r="D3520" s="96">
        <f t="shared" ref="D3520" si="7874">D3521+D3522</f>
        <v>0</v>
      </c>
      <c r="E3520" s="218">
        <f t="shared" ref="E3520:F3520" si="7875">E3521+E3522</f>
        <v>0</v>
      </c>
      <c r="F3520" s="105">
        <f t="shared" si="7875"/>
        <v>0</v>
      </c>
      <c r="G3520" s="96">
        <f t="shared" ref="G3520" si="7876">G3521+G3522</f>
        <v>0</v>
      </c>
      <c r="H3520" s="96">
        <f t="shared" ref="H3520:I3520" si="7877">H3521+H3522</f>
        <v>0</v>
      </c>
      <c r="I3520" s="96">
        <f t="shared" si="7877"/>
        <v>0</v>
      </c>
      <c r="J3520" s="96">
        <f t="shared" ref="J3520" si="7878">J3521+J3522</f>
        <v>0</v>
      </c>
      <c r="K3520" s="105">
        <f t="shared" ref="K3520" si="7879">K3521+K3522</f>
        <v>0</v>
      </c>
      <c r="L3520" s="115"/>
    </row>
    <row r="3521" spans="1:12" ht="15.6" hidden="1" customHeight="1" x14ac:dyDescent="0.25">
      <c r="A3521" s="59"/>
      <c r="B3521" s="93" t="s">
        <v>8</v>
      </c>
      <c r="C3521" s="93"/>
      <c r="D3521" s="25"/>
      <c r="E3521" s="228"/>
      <c r="F3521" s="26"/>
      <c r="G3521" s="25"/>
      <c r="H3521" s="25"/>
      <c r="I3521" s="25"/>
      <c r="J3521" s="25"/>
      <c r="K3521" s="26"/>
      <c r="L3521" s="125"/>
    </row>
    <row r="3522" spans="1:12" ht="15.6" hidden="1" customHeight="1" x14ac:dyDescent="0.25">
      <c r="A3522" s="59"/>
      <c r="B3522" s="93" t="s">
        <v>10</v>
      </c>
      <c r="C3522" s="93"/>
      <c r="D3522" s="25"/>
      <c r="E3522" s="228"/>
      <c r="F3522" s="26"/>
      <c r="G3522" s="25"/>
      <c r="H3522" s="25"/>
      <c r="I3522" s="25"/>
      <c r="J3522" s="25"/>
      <c r="K3522" s="26"/>
      <c r="L3522" s="125"/>
    </row>
    <row r="3523" spans="1:12" ht="15.6" hidden="1" customHeight="1" x14ac:dyDescent="0.25">
      <c r="A3523" s="59"/>
      <c r="B3523" s="131" t="s">
        <v>12</v>
      </c>
      <c r="C3523" s="131"/>
      <c r="D3523" s="96">
        <f t="shared" ref="D3523" si="7880">D3524+D3525</f>
        <v>0</v>
      </c>
      <c r="E3523" s="218">
        <f t="shared" ref="E3523:F3523" si="7881">E3524+E3525</f>
        <v>0</v>
      </c>
      <c r="F3523" s="105">
        <f t="shared" si="7881"/>
        <v>0</v>
      </c>
      <c r="G3523" s="96">
        <f t="shared" ref="G3523" si="7882">G3524+G3525</f>
        <v>0</v>
      </c>
      <c r="H3523" s="96">
        <f t="shared" ref="H3523:I3523" si="7883">H3524+H3525</f>
        <v>0</v>
      </c>
      <c r="I3523" s="96">
        <f t="shared" si="7883"/>
        <v>0</v>
      </c>
      <c r="J3523" s="96">
        <f t="shared" ref="J3523" si="7884">J3524+J3525</f>
        <v>0</v>
      </c>
      <c r="K3523" s="105">
        <f t="shared" ref="K3523" si="7885">K3524+K3525</f>
        <v>0</v>
      </c>
      <c r="L3523" s="115"/>
    </row>
    <row r="3524" spans="1:12" ht="15.6" hidden="1" customHeight="1" x14ac:dyDescent="0.25">
      <c r="A3524" s="59"/>
      <c r="B3524" s="93" t="s">
        <v>8</v>
      </c>
      <c r="C3524" s="93"/>
      <c r="D3524" s="25"/>
      <c r="E3524" s="228"/>
      <c r="F3524" s="26"/>
      <c r="G3524" s="25"/>
      <c r="H3524" s="25"/>
      <c r="I3524" s="25"/>
      <c r="J3524" s="25"/>
      <c r="K3524" s="26"/>
      <c r="L3524" s="125"/>
    </row>
    <row r="3525" spans="1:12" ht="15.6" hidden="1" customHeight="1" x14ac:dyDescent="0.25">
      <c r="A3525" s="59"/>
      <c r="B3525" s="93" t="s">
        <v>10</v>
      </c>
      <c r="C3525" s="93"/>
      <c r="D3525" s="25"/>
      <c r="E3525" s="228"/>
      <c r="F3525" s="26"/>
      <c r="G3525" s="25"/>
      <c r="H3525" s="25"/>
      <c r="I3525" s="25"/>
      <c r="J3525" s="25"/>
      <c r="K3525" s="26"/>
      <c r="L3525" s="125"/>
    </row>
    <row r="3526" spans="1:12" ht="15.6" customHeight="1" x14ac:dyDescent="0.25">
      <c r="A3526" s="205">
        <v>1</v>
      </c>
      <c r="B3526" s="131" t="s">
        <v>13</v>
      </c>
      <c r="C3526" s="267" t="s">
        <v>219</v>
      </c>
      <c r="D3526" s="96">
        <f t="shared" ref="D3526" si="7886">D3527+D3528+D3529</f>
        <v>0</v>
      </c>
      <c r="E3526" s="218">
        <f t="shared" ref="E3526:F3526" si="7887">E3527+E3528+E3529</f>
        <v>60000</v>
      </c>
      <c r="F3526" s="105">
        <f t="shared" si="7887"/>
        <v>60000</v>
      </c>
      <c r="G3526" s="96">
        <f t="shared" ref="G3526" si="7888">G3527+G3528+G3529</f>
        <v>0</v>
      </c>
      <c r="H3526" s="96">
        <f t="shared" ref="H3526:I3526" si="7889">H3527+H3528+H3529</f>
        <v>0</v>
      </c>
      <c r="I3526" s="96">
        <f t="shared" si="7889"/>
        <v>0</v>
      </c>
      <c r="J3526" s="96">
        <f t="shared" ref="J3526" si="7890">J3527+J3528+J3529</f>
        <v>0</v>
      </c>
      <c r="K3526" s="105">
        <f t="shared" ref="K3526" si="7891">K3527+K3528+K3529</f>
        <v>0</v>
      </c>
      <c r="L3526" s="115"/>
    </row>
    <row r="3527" spans="1:12" ht="15.6" customHeight="1" x14ac:dyDescent="0.25">
      <c r="A3527" s="205">
        <v>1</v>
      </c>
      <c r="B3527" s="93" t="s">
        <v>8</v>
      </c>
      <c r="C3527" s="267"/>
      <c r="D3527" s="25">
        <v>0</v>
      </c>
      <c r="E3527" s="228">
        <v>60000</v>
      </c>
      <c r="F3527" s="26">
        <v>60000</v>
      </c>
      <c r="G3527" s="25"/>
      <c r="H3527" s="25"/>
      <c r="I3527" s="25"/>
      <c r="J3527" s="25"/>
      <c r="K3527" s="26"/>
      <c r="L3527" s="125"/>
    </row>
    <row r="3528" spans="1:12" ht="15.6" customHeight="1" x14ac:dyDescent="0.25">
      <c r="A3528" s="205">
        <v>1</v>
      </c>
      <c r="B3528" s="93" t="s">
        <v>9</v>
      </c>
      <c r="C3528" s="267"/>
      <c r="D3528" s="25"/>
      <c r="E3528" s="228"/>
      <c r="F3528" s="26"/>
      <c r="G3528" s="25"/>
      <c r="H3528" s="25"/>
      <c r="I3528" s="25"/>
      <c r="J3528" s="25"/>
      <c r="K3528" s="26"/>
      <c r="L3528" s="125"/>
    </row>
    <row r="3529" spans="1:12" ht="15.6" customHeight="1" x14ac:dyDescent="0.25">
      <c r="A3529" s="205">
        <v>1</v>
      </c>
      <c r="B3529" s="93" t="s">
        <v>10</v>
      </c>
      <c r="C3529" s="267"/>
      <c r="D3529" s="25"/>
      <c r="E3529" s="228"/>
      <c r="F3529" s="26"/>
      <c r="G3529" s="25"/>
      <c r="H3529" s="25"/>
      <c r="I3529" s="25"/>
      <c r="J3529" s="25"/>
      <c r="K3529" s="26"/>
      <c r="L3529" s="125"/>
    </row>
    <row r="3530" spans="1:12" ht="15.6" hidden="1" customHeight="1" x14ac:dyDescent="0.25">
      <c r="A3530" s="59"/>
      <c r="B3530" s="131" t="s">
        <v>14</v>
      </c>
      <c r="C3530" s="131"/>
      <c r="D3530" s="96">
        <f t="shared" ref="D3530" si="7892">D3531+D3532</f>
        <v>0</v>
      </c>
      <c r="E3530" s="218">
        <f t="shared" ref="E3530:F3530" si="7893">E3531+E3532</f>
        <v>0</v>
      </c>
      <c r="F3530" s="105">
        <f t="shared" si="7893"/>
        <v>0</v>
      </c>
      <c r="G3530" s="96">
        <f t="shared" ref="G3530" si="7894">G3531+G3532</f>
        <v>0</v>
      </c>
      <c r="H3530" s="96">
        <f t="shared" ref="H3530:I3530" si="7895">H3531+H3532</f>
        <v>0</v>
      </c>
      <c r="I3530" s="96">
        <f t="shared" si="7895"/>
        <v>0</v>
      </c>
      <c r="J3530" s="96">
        <f t="shared" ref="J3530" si="7896">J3531+J3532</f>
        <v>0</v>
      </c>
      <c r="K3530" s="105">
        <f t="shared" ref="K3530" si="7897">K3531+K3532</f>
        <v>0</v>
      </c>
      <c r="L3530" s="115"/>
    </row>
    <row r="3531" spans="1:12" ht="15.6" hidden="1" customHeight="1" x14ac:dyDescent="0.25">
      <c r="A3531" s="59"/>
      <c r="B3531" s="132" t="s">
        <v>8</v>
      </c>
      <c r="C3531" s="132"/>
      <c r="D3531" s="25"/>
      <c r="E3531" s="228"/>
      <c r="F3531" s="26"/>
      <c r="G3531" s="25"/>
      <c r="H3531" s="25"/>
      <c r="I3531" s="25"/>
      <c r="J3531" s="25"/>
      <c r="K3531" s="26"/>
      <c r="L3531" s="125"/>
    </row>
    <row r="3532" spans="1:12" ht="15.6" hidden="1" customHeight="1" x14ac:dyDescent="0.25">
      <c r="A3532" s="59"/>
      <c r="B3532" s="132" t="s">
        <v>10</v>
      </c>
      <c r="C3532" s="132"/>
      <c r="D3532" s="25"/>
      <c r="E3532" s="228"/>
      <c r="F3532" s="26"/>
      <c r="G3532" s="25"/>
      <c r="H3532" s="25"/>
      <c r="I3532" s="25"/>
      <c r="J3532" s="25"/>
      <c r="K3532" s="26"/>
      <c r="L3532" s="125"/>
    </row>
    <row r="3533" spans="1:12" ht="15.6" hidden="1" customHeight="1" x14ac:dyDescent="0.25">
      <c r="A3533" s="59"/>
      <c r="B3533" s="131" t="s">
        <v>15</v>
      </c>
      <c r="C3533" s="131"/>
      <c r="D3533" s="96">
        <f t="shared" ref="D3533" si="7898">D3534+D3535</f>
        <v>0</v>
      </c>
      <c r="E3533" s="218">
        <f t="shared" ref="E3533:F3533" si="7899">E3534+E3535</f>
        <v>0</v>
      </c>
      <c r="F3533" s="105">
        <f t="shared" si="7899"/>
        <v>0</v>
      </c>
      <c r="G3533" s="96">
        <f t="shared" ref="G3533" si="7900">G3534+G3535</f>
        <v>0</v>
      </c>
      <c r="H3533" s="96">
        <f t="shared" ref="H3533:I3533" si="7901">H3534+H3535</f>
        <v>0</v>
      </c>
      <c r="I3533" s="96">
        <f t="shared" si="7901"/>
        <v>0</v>
      </c>
      <c r="J3533" s="96">
        <f t="shared" ref="J3533" si="7902">J3534+J3535</f>
        <v>0</v>
      </c>
      <c r="K3533" s="105">
        <f t="shared" ref="K3533" si="7903">K3534+K3535</f>
        <v>0</v>
      </c>
      <c r="L3533" s="115"/>
    </row>
    <row r="3534" spans="1:12" ht="15.6" hidden="1" customHeight="1" x14ac:dyDescent="0.25">
      <c r="A3534" s="59"/>
      <c r="B3534" s="93" t="s">
        <v>8</v>
      </c>
      <c r="C3534" s="93"/>
      <c r="D3534" s="25"/>
      <c r="E3534" s="228"/>
      <c r="F3534" s="26"/>
      <c r="G3534" s="25"/>
      <c r="H3534" s="25"/>
      <c r="I3534" s="25"/>
      <c r="J3534" s="25"/>
      <c r="K3534" s="26"/>
      <c r="L3534" s="125"/>
    </row>
    <row r="3535" spans="1:12" ht="15.6" hidden="1" customHeight="1" x14ac:dyDescent="0.25">
      <c r="A3535" s="59"/>
      <c r="B3535" s="93" t="s">
        <v>10</v>
      </c>
      <c r="C3535" s="93"/>
      <c r="D3535" s="25"/>
      <c r="E3535" s="228"/>
      <c r="F3535" s="26"/>
      <c r="G3535" s="25"/>
      <c r="H3535" s="25"/>
      <c r="I3535" s="25"/>
      <c r="J3535" s="25"/>
      <c r="K3535" s="26"/>
      <c r="L3535" s="125"/>
    </row>
    <row r="3536" spans="1:12" ht="15.6" hidden="1" customHeight="1" x14ac:dyDescent="0.25">
      <c r="A3536" s="59"/>
      <c r="B3536" s="133" t="s">
        <v>16</v>
      </c>
      <c r="C3536" s="133"/>
      <c r="D3536" s="96">
        <f t="shared" ref="D3536" si="7904">D3537+D3538</f>
        <v>0</v>
      </c>
      <c r="E3536" s="218">
        <f t="shared" ref="E3536:F3536" si="7905">E3537+E3538</f>
        <v>0</v>
      </c>
      <c r="F3536" s="105">
        <f t="shared" si="7905"/>
        <v>0</v>
      </c>
      <c r="G3536" s="96">
        <f t="shared" ref="G3536" si="7906">G3537+G3538</f>
        <v>0</v>
      </c>
      <c r="H3536" s="96">
        <f t="shared" ref="H3536:I3536" si="7907">H3537+H3538</f>
        <v>0</v>
      </c>
      <c r="I3536" s="96">
        <f t="shared" si="7907"/>
        <v>0</v>
      </c>
      <c r="J3536" s="96">
        <f t="shared" ref="J3536" si="7908">J3537+J3538</f>
        <v>0</v>
      </c>
      <c r="K3536" s="105">
        <f t="shared" ref="K3536" si="7909">K3537+K3538</f>
        <v>0</v>
      </c>
      <c r="L3536" s="115"/>
    </row>
    <row r="3537" spans="1:12" ht="15.6" hidden="1" customHeight="1" x14ac:dyDescent="0.25">
      <c r="A3537" s="59"/>
      <c r="B3537" s="93" t="s">
        <v>8</v>
      </c>
      <c r="C3537" s="93"/>
      <c r="D3537" s="25"/>
      <c r="E3537" s="228"/>
      <c r="F3537" s="26"/>
      <c r="G3537" s="25"/>
      <c r="H3537" s="25"/>
      <c r="I3537" s="25"/>
      <c r="J3537" s="25"/>
      <c r="K3537" s="26"/>
      <c r="L3537" s="125"/>
    </row>
    <row r="3538" spans="1:12" ht="15.6" hidden="1" customHeight="1" x14ac:dyDescent="0.25">
      <c r="A3538" s="59"/>
      <c r="B3538" s="93" t="s">
        <v>10</v>
      </c>
      <c r="C3538" s="93"/>
      <c r="D3538" s="25"/>
      <c r="E3538" s="228"/>
      <c r="F3538" s="26"/>
      <c r="G3538" s="25"/>
      <c r="H3538" s="25"/>
      <c r="I3538" s="25"/>
      <c r="J3538" s="25"/>
      <c r="K3538" s="26"/>
      <c r="L3538" s="125"/>
    </row>
    <row r="3539" spans="1:12" ht="15.6" hidden="1" customHeight="1" x14ac:dyDescent="0.25">
      <c r="A3539" s="59"/>
      <c r="B3539" s="133" t="s">
        <v>17</v>
      </c>
      <c r="C3539" s="133"/>
      <c r="D3539" s="96">
        <f t="shared" ref="D3539" si="7910">D3540+D3541</f>
        <v>0</v>
      </c>
      <c r="E3539" s="218">
        <f t="shared" ref="E3539:F3539" si="7911">E3540+E3541</f>
        <v>0</v>
      </c>
      <c r="F3539" s="105">
        <f t="shared" si="7911"/>
        <v>0</v>
      </c>
      <c r="G3539" s="96">
        <f t="shared" ref="G3539" si="7912">G3540+G3541</f>
        <v>0</v>
      </c>
      <c r="H3539" s="96">
        <f t="shared" ref="H3539:I3539" si="7913">H3540+H3541</f>
        <v>0</v>
      </c>
      <c r="I3539" s="96">
        <f t="shared" si="7913"/>
        <v>0</v>
      </c>
      <c r="J3539" s="96">
        <f t="shared" ref="J3539" si="7914">J3540+J3541</f>
        <v>0</v>
      </c>
      <c r="K3539" s="105">
        <f t="shared" ref="K3539" si="7915">K3540+K3541</f>
        <v>0</v>
      </c>
      <c r="L3539" s="115"/>
    </row>
    <row r="3540" spans="1:12" ht="15.6" hidden="1" customHeight="1" x14ac:dyDescent="0.25">
      <c r="A3540" s="59"/>
      <c r="B3540" s="93" t="s">
        <v>8</v>
      </c>
      <c r="C3540" s="93"/>
      <c r="D3540" s="25"/>
      <c r="E3540" s="228"/>
      <c r="F3540" s="26"/>
      <c r="G3540" s="25"/>
      <c r="H3540" s="25"/>
      <c r="I3540" s="25"/>
      <c r="J3540" s="25"/>
      <c r="K3540" s="26"/>
      <c r="L3540" s="125"/>
    </row>
    <row r="3541" spans="1:12" ht="15.6" hidden="1" customHeight="1" x14ac:dyDescent="0.25">
      <c r="A3541" s="59"/>
      <c r="B3541" s="93" t="s">
        <v>10</v>
      </c>
      <c r="C3541" s="93"/>
      <c r="D3541" s="25"/>
      <c r="E3541" s="228"/>
      <c r="F3541" s="26"/>
      <c r="G3541" s="25"/>
      <c r="H3541" s="25"/>
      <c r="I3541" s="25"/>
      <c r="J3541" s="25"/>
      <c r="K3541" s="26"/>
      <c r="L3541" s="125"/>
    </row>
    <row r="3542" spans="1:12" ht="21.6" customHeight="1" x14ac:dyDescent="0.25">
      <c r="A3542" s="205">
        <v>1</v>
      </c>
      <c r="B3542" s="151" t="s">
        <v>38</v>
      </c>
      <c r="C3542" s="138"/>
      <c r="D3542" s="99">
        <f t="shared" ref="D3542:E3542" si="7916">D3573</f>
        <v>0</v>
      </c>
      <c r="E3542" s="223">
        <f t="shared" si="7916"/>
        <v>0</v>
      </c>
      <c r="F3542" s="110">
        <f t="shared" ref="F3542:K3542" si="7917">F3573</f>
        <v>0</v>
      </c>
      <c r="G3542" s="99">
        <f t="shared" ref="G3542:H3542" si="7918">G3573</f>
        <v>66000</v>
      </c>
      <c r="H3542" s="99">
        <f t="shared" si="7918"/>
        <v>0</v>
      </c>
      <c r="I3542" s="99">
        <f t="shared" si="7917"/>
        <v>66000</v>
      </c>
      <c r="J3542" s="99">
        <f t="shared" si="7917"/>
        <v>66000</v>
      </c>
      <c r="K3542" s="110">
        <f t="shared" si="7917"/>
        <v>0</v>
      </c>
      <c r="L3542" s="120"/>
    </row>
    <row r="3543" spans="1:12" ht="15.6" hidden="1" customHeight="1" x14ac:dyDescent="0.25">
      <c r="A3543" s="59"/>
      <c r="B3543" s="128" t="s">
        <v>1</v>
      </c>
      <c r="C3543" s="128"/>
      <c r="D3543" s="7">
        <f t="shared" ref="D3543:E3543" si="7919">D3574</f>
        <v>0</v>
      </c>
      <c r="E3543" s="216">
        <f t="shared" si="7919"/>
        <v>0</v>
      </c>
      <c r="F3543" s="8">
        <f t="shared" ref="F3543:K3543" si="7920">F3574</f>
        <v>0</v>
      </c>
      <c r="G3543" s="7">
        <f t="shared" ref="G3543:H3543" si="7921">G3574</f>
        <v>0</v>
      </c>
      <c r="H3543" s="7">
        <f t="shared" si="7921"/>
        <v>0</v>
      </c>
      <c r="I3543" s="7">
        <f t="shared" si="7920"/>
        <v>0</v>
      </c>
      <c r="J3543" s="7">
        <f t="shared" si="7920"/>
        <v>0</v>
      </c>
      <c r="K3543" s="8">
        <f t="shared" si="7920"/>
        <v>0</v>
      </c>
      <c r="L3543" s="57"/>
    </row>
    <row r="3544" spans="1:12" ht="15.6" hidden="1" customHeight="1" x14ac:dyDescent="0.25">
      <c r="A3544" s="59"/>
      <c r="B3544" s="129" t="s">
        <v>6</v>
      </c>
      <c r="C3544" s="129"/>
      <c r="D3544" s="7">
        <f t="shared" ref="D3544:E3544" si="7922">D3575</f>
        <v>0</v>
      </c>
      <c r="E3544" s="216">
        <f t="shared" si="7922"/>
        <v>0</v>
      </c>
      <c r="F3544" s="8">
        <f t="shared" ref="F3544:K3544" si="7923">F3575</f>
        <v>0</v>
      </c>
      <c r="G3544" s="7">
        <f t="shared" ref="G3544:H3544" si="7924">G3575</f>
        <v>0</v>
      </c>
      <c r="H3544" s="7">
        <f t="shared" si="7924"/>
        <v>0</v>
      </c>
      <c r="I3544" s="7">
        <f t="shared" si="7923"/>
        <v>0</v>
      </c>
      <c r="J3544" s="7">
        <f t="shared" si="7923"/>
        <v>0</v>
      </c>
      <c r="K3544" s="8">
        <f t="shared" si="7923"/>
        <v>0</v>
      </c>
      <c r="L3544" s="57"/>
    </row>
    <row r="3545" spans="1:12" ht="15.6" hidden="1" customHeight="1" x14ac:dyDescent="0.25">
      <c r="A3545" s="59"/>
      <c r="B3545" s="129" t="s">
        <v>7</v>
      </c>
      <c r="C3545" s="129"/>
      <c r="D3545" s="7">
        <f t="shared" ref="D3545:E3545" si="7925">D3576</f>
        <v>0</v>
      </c>
      <c r="E3545" s="216">
        <f t="shared" si="7925"/>
        <v>0</v>
      </c>
      <c r="F3545" s="8">
        <f t="shared" ref="F3545:K3545" si="7926">F3576</f>
        <v>0</v>
      </c>
      <c r="G3545" s="7">
        <f t="shared" ref="G3545:H3545" si="7927">G3576</f>
        <v>0</v>
      </c>
      <c r="H3545" s="7">
        <f t="shared" si="7927"/>
        <v>0</v>
      </c>
      <c r="I3545" s="7">
        <f t="shared" si="7926"/>
        <v>0</v>
      </c>
      <c r="J3545" s="7">
        <f t="shared" si="7926"/>
        <v>0</v>
      </c>
      <c r="K3545" s="8">
        <f t="shared" si="7926"/>
        <v>0</v>
      </c>
      <c r="L3545" s="57"/>
    </row>
    <row r="3546" spans="1:12" ht="15.6" customHeight="1" x14ac:dyDescent="0.25">
      <c r="A3546" s="205">
        <v>1</v>
      </c>
      <c r="B3546" s="128" t="s">
        <v>18</v>
      </c>
      <c r="C3546" s="130"/>
      <c r="D3546" s="7">
        <f t="shared" ref="D3546:E3546" si="7928">D3577</f>
        <v>0</v>
      </c>
      <c r="E3546" s="216">
        <f t="shared" si="7928"/>
        <v>0</v>
      </c>
      <c r="F3546" s="8">
        <f t="shared" ref="F3546:K3546" si="7929">F3577</f>
        <v>0</v>
      </c>
      <c r="G3546" s="7">
        <f t="shared" ref="G3546:H3546" si="7930">G3577</f>
        <v>66000</v>
      </c>
      <c r="H3546" s="7">
        <f t="shared" si="7930"/>
        <v>0</v>
      </c>
      <c r="I3546" s="7">
        <f t="shared" si="7929"/>
        <v>66000</v>
      </c>
      <c r="J3546" s="7">
        <f t="shared" si="7929"/>
        <v>66000</v>
      </c>
      <c r="K3546" s="8">
        <f t="shared" si="7929"/>
        <v>0</v>
      </c>
      <c r="L3546" s="57"/>
    </row>
    <row r="3547" spans="1:12" ht="15.6" customHeight="1" x14ac:dyDescent="0.25">
      <c r="A3547" s="205">
        <v>1</v>
      </c>
      <c r="B3547" s="149" t="s">
        <v>8</v>
      </c>
      <c r="C3547" s="81"/>
      <c r="D3547" s="11">
        <f t="shared" ref="D3547:E3547" si="7931">D3578</f>
        <v>0</v>
      </c>
      <c r="E3547" s="217">
        <f t="shared" si="7931"/>
        <v>0</v>
      </c>
      <c r="F3547" s="12">
        <f t="shared" ref="F3547:K3547" si="7932">F3578</f>
        <v>0</v>
      </c>
      <c r="G3547" s="11">
        <f t="shared" ref="G3547:H3547" si="7933">G3578</f>
        <v>0</v>
      </c>
      <c r="H3547" s="11">
        <f t="shared" si="7933"/>
        <v>0</v>
      </c>
      <c r="I3547" s="11">
        <f t="shared" si="7932"/>
        <v>0</v>
      </c>
      <c r="J3547" s="11">
        <f t="shared" si="7932"/>
        <v>0</v>
      </c>
      <c r="K3547" s="12">
        <f t="shared" si="7932"/>
        <v>0</v>
      </c>
      <c r="L3547" s="58"/>
    </row>
    <row r="3548" spans="1:12" ht="15.6" customHeight="1" x14ac:dyDescent="0.25">
      <c r="A3548" s="205">
        <v>1</v>
      </c>
      <c r="B3548" s="149" t="s">
        <v>9</v>
      </c>
      <c r="C3548" s="81"/>
      <c r="D3548" s="11">
        <f t="shared" ref="D3548:E3548" si="7934">D3579</f>
        <v>0</v>
      </c>
      <c r="E3548" s="217">
        <f t="shared" si="7934"/>
        <v>0</v>
      </c>
      <c r="F3548" s="12">
        <f t="shared" ref="F3548:K3548" si="7935">F3579</f>
        <v>0</v>
      </c>
      <c r="G3548" s="11">
        <f t="shared" ref="G3548:H3548" si="7936">G3579</f>
        <v>0</v>
      </c>
      <c r="H3548" s="11">
        <f t="shared" si="7936"/>
        <v>0</v>
      </c>
      <c r="I3548" s="11">
        <f t="shared" si="7935"/>
        <v>0</v>
      </c>
      <c r="J3548" s="11">
        <f t="shared" si="7935"/>
        <v>0</v>
      </c>
      <c r="K3548" s="12">
        <f t="shared" si="7935"/>
        <v>0</v>
      </c>
      <c r="L3548" s="58"/>
    </row>
    <row r="3549" spans="1:12" ht="15.6" customHeight="1" x14ac:dyDescent="0.25">
      <c r="A3549" s="205">
        <v>1</v>
      </c>
      <c r="B3549" s="149" t="s">
        <v>10</v>
      </c>
      <c r="C3549" s="81"/>
      <c r="D3549" s="11">
        <f t="shared" ref="D3549:E3549" si="7937">D3580</f>
        <v>0</v>
      </c>
      <c r="E3549" s="217">
        <f t="shared" si="7937"/>
        <v>0</v>
      </c>
      <c r="F3549" s="12">
        <f t="shared" ref="F3549:K3549" si="7938">F3580</f>
        <v>0</v>
      </c>
      <c r="G3549" s="11">
        <f t="shared" ref="G3549:H3549" si="7939">G3580</f>
        <v>66000</v>
      </c>
      <c r="H3549" s="11">
        <f t="shared" si="7939"/>
        <v>0</v>
      </c>
      <c r="I3549" s="11">
        <f t="shared" si="7938"/>
        <v>66000</v>
      </c>
      <c r="J3549" s="11">
        <f t="shared" si="7938"/>
        <v>66000</v>
      </c>
      <c r="K3549" s="12">
        <f t="shared" si="7938"/>
        <v>0</v>
      </c>
      <c r="L3549" s="58"/>
    </row>
    <row r="3550" spans="1:12" ht="15.6" customHeight="1" x14ac:dyDescent="0.25">
      <c r="A3550" s="205">
        <v>1</v>
      </c>
      <c r="B3550" s="139" t="s">
        <v>19</v>
      </c>
      <c r="C3550" s="82"/>
      <c r="D3550" s="100" t="s">
        <v>2</v>
      </c>
      <c r="E3550" s="224" t="s">
        <v>2</v>
      </c>
      <c r="F3550" s="111" t="s">
        <v>2</v>
      </c>
      <c r="G3550" s="100" t="s">
        <v>2</v>
      </c>
      <c r="H3550" s="100" t="s">
        <v>2</v>
      </c>
      <c r="I3550" s="100" t="s">
        <v>2</v>
      </c>
      <c r="J3550" s="100" t="s">
        <v>2</v>
      </c>
      <c r="K3550" s="111" t="s">
        <v>2</v>
      </c>
      <c r="L3550" s="121"/>
    </row>
    <row r="3551" spans="1:12" ht="15.6" hidden="1" customHeight="1" x14ac:dyDescent="0.25">
      <c r="A3551" s="59"/>
      <c r="B3551" s="139" t="s">
        <v>11</v>
      </c>
      <c r="C3551" s="139"/>
      <c r="D3551" s="100">
        <f t="shared" ref="D3551:E3551" si="7940">D3582</f>
        <v>0</v>
      </c>
      <c r="E3551" s="224">
        <f t="shared" si="7940"/>
        <v>0</v>
      </c>
      <c r="F3551" s="111">
        <f t="shared" ref="F3551:K3551" si="7941">F3582</f>
        <v>0</v>
      </c>
      <c r="G3551" s="100">
        <f t="shared" ref="G3551:H3551" si="7942">G3582</f>
        <v>0</v>
      </c>
      <c r="H3551" s="100">
        <f t="shared" si="7942"/>
        <v>0</v>
      </c>
      <c r="I3551" s="100">
        <f t="shared" si="7941"/>
        <v>0</v>
      </c>
      <c r="J3551" s="100">
        <f t="shared" si="7941"/>
        <v>0</v>
      </c>
      <c r="K3551" s="111">
        <f t="shared" si="7941"/>
        <v>0</v>
      </c>
      <c r="L3551" s="121"/>
    </row>
    <row r="3552" spans="1:12" ht="15.6" hidden="1" customHeight="1" x14ac:dyDescent="0.25">
      <c r="A3552" s="59"/>
      <c r="B3552" s="91" t="s">
        <v>8</v>
      </c>
      <c r="C3552" s="91"/>
      <c r="D3552" s="19">
        <f t="shared" ref="D3552:E3552" si="7943">D3583</f>
        <v>0</v>
      </c>
      <c r="E3552" s="225">
        <f t="shared" si="7943"/>
        <v>0</v>
      </c>
      <c r="F3552" s="20">
        <f t="shared" ref="F3552:K3552" si="7944">F3583</f>
        <v>0</v>
      </c>
      <c r="G3552" s="19">
        <f t="shared" ref="G3552:H3552" si="7945">G3583</f>
        <v>0</v>
      </c>
      <c r="H3552" s="19">
        <f t="shared" si="7945"/>
        <v>0</v>
      </c>
      <c r="I3552" s="19">
        <f t="shared" si="7944"/>
        <v>0</v>
      </c>
      <c r="J3552" s="19">
        <f t="shared" si="7944"/>
        <v>0</v>
      </c>
      <c r="K3552" s="20">
        <f t="shared" si="7944"/>
        <v>0</v>
      </c>
      <c r="L3552" s="122"/>
    </row>
    <row r="3553" spans="1:12" ht="15.6" hidden="1" customHeight="1" x14ac:dyDescent="0.25">
      <c r="A3553" s="59"/>
      <c r="B3553" s="91" t="s">
        <v>10</v>
      </c>
      <c r="C3553" s="91"/>
      <c r="D3553" s="19">
        <f t="shared" ref="D3553:E3553" si="7946">D3584</f>
        <v>0</v>
      </c>
      <c r="E3553" s="225">
        <f t="shared" si="7946"/>
        <v>0</v>
      </c>
      <c r="F3553" s="20">
        <f t="shared" ref="F3553:K3553" si="7947">F3584</f>
        <v>0</v>
      </c>
      <c r="G3553" s="19">
        <f t="shared" ref="G3553:H3553" si="7948">G3584</f>
        <v>0</v>
      </c>
      <c r="H3553" s="19">
        <f t="shared" si="7948"/>
        <v>0</v>
      </c>
      <c r="I3553" s="19">
        <f t="shared" si="7947"/>
        <v>0</v>
      </c>
      <c r="J3553" s="19">
        <f t="shared" si="7947"/>
        <v>0</v>
      </c>
      <c r="K3553" s="20">
        <f t="shared" si="7947"/>
        <v>0</v>
      </c>
      <c r="L3553" s="122"/>
    </row>
    <row r="3554" spans="1:12" ht="15.6" hidden="1" customHeight="1" x14ac:dyDescent="0.25">
      <c r="A3554" s="59"/>
      <c r="B3554" s="139" t="s">
        <v>12</v>
      </c>
      <c r="C3554" s="139"/>
      <c r="D3554" s="100">
        <f t="shared" ref="D3554:E3554" si="7949">D3585</f>
        <v>0</v>
      </c>
      <c r="E3554" s="224">
        <f t="shared" si="7949"/>
        <v>0</v>
      </c>
      <c r="F3554" s="111">
        <f t="shared" ref="F3554:K3554" si="7950">F3585</f>
        <v>0</v>
      </c>
      <c r="G3554" s="100">
        <f t="shared" ref="G3554:H3554" si="7951">G3585</f>
        <v>0</v>
      </c>
      <c r="H3554" s="100">
        <f t="shared" si="7951"/>
        <v>0</v>
      </c>
      <c r="I3554" s="100">
        <f t="shared" si="7950"/>
        <v>0</v>
      </c>
      <c r="J3554" s="100">
        <f t="shared" si="7950"/>
        <v>0</v>
      </c>
      <c r="K3554" s="111">
        <f t="shared" si="7950"/>
        <v>0</v>
      </c>
      <c r="L3554" s="121"/>
    </row>
    <row r="3555" spans="1:12" ht="15.6" hidden="1" customHeight="1" x14ac:dyDescent="0.25">
      <c r="A3555" s="59"/>
      <c r="B3555" s="91" t="s">
        <v>8</v>
      </c>
      <c r="C3555" s="91"/>
      <c r="D3555" s="19">
        <f t="shared" ref="D3555:E3555" si="7952">D3586</f>
        <v>0</v>
      </c>
      <c r="E3555" s="225">
        <f t="shared" si="7952"/>
        <v>0</v>
      </c>
      <c r="F3555" s="20">
        <f t="shared" ref="F3555:K3555" si="7953">F3586</f>
        <v>0</v>
      </c>
      <c r="G3555" s="19">
        <f t="shared" ref="G3555:H3555" si="7954">G3586</f>
        <v>0</v>
      </c>
      <c r="H3555" s="19">
        <f t="shared" si="7954"/>
        <v>0</v>
      </c>
      <c r="I3555" s="19">
        <f t="shared" si="7953"/>
        <v>0</v>
      </c>
      <c r="J3555" s="19">
        <f t="shared" si="7953"/>
        <v>0</v>
      </c>
      <c r="K3555" s="20">
        <f t="shared" si="7953"/>
        <v>0</v>
      </c>
      <c r="L3555" s="122"/>
    </row>
    <row r="3556" spans="1:12" ht="15.6" hidden="1" customHeight="1" x14ac:dyDescent="0.25">
      <c r="A3556" s="59"/>
      <c r="B3556" s="91" t="s">
        <v>10</v>
      </c>
      <c r="C3556" s="91"/>
      <c r="D3556" s="19">
        <f t="shared" ref="D3556:E3556" si="7955">D3587</f>
        <v>0</v>
      </c>
      <c r="E3556" s="225">
        <f t="shared" si="7955"/>
        <v>0</v>
      </c>
      <c r="F3556" s="20">
        <f t="shared" ref="F3556:K3556" si="7956">F3587</f>
        <v>0</v>
      </c>
      <c r="G3556" s="19">
        <f t="shared" ref="G3556:H3556" si="7957">G3587</f>
        <v>0</v>
      </c>
      <c r="H3556" s="19">
        <f t="shared" si="7957"/>
        <v>0</v>
      </c>
      <c r="I3556" s="19">
        <f t="shared" si="7956"/>
        <v>0</v>
      </c>
      <c r="J3556" s="19">
        <f t="shared" si="7956"/>
        <v>0</v>
      </c>
      <c r="K3556" s="20">
        <f t="shared" si="7956"/>
        <v>0</v>
      </c>
      <c r="L3556" s="122"/>
    </row>
    <row r="3557" spans="1:12" ht="15.6" customHeight="1" x14ac:dyDescent="0.25">
      <c r="A3557" s="205">
        <v>1</v>
      </c>
      <c r="B3557" s="139" t="s">
        <v>13</v>
      </c>
      <c r="C3557" s="82"/>
      <c r="D3557" s="100">
        <f t="shared" ref="D3557:E3557" si="7958">D3588</f>
        <v>0</v>
      </c>
      <c r="E3557" s="224">
        <f t="shared" si="7958"/>
        <v>0</v>
      </c>
      <c r="F3557" s="111">
        <f t="shared" ref="F3557:K3557" si="7959">F3588</f>
        <v>0</v>
      </c>
      <c r="G3557" s="100">
        <f t="shared" ref="G3557:H3557" si="7960">G3588</f>
        <v>66000</v>
      </c>
      <c r="H3557" s="100">
        <f t="shared" si="7960"/>
        <v>0</v>
      </c>
      <c r="I3557" s="100">
        <f t="shared" si="7959"/>
        <v>66000</v>
      </c>
      <c r="J3557" s="100">
        <f t="shared" si="7959"/>
        <v>66000</v>
      </c>
      <c r="K3557" s="111">
        <f t="shared" si="7959"/>
        <v>0</v>
      </c>
      <c r="L3557" s="121"/>
    </row>
    <row r="3558" spans="1:12" ht="15.6" customHeight="1" x14ac:dyDescent="0.25">
      <c r="A3558" s="205">
        <v>1</v>
      </c>
      <c r="B3558" s="91" t="s">
        <v>8</v>
      </c>
      <c r="C3558" s="82"/>
      <c r="D3558" s="19">
        <f t="shared" ref="D3558:E3558" si="7961">D3589</f>
        <v>0</v>
      </c>
      <c r="E3558" s="225">
        <f t="shared" si="7961"/>
        <v>0</v>
      </c>
      <c r="F3558" s="20">
        <f t="shared" ref="F3558:K3558" si="7962">F3589</f>
        <v>0</v>
      </c>
      <c r="G3558" s="19">
        <f t="shared" ref="G3558:H3558" si="7963">G3589</f>
        <v>0</v>
      </c>
      <c r="H3558" s="19">
        <f t="shared" si="7963"/>
        <v>0</v>
      </c>
      <c r="I3558" s="19">
        <f t="shared" si="7962"/>
        <v>0</v>
      </c>
      <c r="J3558" s="19">
        <f t="shared" si="7962"/>
        <v>0</v>
      </c>
      <c r="K3558" s="20">
        <f t="shared" si="7962"/>
        <v>0</v>
      </c>
      <c r="L3558" s="122"/>
    </row>
    <row r="3559" spans="1:12" ht="15.6" customHeight="1" x14ac:dyDescent="0.25">
      <c r="A3559" s="205">
        <v>1</v>
      </c>
      <c r="B3559" s="91" t="s">
        <v>9</v>
      </c>
      <c r="C3559" s="82"/>
      <c r="D3559" s="19">
        <f t="shared" ref="D3559:E3559" si="7964">D3590</f>
        <v>0</v>
      </c>
      <c r="E3559" s="225">
        <f t="shared" si="7964"/>
        <v>0</v>
      </c>
      <c r="F3559" s="20">
        <f t="shared" ref="F3559:K3559" si="7965">F3590</f>
        <v>0</v>
      </c>
      <c r="G3559" s="19">
        <f t="shared" ref="G3559:H3559" si="7966">G3590</f>
        <v>0</v>
      </c>
      <c r="H3559" s="19">
        <f t="shared" si="7966"/>
        <v>0</v>
      </c>
      <c r="I3559" s="19">
        <f t="shared" si="7965"/>
        <v>0</v>
      </c>
      <c r="J3559" s="19">
        <f t="shared" si="7965"/>
        <v>0</v>
      </c>
      <c r="K3559" s="20">
        <f t="shared" si="7965"/>
        <v>0</v>
      </c>
      <c r="L3559" s="122"/>
    </row>
    <row r="3560" spans="1:12" ht="15.6" customHeight="1" x14ac:dyDescent="0.25">
      <c r="A3560" s="205">
        <v>1</v>
      </c>
      <c r="B3560" s="91" t="s">
        <v>10</v>
      </c>
      <c r="C3560" s="82"/>
      <c r="D3560" s="19">
        <f t="shared" ref="D3560:E3560" si="7967">D3591</f>
        <v>0</v>
      </c>
      <c r="E3560" s="225">
        <f t="shared" si="7967"/>
        <v>0</v>
      </c>
      <c r="F3560" s="20">
        <f t="shared" ref="F3560:K3560" si="7968">F3591</f>
        <v>0</v>
      </c>
      <c r="G3560" s="19">
        <f t="shared" ref="G3560:H3560" si="7969">G3591</f>
        <v>66000</v>
      </c>
      <c r="H3560" s="19">
        <f t="shared" si="7969"/>
        <v>0</v>
      </c>
      <c r="I3560" s="19">
        <f t="shared" si="7968"/>
        <v>66000</v>
      </c>
      <c r="J3560" s="19">
        <f t="shared" si="7968"/>
        <v>66000</v>
      </c>
      <c r="K3560" s="20">
        <f t="shared" si="7968"/>
        <v>0</v>
      </c>
      <c r="L3560" s="122"/>
    </row>
    <row r="3561" spans="1:12" ht="15.6" hidden="1" customHeight="1" x14ac:dyDescent="0.25">
      <c r="A3561" s="59"/>
      <c r="B3561" s="139" t="s">
        <v>14</v>
      </c>
      <c r="C3561" s="139"/>
      <c r="D3561" s="100">
        <f t="shared" ref="D3561:E3561" si="7970">D3592</f>
        <v>0</v>
      </c>
      <c r="E3561" s="224">
        <f t="shared" si="7970"/>
        <v>0</v>
      </c>
      <c r="F3561" s="111">
        <f t="shared" ref="F3561:K3561" si="7971">F3592</f>
        <v>0</v>
      </c>
      <c r="G3561" s="100">
        <f t="shared" ref="G3561:H3561" si="7972">G3592</f>
        <v>0</v>
      </c>
      <c r="H3561" s="100">
        <f t="shared" si="7972"/>
        <v>0</v>
      </c>
      <c r="I3561" s="100">
        <f t="shared" si="7971"/>
        <v>0</v>
      </c>
      <c r="J3561" s="100">
        <f t="shared" si="7971"/>
        <v>0</v>
      </c>
      <c r="K3561" s="111">
        <f t="shared" si="7971"/>
        <v>0</v>
      </c>
      <c r="L3561" s="121"/>
    </row>
    <row r="3562" spans="1:12" ht="15.6" hidden="1" customHeight="1" x14ac:dyDescent="0.25">
      <c r="A3562" s="59"/>
      <c r="B3562" s="140" t="s">
        <v>8</v>
      </c>
      <c r="C3562" s="140"/>
      <c r="D3562" s="19">
        <f t="shared" ref="D3562:E3562" si="7973">D3593</f>
        <v>0</v>
      </c>
      <c r="E3562" s="225">
        <f t="shared" si="7973"/>
        <v>0</v>
      </c>
      <c r="F3562" s="20">
        <f t="shared" ref="F3562:K3562" si="7974">F3593</f>
        <v>0</v>
      </c>
      <c r="G3562" s="19">
        <f t="shared" ref="G3562:H3562" si="7975">G3593</f>
        <v>0</v>
      </c>
      <c r="H3562" s="19">
        <f t="shared" si="7975"/>
        <v>0</v>
      </c>
      <c r="I3562" s="19">
        <f t="shared" si="7974"/>
        <v>0</v>
      </c>
      <c r="J3562" s="19">
        <f t="shared" si="7974"/>
        <v>0</v>
      </c>
      <c r="K3562" s="20">
        <f t="shared" si="7974"/>
        <v>0</v>
      </c>
      <c r="L3562" s="122"/>
    </row>
    <row r="3563" spans="1:12" ht="15.6" hidden="1" customHeight="1" x14ac:dyDescent="0.25">
      <c r="A3563" s="59"/>
      <c r="B3563" s="140" t="s">
        <v>10</v>
      </c>
      <c r="C3563" s="140"/>
      <c r="D3563" s="19">
        <f t="shared" ref="D3563:E3563" si="7976">D3594</f>
        <v>0</v>
      </c>
      <c r="E3563" s="225">
        <f t="shared" si="7976"/>
        <v>0</v>
      </c>
      <c r="F3563" s="20">
        <f t="shared" ref="F3563:K3563" si="7977">F3594</f>
        <v>0</v>
      </c>
      <c r="G3563" s="19">
        <f t="shared" ref="G3563:H3563" si="7978">G3594</f>
        <v>0</v>
      </c>
      <c r="H3563" s="19">
        <f t="shared" si="7978"/>
        <v>0</v>
      </c>
      <c r="I3563" s="19">
        <f t="shared" si="7977"/>
        <v>0</v>
      </c>
      <c r="J3563" s="19">
        <f t="shared" si="7977"/>
        <v>0</v>
      </c>
      <c r="K3563" s="20">
        <f t="shared" si="7977"/>
        <v>0</v>
      </c>
      <c r="L3563" s="122"/>
    </row>
    <row r="3564" spans="1:12" ht="15.6" hidden="1" customHeight="1" x14ac:dyDescent="0.25">
      <c r="A3564" s="59"/>
      <c r="B3564" s="139" t="s">
        <v>15</v>
      </c>
      <c r="C3564" s="139"/>
      <c r="D3564" s="100">
        <f t="shared" ref="D3564:E3564" si="7979">D3595</f>
        <v>0</v>
      </c>
      <c r="E3564" s="224">
        <f t="shared" si="7979"/>
        <v>0</v>
      </c>
      <c r="F3564" s="111">
        <f t="shared" ref="F3564:K3564" si="7980">F3595</f>
        <v>0</v>
      </c>
      <c r="G3564" s="100">
        <f t="shared" ref="G3564:H3564" si="7981">G3595</f>
        <v>0</v>
      </c>
      <c r="H3564" s="100">
        <f t="shared" si="7981"/>
        <v>0</v>
      </c>
      <c r="I3564" s="100">
        <f t="shared" si="7980"/>
        <v>0</v>
      </c>
      <c r="J3564" s="100">
        <f t="shared" si="7980"/>
        <v>0</v>
      </c>
      <c r="K3564" s="111">
        <f t="shared" si="7980"/>
        <v>0</v>
      </c>
      <c r="L3564" s="121"/>
    </row>
    <row r="3565" spans="1:12" ht="15.6" hidden="1" customHeight="1" x14ac:dyDescent="0.25">
      <c r="A3565" s="59"/>
      <c r="B3565" s="91" t="s">
        <v>8</v>
      </c>
      <c r="C3565" s="91"/>
      <c r="D3565" s="19">
        <f t="shared" ref="D3565:E3565" si="7982">D3596</f>
        <v>0</v>
      </c>
      <c r="E3565" s="225">
        <f t="shared" si="7982"/>
        <v>0</v>
      </c>
      <c r="F3565" s="20">
        <f t="shared" ref="F3565:K3565" si="7983">F3596</f>
        <v>0</v>
      </c>
      <c r="G3565" s="19">
        <f t="shared" ref="G3565:H3565" si="7984">G3596</f>
        <v>0</v>
      </c>
      <c r="H3565" s="19">
        <f t="shared" si="7984"/>
        <v>0</v>
      </c>
      <c r="I3565" s="19">
        <f t="shared" si="7983"/>
        <v>0</v>
      </c>
      <c r="J3565" s="19">
        <f t="shared" si="7983"/>
        <v>0</v>
      </c>
      <c r="K3565" s="20">
        <f t="shared" si="7983"/>
        <v>0</v>
      </c>
      <c r="L3565" s="122"/>
    </row>
    <row r="3566" spans="1:12" ht="15.6" hidden="1" customHeight="1" x14ac:dyDescent="0.25">
      <c r="A3566" s="59"/>
      <c r="B3566" s="91" t="s">
        <v>10</v>
      </c>
      <c r="C3566" s="91"/>
      <c r="D3566" s="19">
        <f t="shared" ref="D3566:E3566" si="7985">D3597</f>
        <v>0</v>
      </c>
      <c r="E3566" s="225">
        <f t="shared" si="7985"/>
        <v>0</v>
      </c>
      <c r="F3566" s="20">
        <f t="shared" ref="F3566:K3566" si="7986">F3597</f>
        <v>0</v>
      </c>
      <c r="G3566" s="19">
        <f t="shared" ref="G3566:H3566" si="7987">G3597</f>
        <v>0</v>
      </c>
      <c r="H3566" s="19">
        <f t="shared" si="7987"/>
        <v>0</v>
      </c>
      <c r="I3566" s="19">
        <f t="shared" si="7986"/>
        <v>0</v>
      </c>
      <c r="J3566" s="19">
        <f t="shared" si="7986"/>
        <v>0</v>
      </c>
      <c r="K3566" s="20">
        <f t="shared" si="7986"/>
        <v>0</v>
      </c>
      <c r="L3566" s="122"/>
    </row>
    <row r="3567" spans="1:12" ht="15.6" hidden="1" customHeight="1" x14ac:dyDescent="0.25">
      <c r="A3567" s="59"/>
      <c r="B3567" s="141" t="s">
        <v>16</v>
      </c>
      <c r="C3567" s="141"/>
      <c r="D3567" s="100">
        <f t="shared" ref="D3567:E3567" si="7988">D3598</f>
        <v>0</v>
      </c>
      <c r="E3567" s="224">
        <f t="shared" si="7988"/>
        <v>0</v>
      </c>
      <c r="F3567" s="111">
        <f t="shared" ref="F3567:K3567" si="7989">F3598</f>
        <v>0</v>
      </c>
      <c r="G3567" s="100">
        <f t="shared" ref="G3567:H3567" si="7990">G3598</f>
        <v>0</v>
      </c>
      <c r="H3567" s="100">
        <f t="shared" si="7990"/>
        <v>0</v>
      </c>
      <c r="I3567" s="100">
        <f t="shared" si="7989"/>
        <v>0</v>
      </c>
      <c r="J3567" s="100">
        <f t="shared" si="7989"/>
        <v>0</v>
      </c>
      <c r="K3567" s="111">
        <f t="shared" si="7989"/>
        <v>0</v>
      </c>
      <c r="L3567" s="121"/>
    </row>
    <row r="3568" spans="1:12" ht="15.6" hidden="1" customHeight="1" x14ac:dyDescent="0.25">
      <c r="A3568" s="59"/>
      <c r="B3568" s="91" t="s">
        <v>8</v>
      </c>
      <c r="C3568" s="91"/>
      <c r="D3568" s="19">
        <f t="shared" ref="D3568:E3568" si="7991">D3599</f>
        <v>0</v>
      </c>
      <c r="E3568" s="225">
        <f t="shared" si="7991"/>
        <v>0</v>
      </c>
      <c r="F3568" s="20">
        <f t="shared" ref="F3568:K3568" si="7992">F3599</f>
        <v>0</v>
      </c>
      <c r="G3568" s="19">
        <f t="shared" ref="G3568:H3568" si="7993">G3599</f>
        <v>0</v>
      </c>
      <c r="H3568" s="19">
        <f t="shared" si="7993"/>
        <v>0</v>
      </c>
      <c r="I3568" s="19">
        <f t="shared" si="7992"/>
        <v>0</v>
      </c>
      <c r="J3568" s="19">
        <f t="shared" si="7992"/>
        <v>0</v>
      </c>
      <c r="K3568" s="20">
        <f t="shared" si="7992"/>
        <v>0</v>
      </c>
      <c r="L3568" s="122"/>
    </row>
    <row r="3569" spans="1:12" ht="15.6" hidden="1" customHeight="1" x14ac:dyDescent="0.25">
      <c r="A3569" s="59"/>
      <c r="B3569" s="91" t="s">
        <v>10</v>
      </c>
      <c r="C3569" s="91"/>
      <c r="D3569" s="19">
        <f t="shared" ref="D3569:E3569" si="7994">D3600</f>
        <v>0</v>
      </c>
      <c r="E3569" s="225">
        <f t="shared" si="7994"/>
        <v>0</v>
      </c>
      <c r="F3569" s="20">
        <f t="shared" ref="F3569:K3569" si="7995">F3600</f>
        <v>0</v>
      </c>
      <c r="G3569" s="19">
        <f t="shared" ref="G3569:H3569" si="7996">G3600</f>
        <v>0</v>
      </c>
      <c r="H3569" s="19">
        <f t="shared" si="7996"/>
        <v>0</v>
      </c>
      <c r="I3569" s="19">
        <f t="shared" si="7995"/>
        <v>0</v>
      </c>
      <c r="J3569" s="19">
        <f t="shared" si="7995"/>
        <v>0</v>
      </c>
      <c r="K3569" s="20">
        <f t="shared" si="7995"/>
        <v>0</v>
      </c>
      <c r="L3569" s="122"/>
    </row>
    <row r="3570" spans="1:12" ht="15.6" hidden="1" customHeight="1" x14ac:dyDescent="0.25">
      <c r="A3570" s="59"/>
      <c r="B3570" s="141" t="s">
        <v>17</v>
      </c>
      <c r="C3570" s="141"/>
      <c r="D3570" s="100">
        <f t="shared" ref="D3570:E3570" si="7997">D3601</f>
        <v>0</v>
      </c>
      <c r="E3570" s="224">
        <f t="shared" si="7997"/>
        <v>0</v>
      </c>
      <c r="F3570" s="111">
        <f t="shared" ref="F3570:K3570" si="7998">F3601</f>
        <v>0</v>
      </c>
      <c r="G3570" s="100">
        <f t="shared" ref="G3570:H3570" si="7999">G3601</f>
        <v>0</v>
      </c>
      <c r="H3570" s="100">
        <f t="shared" si="7999"/>
        <v>0</v>
      </c>
      <c r="I3570" s="100">
        <f t="shared" si="7998"/>
        <v>0</v>
      </c>
      <c r="J3570" s="100">
        <f t="shared" si="7998"/>
        <v>0</v>
      </c>
      <c r="K3570" s="111">
        <f t="shared" si="7998"/>
        <v>0</v>
      </c>
      <c r="L3570" s="121"/>
    </row>
    <row r="3571" spans="1:12" ht="15.6" hidden="1" customHeight="1" x14ac:dyDescent="0.25">
      <c r="A3571" s="59"/>
      <c r="B3571" s="91" t="s">
        <v>8</v>
      </c>
      <c r="C3571" s="91"/>
      <c r="D3571" s="19">
        <f t="shared" ref="D3571:E3571" si="8000">D3602</f>
        <v>0</v>
      </c>
      <c r="E3571" s="225">
        <f t="shared" si="8000"/>
        <v>0</v>
      </c>
      <c r="F3571" s="20">
        <f t="shared" ref="F3571:K3571" si="8001">F3602</f>
        <v>0</v>
      </c>
      <c r="G3571" s="19">
        <f t="shared" ref="G3571:H3571" si="8002">G3602</f>
        <v>0</v>
      </c>
      <c r="H3571" s="19">
        <f t="shared" si="8002"/>
        <v>0</v>
      </c>
      <c r="I3571" s="19">
        <f t="shared" si="8001"/>
        <v>0</v>
      </c>
      <c r="J3571" s="19">
        <f t="shared" si="8001"/>
        <v>0</v>
      </c>
      <c r="K3571" s="20">
        <f t="shared" si="8001"/>
        <v>0</v>
      </c>
      <c r="L3571" s="122"/>
    </row>
    <row r="3572" spans="1:12" ht="15.6" hidden="1" customHeight="1" x14ac:dyDescent="0.25">
      <c r="A3572" s="59"/>
      <c r="B3572" s="91" t="s">
        <v>10</v>
      </c>
      <c r="C3572" s="91"/>
      <c r="D3572" s="19">
        <f t="shared" ref="D3572:E3572" si="8003">D3603</f>
        <v>0</v>
      </c>
      <c r="E3572" s="225">
        <f t="shared" si="8003"/>
        <v>0</v>
      </c>
      <c r="F3572" s="20">
        <f t="shared" ref="F3572:K3572" si="8004">F3603</f>
        <v>0</v>
      </c>
      <c r="G3572" s="19">
        <f t="shared" ref="G3572:H3572" si="8005">G3603</f>
        <v>0</v>
      </c>
      <c r="H3572" s="19">
        <f t="shared" si="8005"/>
        <v>0</v>
      </c>
      <c r="I3572" s="19">
        <f t="shared" si="8004"/>
        <v>0</v>
      </c>
      <c r="J3572" s="19">
        <f t="shared" si="8004"/>
        <v>0</v>
      </c>
      <c r="K3572" s="20">
        <f t="shared" si="8004"/>
        <v>0</v>
      </c>
      <c r="L3572" s="122"/>
    </row>
    <row r="3573" spans="1:12" ht="25.9" customHeight="1" x14ac:dyDescent="0.25">
      <c r="A3573" s="205">
        <v>1</v>
      </c>
      <c r="B3573" s="152" t="s">
        <v>222</v>
      </c>
      <c r="C3573" s="142"/>
      <c r="D3573" s="101">
        <f t="shared" ref="D3573" si="8006">D3574+D3575+D3576+D3577</f>
        <v>0</v>
      </c>
      <c r="E3573" s="226">
        <f t="shared" ref="E3573:F3573" si="8007">E3574+E3575+E3576+E3577</f>
        <v>0</v>
      </c>
      <c r="F3573" s="113">
        <f t="shared" si="8007"/>
        <v>0</v>
      </c>
      <c r="G3573" s="101">
        <f t="shared" ref="G3573" si="8008">G3574+G3575+G3576+G3577</f>
        <v>66000</v>
      </c>
      <c r="H3573" s="101">
        <f t="shared" ref="H3573:I3573" si="8009">H3574+H3575+H3576+H3577</f>
        <v>0</v>
      </c>
      <c r="I3573" s="101">
        <f t="shared" si="8009"/>
        <v>66000</v>
      </c>
      <c r="J3573" s="101">
        <f t="shared" ref="J3573" si="8010">J3574+J3575+J3576+J3577</f>
        <v>66000</v>
      </c>
      <c r="K3573" s="113">
        <f t="shared" ref="K3573" si="8011">K3574+K3575+K3576+K3577</f>
        <v>0</v>
      </c>
      <c r="L3573" s="123"/>
    </row>
    <row r="3574" spans="1:12" ht="15.6" hidden="1" customHeight="1" x14ac:dyDescent="0.25">
      <c r="A3574" s="59"/>
      <c r="B3574" s="128" t="s">
        <v>1</v>
      </c>
      <c r="C3574" s="128"/>
      <c r="D3574" s="22"/>
      <c r="E3574" s="227"/>
      <c r="F3574" s="23"/>
      <c r="G3574" s="22"/>
      <c r="H3574" s="22"/>
      <c r="I3574" s="22"/>
      <c r="J3574" s="22"/>
      <c r="K3574" s="23"/>
      <c r="L3574" s="124"/>
    </row>
    <row r="3575" spans="1:12" ht="15.6" hidden="1" customHeight="1" x14ac:dyDescent="0.25">
      <c r="A3575" s="59"/>
      <c r="B3575" s="129" t="s">
        <v>6</v>
      </c>
      <c r="C3575" s="129"/>
      <c r="D3575" s="7">
        <v>0</v>
      </c>
      <c r="E3575" s="216">
        <v>0</v>
      </c>
      <c r="F3575" s="8">
        <v>0</v>
      </c>
      <c r="G3575" s="7">
        <v>0</v>
      </c>
      <c r="H3575" s="7">
        <v>0</v>
      </c>
      <c r="I3575" s="7">
        <v>0</v>
      </c>
      <c r="J3575" s="7">
        <v>0</v>
      </c>
      <c r="K3575" s="8">
        <v>0</v>
      </c>
      <c r="L3575" s="57"/>
    </row>
    <row r="3576" spans="1:12" ht="15.6" hidden="1" customHeight="1" x14ac:dyDescent="0.25">
      <c r="A3576" s="59"/>
      <c r="B3576" s="129" t="s">
        <v>7</v>
      </c>
      <c r="C3576" s="129"/>
      <c r="D3576" s="7">
        <v>0</v>
      </c>
      <c r="E3576" s="216">
        <v>0</v>
      </c>
      <c r="F3576" s="8">
        <v>0</v>
      </c>
      <c r="G3576" s="7">
        <v>0</v>
      </c>
      <c r="H3576" s="7">
        <v>0</v>
      </c>
      <c r="I3576" s="7">
        <v>0</v>
      </c>
      <c r="J3576" s="7">
        <v>0</v>
      </c>
      <c r="K3576" s="8">
        <v>0</v>
      </c>
      <c r="L3576" s="57"/>
    </row>
    <row r="3577" spans="1:12" ht="15.6" customHeight="1" x14ac:dyDescent="0.25">
      <c r="A3577" s="205">
        <v>1</v>
      </c>
      <c r="B3577" s="128" t="s">
        <v>18</v>
      </c>
      <c r="C3577" s="130"/>
      <c r="D3577" s="7">
        <f t="shared" ref="D3577" si="8012">D3578+D3579+D3580</f>
        <v>0</v>
      </c>
      <c r="E3577" s="216">
        <f t="shared" ref="E3577:F3577" si="8013">E3578+E3579+E3580</f>
        <v>0</v>
      </c>
      <c r="F3577" s="8">
        <f t="shared" si="8013"/>
        <v>0</v>
      </c>
      <c r="G3577" s="7">
        <f t="shared" ref="G3577" si="8014">G3578+G3579+G3580</f>
        <v>66000</v>
      </c>
      <c r="H3577" s="7">
        <f t="shared" ref="H3577:I3577" si="8015">H3578+H3579+H3580</f>
        <v>0</v>
      </c>
      <c r="I3577" s="7">
        <f t="shared" si="8015"/>
        <v>66000</v>
      </c>
      <c r="J3577" s="7">
        <f t="shared" ref="J3577" si="8016">J3578+J3579+J3580</f>
        <v>66000</v>
      </c>
      <c r="K3577" s="8">
        <f t="shared" ref="K3577" si="8017">K3578+K3579+K3580</f>
        <v>0</v>
      </c>
      <c r="L3577" s="57"/>
    </row>
    <row r="3578" spans="1:12" ht="15.6" customHeight="1" x14ac:dyDescent="0.25">
      <c r="A3578" s="205">
        <v>1</v>
      </c>
      <c r="B3578" s="149" t="s">
        <v>8</v>
      </c>
      <c r="C3578" s="81"/>
      <c r="D3578" s="11">
        <f t="shared" ref="D3578:E3578" si="8018">D3583+D3586+D3589+D3593+D3596+D3599+D3602</f>
        <v>0</v>
      </c>
      <c r="E3578" s="217">
        <f t="shared" si="8018"/>
        <v>0</v>
      </c>
      <c r="F3578" s="12">
        <f t="shared" ref="F3578:J3578" si="8019">F3583+F3586+F3589+F3593+F3596+F3599+F3602</f>
        <v>0</v>
      </c>
      <c r="G3578" s="11">
        <f t="shared" ref="G3578:H3578" si="8020">G3583+G3586+G3589+G3593+G3596+G3599+G3602</f>
        <v>0</v>
      </c>
      <c r="H3578" s="11">
        <f t="shared" si="8020"/>
        <v>0</v>
      </c>
      <c r="I3578" s="11">
        <f t="shared" si="8019"/>
        <v>0</v>
      </c>
      <c r="J3578" s="11">
        <f t="shared" si="8019"/>
        <v>0</v>
      </c>
      <c r="K3578" s="12">
        <f t="shared" ref="K3578" si="8021">K3583+K3586+K3589+K3593+K3596+K3599+K3602</f>
        <v>0</v>
      </c>
      <c r="L3578" s="58"/>
    </row>
    <row r="3579" spans="1:12" ht="15.6" customHeight="1" x14ac:dyDescent="0.25">
      <c r="A3579" s="205">
        <v>1</v>
      </c>
      <c r="B3579" s="149" t="s">
        <v>9</v>
      </c>
      <c r="C3579" s="81"/>
      <c r="D3579" s="11">
        <f t="shared" ref="D3579:E3579" si="8022">D3590</f>
        <v>0</v>
      </c>
      <c r="E3579" s="217">
        <f t="shared" si="8022"/>
        <v>0</v>
      </c>
      <c r="F3579" s="12">
        <f t="shared" ref="F3579:J3579" si="8023">F3590</f>
        <v>0</v>
      </c>
      <c r="G3579" s="11">
        <f t="shared" ref="G3579:H3579" si="8024">G3590</f>
        <v>0</v>
      </c>
      <c r="H3579" s="11">
        <f t="shared" si="8024"/>
        <v>0</v>
      </c>
      <c r="I3579" s="11">
        <f t="shared" si="8023"/>
        <v>0</v>
      </c>
      <c r="J3579" s="11">
        <f t="shared" si="8023"/>
        <v>0</v>
      </c>
      <c r="K3579" s="12">
        <f t="shared" ref="K3579" si="8025">K3590</f>
        <v>0</v>
      </c>
      <c r="L3579" s="58"/>
    </row>
    <row r="3580" spans="1:12" ht="15.6" customHeight="1" x14ac:dyDescent="0.25">
      <c r="A3580" s="205">
        <v>1</v>
      </c>
      <c r="B3580" s="149" t="s">
        <v>10</v>
      </c>
      <c r="C3580" s="81"/>
      <c r="D3580" s="11">
        <f t="shared" ref="D3580:E3580" si="8026">D3584+D3587+D3591+D3594+D3597+D3600+D3603</f>
        <v>0</v>
      </c>
      <c r="E3580" s="217">
        <f t="shared" si="8026"/>
        <v>0</v>
      </c>
      <c r="F3580" s="12">
        <f t="shared" ref="F3580:J3580" si="8027">F3584+F3587+F3591+F3594+F3597+F3600+F3603</f>
        <v>0</v>
      </c>
      <c r="G3580" s="11">
        <f t="shared" ref="G3580:H3580" si="8028">G3584+G3587+G3591+G3594+G3597+G3600+G3603</f>
        <v>66000</v>
      </c>
      <c r="H3580" s="11">
        <f t="shared" si="8028"/>
        <v>0</v>
      </c>
      <c r="I3580" s="11">
        <f t="shared" si="8027"/>
        <v>66000</v>
      </c>
      <c r="J3580" s="11">
        <f t="shared" si="8027"/>
        <v>66000</v>
      </c>
      <c r="K3580" s="12">
        <f t="shared" ref="K3580" si="8029">K3584+K3587+K3591+K3594+K3597+K3600+K3603</f>
        <v>0</v>
      </c>
      <c r="L3580" s="58"/>
    </row>
    <row r="3581" spans="1:12" ht="15.6" customHeight="1" x14ac:dyDescent="0.25">
      <c r="A3581" s="205">
        <v>1</v>
      </c>
      <c r="B3581" s="131" t="s">
        <v>19</v>
      </c>
      <c r="C3581" s="78"/>
      <c r="D3581" s="96" t="s">
        <v>2</v>
      </c>
      <c r="E3581" s="218" t="s">
        <v>2</v>
      </c>
      <c r="F3581" s="105" t="s">
        <v>2</v>
      </c>
      <c r="G3581" s="96" t="s">
        <v>2</v>
      </c>
      <c r="H3581" s="96" t="s">
        <v>2</v>
      </c>
      <c r="I3581" s="96" t="s">
        <v>2</v>
      </c>
      <c r="J3581" s="96" t="s">
        <v>2</v>
      </c>
      <c r="K3581" s="105" t="s">
        <v>2</v>
      </c>
      <c r="L3581" s="115"/>
    </row>
    <row r="3582" spans="1:12" ht="15.6" hidden="1" customHeight="1" x14ac:dyDescent="0.25">
      <c r="A3582" s="59"/>
      <c r="B3582" s="131" t="s">
        <v>11</v>
      </c>
      <c r="C3582" s="131"/>
      <c r="D3582" s="96">
        <f t="shared" ref="D3582" si="8030">D3583+D3584</f>
        <v>0</v>
      </c>
      <c r="E3582" s="218">
        <f t="shared" ref="E3582:F3582" si="8031">E3583+E3584</f>
        <v>0</v>
      </c>
      <c r="F3582" s="105">
        <f t="shared" si="8031"/>
        <v>0</v>
      </c>
      <c r="G3582" s="96">
        <f t="shared" ref="G3582" si="8032">G3583+G3584</f>
        <v>0</v>
      </c>
      <c r="H3582" s="96">
        <f t="shared" ref="H3582:I3582" si="8033">H3583+H3584</f>
        <v>0</v>
      </c>
      <c r="I3582" s="96">
        <f t="shared" si="8033"/>
        <v>0</v>
      </c>
      <c r="J3582" s="96">
        <f t="shared" ref="J3582" si="8034">J3583+J3584</f>
        <v>0</v>
      </c>
      <c r="K3582" s="105">
        <f t="shared" ref="K3582" si="8035">K3583+K3584</f>
        <v>0</v>
      </c>
      <c r="L3582" s="115"/>
    </row>
    <row r="3583" spans="1:12" ht="15.6" hidden="1" customHeight="1" x14ac:dyDescent="0.25">
      <c r="A3583" s="59"/>
      <c r="B3583" s="93" t="s">
        <v>8</v>
      </c>
      <c r="C3583" s="93"/>
      <c r="D3583" s="25"/>
      <c r="E3583" s="228"/>
      <c r="F3583" s="26"/>
      <c r="G3583" s="25"/>
      <c r="H3583" s="25"/>
      <c r="I3583" s="25"/>
      <c r="J3583" s="25"/>
      <c r="K3583" s="26"/>
      <c r="L3583" s="125"/>
    </row>
    <row r="3584" spans="1:12" ht="15.6" hidden="1" customHeight="1" x14ac:dyDescent="0.25">
      <c r="A3584" s="59"/>
      <c r="B3584" s="93" t="s">
        <v>10</v>
      </c>
      <c r="C3584" s="93"/>
      <c r="D3584" s="25"/>
      <c r="E3584" s="228"/>
      <c r="F3584" s="26"/>
      <c r="G3584" s="25"/>
      <c r="H3584" s="25"/>
      <c r="I3584" s="25"/>
      <c r="J3584" s="25"/>
      <c r="K3584" s="26"/>
      <c r="L3584" s="125"/>
    </row>
    <row r="3585" spans="1:12" ht="15.6" hidden="1" customHeight="1" x14ac:dyDescent="0.25">
      <c r="A3585" s="59"/>
      <c r="B3585" s="131" t="s">
        <v>12</v>
      </c>
      <c r="C3585" s="131"/>
      <c r="D3585" s="96">
        <f t="shared" ref="D3585" si="8036">D3586+D3587</f>
        <v>0</v>
      </c>
      <c r="E3585" s="218">
        <f t="shared" ref="E3585:F3585" si="8037">E3586+E3587</f>
        <v>0</v>
      </c>
      <c r="F3585" s="105">
        <f t="shared" si="8037"/>
        <v>0</v>
      </c>
      <c r="G3585" s="96">
        <f t="shared" ref="G3585" si="8038">G3586+G3587</f>
        <v>0</v>
      </c>
      <c r="H3585" s="96">
        <f t="shared" ref="H3585:I3585" si="8039">H3586+H3587</f>
        <v>0</v>
      </c>
      <c r="I3585" s="96">
        <f t="shared" si="8039"/>
        <v>0</v>
      </c>
      <c r="J3585" s="96">
        <f t="shared" ref="J3585" si="8040">J3586+J3587</f>
        <v>0</v>
      </c>
      <c r="K3585" s="105">
        <f t="shared" ref="K3585" si="8041">K3586+K3587</f>
        <v>0</v>
      </c>
      <c r="L3585" s="115"/>
    </row>
    <row r="3586" spans="1:12" ht="15.6" hidden="1" customHeight="1" x14ac:dyDescent="0.25">
      <c r="A3586" s="59"/>
      <c r="B3586" s="93" t="s">
        <v>8</v>
      </c>
      <c r="C3586" s="93"/>
      <c r="D3586" s="25"/>
      <c r="E3586" s="228"/>
      <c r="F3586" s="26"/>
      <c r="G3586" s="25"/>
      <c r="H3586" s="25"/>
      <c r="I3586" s="25"/>
      <c r="J3586" s="25"/>
      <c r="K3586" s="26"/>
      <c r="L3586" s="125"/>
    </row>
    <row r="3587" spans="1:12" ht="15.6" hidden="1" customHeight="1" x14ac:dyDescent="0.25">
      <c r="A3587" s="59"/>
      <c r="B3587" s="93" t="s">
        <v>10</v>
      </c>
      <c r="C3587" s="93"/>
      <c r="D3587" s="25"/>
      <c r="E3587" s="228"/>
      <c r="F3587" s="26"/>
      <c r="G3587" s="25"/>
      <c r="H3587" s="25"/>
      <c r="I3587" s="25"/>
      <c r="J3587" s="25"/>
      <c r="K3587" s="26"/>
      <c r="L3587" s="125"/>
    </row>
    <row r="3588" spans="1:12" ht="15.6" customHeight="1" x14ac:dyDescent="0.25">
      <c r="A3588" s="205">
        <v>1</v>
      </c>
      <c r="B3588" s="131" t="s">
        <v>13</v>
      </c>
      <c r="C3588" s="267" t="s">
        <v>230</v>
      </c>
      <c r="D3588" s="96">
        <f t="shared" ref="D3588" si="8042">D3589+D3590+D3591</f>
        <v>0</v>
      </c>
      <c r="E3588" s="218">
        <f t="shared" ref="E3588:F3588" si="8043">E3589+E3590+E3591</f>
        <v>0</v>
      </c>
      <c r="F3588" s="105">
        <f t="shared" si="8043"/>
        <v>0</v>
      </c>
      <c r="G3588" s="96">
        <f t="shared" ref="G3588" si="8044">G3589+G3590+G3591</f>
        <v>66000</v>
      </c>
      <c r="H3588" s="96">
        <f t="shared" ref="H3588:I3588" si="8045">H3589+H3590+H3591</f>
        <v>0</v>
      </c>
      <c r="I3588" s="96">
        <f t="shared" si="8045"/>
        <v>66000</v>
      </c>
      <c r="J3588" s="96">
        <f t="shared" ref="J3588" si="8046">J3589+J3590+J3591</f>
        <v>66000</v>
      </c>
      <c r="K3588" s="105">
        <f t="shared" ref="K3588" si="8047">K3589+K3590+K3591</f>
        <v>0</v>
      </c>
      <c r="L3588" s="115"/>
    </row>
    <row r="3589" spans="1:12" ht="15.6" customHeight="1" x14ac:dyDescent="0.25">
      <c r="A3589" s="205">
        <v>1</v>
      </c>
      <c r="B3589" s="93" t="s">
        <v>8</v>
      </c>
      <c r="C3589" s="267"/>
      <c r="D3589" s="25"/>
      <c r="E3589" s="228"/>
      <c r="F3589" s="26"/>
      <c r="G3589" s="25"/>
      <c r="H3589" s="25"/>
      <c r="I3589" s="25"/>
      <c r="J3589" s="25"/>
      <c r="K3589" s="26"/>
      <c r="L3589" s="125"/>
    </row>
    <row r="3590" spans="1:12" ht="15.6" customHeight="1" x14ac:dyDescent="0.25">
      <c r="A3590" s="205">
        <v>1</v>
      </c>
      <c r="B3590" s="93" t="s">
        <v>9</v>
      </c>
      <c r="C3590" s="267"/>
      <c r="D3590" s="25"/>
      <c r="E3590" s="228"/>
      <c r="F3590" s="26"/>
      <c r="G3590" s="25"/>
      <c r="H3590" s="25"/>
      <c r="I3590" s="25"/>
      <c r="J3590" s="25"/>
      <c r="K3590" s="26"/>
      <c r="L3590" s="125"/>
    </row>
    <row r="3591" spans="1:12" ht="15.6" customHeight="1" x14ac:dyDescent="0.25">
      <c r="A3591" s="205">
        <v>1</v>
      </c>
      <c r="B3591" s="93" t="s">
        <v>10</v>
      </c>
      <c r="C3591" s="267"/>
      <c r="D3591" s="25"/>
      <c r="E3591" s="228"/>
      <c r="F3591" s="26"/>
      <c r="G3591" s="25">
        <v>66000</v>
      </c>
      <c r="H3591" s="25"/>
      <c r="I3591" s="25">
        <v>66000</v>
      </c>
      <c r="J3591" s="25">
        <f>132000-I3591</f>
        <v>66000</v>
      </c>
      <c r="K3591" s="26"/>
      <c r="L3591" s="125">
        <v>2027</v>
      </c>
    </row>
    <row r="3592" spans="1:12" ht="15.6" hidden="1" customHeight="1" x14ac:dyDescent="0.25">
      <c r="A3592" s="59"/>
      <c r="B3592" s="131" t="s">
        <v>14</v>
      </c>
      <c r="C3592" s="131"/>
      <c r="D3592" s="96">
        <f t="shared" ref="D3592" si="8048">D3593+D3594</f>
        <v>0</v>
      </c>
      <c r="E3592" s="218">
        <f t="shared" ref="E3592:F3592" si="8049">E3593+E3594</f>
        <v>0</v>
      </c>
      <c r="F3592" s="105">
        <f t="shared" si="8049"/>
        <v>0</v>
      </c>
      <c r="G3592" s="96">
        <f t="shared" ref="G3592" si="8050">G3593+G3594</f>
        <v>0</v>
      </c>
      <c r="H3592" s="96">
        <f t="shared" ref="H3592:I3592" si="8051">H3593+H3594</f>
        <v>0</v>
      </c>
      <c r="I3592" s="96">
        <f t="shared" si="8051"/>
        <v>0</v>
      </c>
      <c r="J3592" s="96">
        <f t="shared" ref="J3592" si="8052">J3593+J3594</f>
        <v>0</v>
      </c>
      <c r="K3592" s="105">
        <f t="shared" ref="K3592" si="8053">K3593+K3594</f>
        <v>0</v>
      </c>
      <c r="L3592" s="115"/>
    </row>
    <row r="3593" spans="1:12" ht="15.6" hidden="1" customHeight="1" x14ac:dyDescent="0.25">
      <c r="A3593" s="59"/>
      <c r="B3593" s="132" t="s">
        <v>8</v>
      </c>
      <c r="C3593" s="132"/>
      <c r="D3593" s="25"/>
      <c r="E3593" s="228"/>
      <c r="F3593" s="26"/>
      <c r="G3593" s="25"/>
      <c r="H3593" s="25"/>
      <c r="I3593" s="25"/>
      <c r="J3593" s="25"/>
      <c r="K3593" s="26"/>
      <c r="L3593" s="125"/>
    </row>
    <row r="3594" spans="1:12" ht="15.6" hidden="1" customHeight="1" x14ac:dyDescent="0.25">
      <c r="A3594" s="59"/>
      <c r="B3594" s="132" t="s">
        <v>10</v>
      </c>
      <c r="C3594" s="132"/>
      <c r="D3594" s="25"/>
      <c r="E3594" s="228"/>
      <c r="F3594" s="26"/>
      <c r="G3594" s="25"/>
      <c r="H3594" s="25"/>
      <c r="I3594" s="25"/>
      <c r="J3594" s="25"/>
      <c r="K3594" s="26"/>
      <c r="L3594" s="125"/>
    </row>
    <row r="3595" spans="1:12" ht="15.6" hidden="1" customHeight="1" x14ac:dyDescent="0.25">
      <c r="A3595" s="59"/>
      <c r="B3595" s="131" t="s">
        <v>15</v>
      </c>
      <c r="C3595" s="131"/>
      <c r="D3595" s="96">
        <f t="shared" ref="D3595" si="8054">D3596+D3597</f>
        <v>0</v>
      </c>
      <c r="E3595" s="218">
        <f t="shared" ref="E3595:F3595" si="8055">E3596+E3597</f>
        <v>0</v>
      </c>
      <c r="F3595" s="105">
        <f t="shared" si="8055"/>
        <v>0</v>
      </c>
      <c r="G3595" s="96">
        <f t="shared" ref="G3595" si="8056">G3596+G3597</f>
        <v>0</v>
      </c>
      <c r="H3595" s="96">
        <f t="shared" ref="H3595:I3595" si="8057">H3596+H3597</f>
        <v>0</v>
      </c>
      <c r="I3595" s="96">
        <f t="shared" si="8057"/>
        <v>0</v>
      </c>
      <c r="J3595" s="96">
        <f t="shared" ref="J3595" si="8058">J3596+J3597</f>
        <v>0</v>
      </c>
      <c r="K3595" s="105">
        <f t="shared" ref="K3595" si="8059">K3596+K3597</f>
        <v>0</v>
      </c>
      <c r="L3595" s="115"/>
    </row>
    <row r="3596" spans="1:12" ht="15.6" hidden="1" customHeight="1" x14ac:dyDescent="0.25">
      <c r="A3596" s="59"/>
      <c r="B3596" s="93" t="s">
        <v>8</v>
      </c>
      <c r="C3596" s="93"/>
      <c r="D3596" s="25"/>
      <c r="E3596" s="228"/>
      <c r="F3596" s="26"/>
      <c r="G3596" s="25"/>
      <c r="H3596" s="25"/>
      <c r="I3596" s="25"/>
      <c r="J3596" s="25"/>
      <c r="K3596" s="26"/>
      <c r="L3596" s="125"/>
    </row>
    <row r="3597" spans="1:12" ht="15.6" hidden="1" customHeight="1" x14ac:dyDescent="0.25">
      <c r="A3597" s="59"/>
      <c r="B3597" s="93" t="s">
        <v>10</v>
      </c>
      <c r="C3597" s="93"/>
      <c r="D3597" s="25"/>
      <c r="E3597" s="228"/>
      <c r="F3597" s="26"/>
      <c r="G3597" s="25"/>
      <c r="H3597" s="25"/>
      <c r="I3597" s="25"/>
      <c r="J3597" s="25"/>
      <c r="K3597" s="26"/>
      <c r="L3597" s="125"/>
    </row>
    <row r="3598" spans="1:12" ht="15.6" hidden="1" customHeight="1" x14ac:dyDescent="0.25">
      <c r="A3598" s="59"/>
      <c r="B3598" s="133" t="s">
        <v>16</v>
      </c>
      <c r="C3598" s="133"/>
      <c r="D3598" s="96">
        <f t="shared" ref="D3598" si="8060">D3599+D3600</f>
        <v>0</v>
      </c>
      <c r="E3598" s="218">
        <f t="shared" ref="E3598:F3598" si="8061">E3599+E3600</f>
        <v>0</v>
      </c>
      <c r="F3598" s="105">
        <f t="shared" si="8061"/>
        <v>0</v>
      </c>
      <c r="G3598" s="96">
        <f t="shared" ref="G3598" si="8062">G3599+G3600</f>
        <v>0</v>
      </c>
      <c r="H3598" s="96">
        <f t="shared" ref="H3598:I3598" si="8063">H3599+H3600</f>
        <v>0</v>
      </c>
      <c r="I3598" s="96">
        <f t="shared" si="8063"/>
        <v>0</v>
      </c>
      <c r="J3598" s="96">
        <f t="shared" ref="J3598" si="8064">J3599+J3600</f>
        <v>0</v>
      </c>
      <c r="K3598" s="105">
        <f t="shared" ref="K3598" si="8065">K3599+K3600</f>
        <v>0</v>
      </c>
      <c r="L3598" s="115"/>
    </row>
    <row r="3599" spans="1:12" ht="15.6" hidden="1" customHeight="1" x14ac:dyDescent="0.25">
      <c r="A3599" s="59"/>
      <c r="B3599" s="93" t="s">
        <v>8</v>
      </c>
      <c r="C3599" s="93"/>
      <c r="D3599" s="25"/>
      <c r="E3599" s="228"/>
      <c r="F3599" s="26"/>
      <c r="G3599" s="25"/>
      <c r="H3599" s="25"/>
      <c r="I3599" s="25"/>
      <c r="J3599" s="25"/>
      <c r="K3599" s="26"/>
      <c r="L3599" s="125"/>
    </row>
    <row r="3600" spans="1:12" ht="15.6" hidden="1" customHeight="1" x14ac:dyDescent="0.25">
      <c r="A3600" s="59"/>
      <c r="B3600" s="93" t="s">
        <v>10</v>
      </c>
      <c r="C3600" s="93"/>
      <c r="D3600" s="25"/>
      <c r="E3600" s="228"/>
      <c r="F3600" s="26"/>
      <c r="G3600" s="25"/>
      <c r="H3600" s="25"/>
      <c r="I3600" s="25"/>
      <c r="J3600" s="25"/>
      <c r="K3600" s="26"/>
      <c r="L3600" s="125"/>
    </row>
    <row r="3601" spans="1:12" ht="15.6" hidden="1" customHeight="1" x14ac:dyDescent="0.25">
      <c r="A3601" s="59"/>
      <c r="B3601" s="133" t="s">
        <v>17</v>
      </c>
      <c r="C3601" s="133"/>
      <c r="D3601" s="96">
        <f t="shared" ref="D3601" si="8066">D3602+D3603</f>
        <v>0</v>
      </c>
      <c r="E3601" s="218">
        <f t="shared" ref="E3601:F3601" si="8067">E3602+E3603</f>
        <v>0</v>
      </c>
      <c r="F3601" s="105">
        <f t="shared" si="8067"/>
        <v>0</v>
      </c>
      <c r="G3601" s="96">
        <f t="shared" ref="G3601" si="8068">G3602+G3603</f>
        <v>0</v>
      </c>
      <c r="H3601" s="96">
        <f t="shared" ref="H3601:I3601" si="8069">H3602+H3603</f>
        <v>0</v>
      </c>
      <c r="I3601" s="96">
        <f t="shared" si="8069"/>
        <v>0</v>
      </c>
      <c r="J3601" s="96">
        <f t="shared" ref="J3601" si="8070">J3602+J3603</f>
        <v>0</v>
      </c>
      <c r="K3601" s="105">
        <f t="shared" ref="K3601" si="8071">K3602+K3603</f>
        <v>0</v>
      </c>
      <c r="L3601" s="115"/>
    </row>
    <row r="3602" spans="1:12" ht="15.6" hidden="1" customHeight="1" x14ac:dyDescent="0.25">
      <c r="A3602" s="59"/>
      <c r="B3602" s="93" t="s">
        <v>8</v>
      </c>
      <c r="C3602" s="93"/>
      <c r="D3602" s="25"/>
      <c r="E3602" s="228"/>
      <c r="F3602" s="26"/>
      <c r="G3602" s="25"/>
      <c r="H3602" s="25"/>
      <c r="I3602" s="25"/>
      <c r="J3602" s="25"/>
      <c r="K3602" s="26"/>
      <c r="L3602" s="125"/>
    </row>
    <row r="3603" spans="1:12" ht="15.6" hidden="1" customHeight="1" x14ac:dyDescent="0.25">
      <c r="A3603" s="59"/>
      <c r="B3603" s="93" t="s">
        <v>10</v>
      </c>
      <c r="C3603" s="93"/>
      <c r="D3603" s="25"/>
      <c r="E3603" s="228"/>
      <c r="F3603" s="26"/>
      <c r="G3603" s="25"/>
      <c r="H3603" s="25"/>
      <c r="I3603" s="25"/>
      <c r="J3603" s="25"/>
      <c r="K3603" s="26"/>
      <c r="L3603" s="125"/>
    </row>
    <row r="3604" spans="1:12" ht="45" customHeight="1" x14ac:dyDescent="0.25">
      <c r="A3604" s="205">
        <v>1</v>
      </c>
      <c r="B3604" s="150" t="s">
        <v>40</v>
      </c>
      <c r="C3604" s="134"/>
      <c r="D3604" s="97">
        <f t="shared" ref="D3604:E3604" si="8072">D3635+D3821+D4596+D4813+D4875+D4999</f>
        <v>2554830</v>
      </c>
      <c r="E3604" s="220">
        <f t="shared" si="8072"/>
        <v>2024814</v>
      </c>
      <c r="F3604" s="107">
        <f t="shared" ref="F3604:K3604" si="8073">F3635+F3821+F4596+F4813+F4875+F4999</f>
        <v>599347</v>
      </c>
      <c r="G3604" s="97">
        <f t="shared" ref="G3604:H3604" si="8074">G3635+G3821+G4596+G4813+G4875+G4999</f>
        <v>2439715</v>
      </c>
      <c r="H3604" s="97">
        <f t="shared" si="8074"/>
        <v>3860671.6</v>
      </c>
      <c r="I3604" s="97">
        <f t="shared" si="8073"/>
        <v>6694796.5999999996</v>
      </c>
      <c r="J3604" s="97">
        <f t="shared" si="8073"/>
        <v>3599400.4</v>
      </c>
      <c r="K3604" s="107">
        <f t="shared" si="8073"/>
        <v>5038871</v>
      </c>
      <c r="L3604" s="117"/>
    </row>
    <row r="3605" spans="1:12" ht="15.6" hidden="1" customHeight="1" x14ac:dyDescent="0.25">
      <c r="A3605" s="59"/>
      <c r="B3605" s="128" t="s">
        <v>1</v>
      </c>
      <c r="C3605" s="128"/>
      <c r="D3605" s="7">
        <f t="shared" ref="D3605:E3605" si="8075">D3636+D3822+D4597+D4814+D4876+D5000</f>
        <v>0</v>
      </c>
      <c r="E3605" s="216">
        <f t="shared" si="8075"/>
        <v>0</v>
      </c>
      <c r="F3605" s="8">
        <f t="shared" ref="F3605:K3605" si="8076">F3636+F3822+F4597+F4814+F4876+F5000</f>
        <v>0</v>
      </c>
      <c r="G3605" s="7">
        <f t="shared" ref="G3605:H3605" si="8077">G3636+G3822+G4597+G4814+G4876+G5000</f>
        <v>0</v>
      </c>
      <c r="H3605" s="7">
        <f t="shared" si="8077"/>
        <v>0</v>
      </c>
      <c r="I3605" s="7">
        <f t="shared" si="8076"/>
        <v>0</v>
      </c>
      <c r="J3605" s="7">
        <f t="shared" si="8076"/>
        <v>0</v>
      </c>
      <c r="K3605" s="8">
        <f t="shared" si="8076"/>
        <v>0</v>
      </c>
      <c r="L3605" s="57"/>
    </row>
    <row r="3606" spans="1:12" ht="15.6" hidden="1" customHeight="1" x14ac:dyDescent="0.25">
      <c r="A3606" s="59"/>
      <c r="B3606" s="129" t="s">
        <v>6</v>
      </c>
      <c r="C3606" s="129"/>
      <c r="D3606" s="7">
        <f t="shared" ref="D3606:E3606" si="8078">D3637+D3823+D4598+D4815+D4877+D5001</f>
        <v>0</v>
      </c>
      <c r="E3606" s="216">
        <f t="shared" si="8078"/>
        <v>0</v>
      </c>
      <c r="F3606" s="8">
        <f t="shared" ref="F3606:K3606" si="8079">F3637+F3823+F4598+F4815+F4877+F5001</f>
        <v>0</v>
      </c>
      <c r="G3606" s="7">
        <f t="shared" ref="G3606:H3606" si="8080">G3637+G3823+G4598+G4815+G4877+G5001</f>
        <v>0</v>
      </c>
      <c r="H3606" s="7">
        <f t="shared" si="8080"/>
        <v>0</v>
      </c>
      <c r="I3606" s="7">
        <f t="shared" si="8079"/>
        <v>0</v>
      </c>
      <c r="J3606" s="7">
        <f t="shared" si="8079"/>
        <v>0</v>
      </c>
      <c r="K3606" s="8">
        <f t="shared" si="8079"/>
        <v>0</v>
      </c>
      <c r="L3606" s="57"/>
    </row>
    <row r="3607" spans="1:12" ht="15.6" hidden="1" customHeight="1" x14ac:dyDescent="0.25">
      <c r="A3607" s="59"/>
      <c r="B3607" s="129" t="s">
        <v>7</v>
      </c>
      <c r="C3607" s="129"/>
      <c r="D3607" s="7">
        <f t="shared" ref="D3607:E3607" si="8081">D3638+D3824+D4599+D4816+D4878+D5002</f>
        <v>0</v>
      </c>
      <c r="E3607" s="216">
        <f t="shared" si="8081"/>
        <v>0</v>
      </c>
      <c r="F3607" s="8">
        <f t="shared" ref="F3607:K3607" si="8082">F3638+F3824+F4599+F4816+F4878+F5002</f>
        <v>0</v>
      </c>
      <c r="G3607" s="7">
        <f t="shared" ref="G3607:H3607" si="8083">G3638+G3824+G4599+G4816+G4878+G5002</f>
        <v>0</v>
      </c>
      <c r="H3607" s="7">
        <f t="shared" si="8083"/>
        <v>0</v>
      </c>
      <c r="I3607" s="7">
        <f t="shared" si="8082"/>
        <v>0</v>
      </c>
      <c r="J3607" s="7">
        <f t="shared" si="8082"/>
        <v>0</v>
      </c>
      <c r="K3607" s="8">
        <f t="shared" si="8082"/>
        <v>0</v>
      </c>
      <c r="L3607" s="57"/>
    </row>
    <row r="3608" spans="1:12" ht="15.6" customHeight="1" x14ac:dyDescent="0.25">
      <c r="A3608" s="205">
        <v>1</v>
      </c>
      <c r="B3608" s="128" t="s">
        <v>18</v>
      </c>
      <c r="C3608" s="130"/>
      <c r="D3608" s="7">
        <f t="shared" ref="D3608:E3608" si="8084">D3639+D3825+D4600+D4817+D4879+D5003</f>
        <v>2554830</v>
      </c>
      <c r="E3608" s="216">
        <f t="shared" si="8084"/>
        <v>2024814</v>
      </c>
      <c r="F3608" s="8">
        <f t="shared" ref="F3608:K3608" si="8085">F3639+F3825+F4600+F4817+F4879+F5003</f>
        <v>599347</v>
      </c>
      <c r="G3608" s="7">
        <f t="shared" ref="G3608:H3608" si="8086">G3639+G3825+G4600+G4817+G4879+G5003</f>
        <v>2439715</v>
      </c>
      <c r="H3608" s="7">
        <f t="shared" si="8086"/>
        <v>3860671.6</v>
      </c>
      <c r="I3608" s="7">
        <f t="shared" si="8085"/>
        <v>6694796.5999999996</v>
      </c>
      <c r="J3608" s="7">
        <f t="shared" si="8085"/>
        <v>3599400.4</v>
      </c>
      <c r="K3608" s="8">
        <f t="shared" si="8085"/>
        <v>5038871</v>
      </c>
      <c r="L3608" s="57"/>
    </row>
    <row r="3609" spans="1:12" ht="15.6" customHeight="1" x14ac:dyDescent="0.25">
      <c r="A3609" s="205">
        <v>1</v>
      </c>
      <c r="B3609" s="149" t="s">
        <v>8</v>
      </c>
      <c r="C3609" s="81"/>
      <c r="D3609" s="11">
        <f t="shared" ref="D3609:E3609" si="8087">D3640+D3826+D4601+D4818+D4880+D5004</f>
        <v>599347</v>
      </c>
      <c r="E3609" s="217">
        <f t="shared" si="8087"/>
        <v>607347</v>
      </c>
      <c r="F3609" s="12">
        <f t="shared" ref="F3609:K3609" si="8088">F3640+F3826+F4601+F4818+F4880+F5004</f>
        <v>599347</v>
      </c>
      <c r="G3609" s="11">
        <f t="shared" ref="G3609:H3609" si="8089">G3640+G3826+G4601+G4818+G4880+G5004</f>
        <v>999036</v>
      </c>
      <c r="H3609" s="11">
        <f t="shared" si="8089"/>
        <v>1878653</v>
      </c>
      <c r="I3609" s="11">
        <f t="shared" si="8088"/>
        <v>5038871</v>
      </c>
      <c r="J3609" s="11">
        <f t="shared" si="8088"/>
        <v>0</v>
      </c>
      <c r="K3609" s="12">
        <f t="shared" si="8088"/>
        <v>5038871</v>
      </c>
      <c r="L3609" s="58"/>
    </row>
    <row r="3610" spans="1:12" ht="15.6" customHeight="1" x14ac:dyDescent="0.25">
      <c r="A3610" s="205">
        <v>1</v>
      </c>
      <c r="B3610" s="149" t="s">
        <v>9</v>
      </c>
      <c r="C3610" s="81"/>
      <c r="D3610" s="11">
        <f t="shared" ref="D3610:E3610" si="8090">D3641+D3827+D4602+D4819+D4881+D5005</f>
        <v>0</v>
      </c>
      <c r="E3610" s="217">
        <f t="shared" si="8090"/>
        <v>0</v>
      </c>
      <c r="F3610" s="12">
        <f t="shared" ref="F3610:K3610" si="8091">F3641+F3827+F4602+F4819+F4881+F5005</f>
        <v>0</v>
      </c>
      <c r="G3610" s="11">
        <f t="shared" ref="G3610:H3610" si="8092">G3641+G3827+G4602+G4819+G4881+G5005</f>
        <v>0</v>
      </c>
      <c r="H3610" s="11">
        <f t="shared" si="8092"/>
        <v>0</v>
      </c>
      <c r="I3610" s="11">
        <f t="shared" si="8091"/>
        <v>0</v>
      </c>
      <c r="J3610" s="11">
        <f t="shared" si="8091"/>
        <v>0</v>
      </c>
      <c r="K3610" s="12">
        <f t="shared" si="8091"/>
        <v>0</v>
      </c>
      <c r="L3610" s="58"/>
    </row>
    <row r="3611" spans="1:12" ht="15.6" customHeight="1" x14ac:dyDescent="0.25">
      <c r="A3611" s="205">
        <v>1</v>
      </c>
      <c r="B3611" s="149" t="s">
        <v>10</v>
      </c>
      <c r="C3611" s="81"/>
      <c r="D3611" s="11">
        <f t="shared" ref="D3611:E3611" si="8093">D3642+D3828+D4603+D4820+D4882+D5006</f>
        <v>1955483</v>
      </c>
      <c r="E3611" s="217">
        <f t="shared" si="8093"/>
        <v>1417467</v>
      </c>
      <c r="F3611" s="12">
        <f t="shared" ref="F3611:K3611" si="8094">F3642+F3828+F4603+F4820+F4882+F5006</f>
        <v>0</v>
      </c>
      <c r="G3611" s="11">
        <f t="shared" ref="G3611:H3611" si="8095">G3642+G3828+G4603+G4820+G4882+G5006</f>
        <v>1440679</v>
      </c>
      <c r="H3611" s="11">
        <f t="shared" si="8095"/>
        <v>1982018.6</v>
      </c>
      <c r="I3611" s="11">
        <f t="shared" si="8094"/>
        <v>1655925.6</v>
      </c>
      <c r="J3611" s="11">
        <f t="shared" si="8094"/>
        <v>3599400.4</v>
      </c>
      <c r="K3611" s="12">
        <f t="shared" si="8094"/>
        <v>0</v>
      </c>
      <c r="L3611" s="58"/>
    </row>
    <row r="3612" spans="1:12" ht="15.6" customHeight="1" x14ac:dyDescent="0.25">
      <c r="A3612" s="205">
        <v>1</v>
      </c>
      <c r="B3612" s="135" t="s">
        <v>19</v>
      </c>
      <c r="C3612" s="79"/>
      <c r="D3612" s="98" t="s">
        <v>48</v>
      </c>
      <c r="E3612" s="221" t="s">
        <v>48</v>
      </c>
      <c r="F3612" s="109" t="s">
        <v>48</v>
      </c>
      <c r="G3612" s="98" t="s">
        <v>48</v>
      </c>
      <c r="H3612" s="98" t="s">
        <v>48</v>
      </c>
      <c r="I3612" s="98" t="s">
        <v>48</v>
      </c>
      <c r="J3612" s="98" t="s">
        <v>48</v>
      </c>
      <c r="K3612" s="109" t="s">
        <v>48</v>
      </c>
      <c r="L3612" s="118"/>
    </row>
    <row r="3613" spans="1:12" ht="15.6" customHeight="1" x14ac:dyDescent="0.25">
      <c r="A3613" s="205">
        <v>1</v>
      </c>
      <c r="B3613" s="135" t="s">
        <v>11</v>
      </c>
      <c r="C3613" s="135"/>
      <c r="D3613" s="98">
        <f t="shared" ref="D3613:E3613" si="8096">D3644+D3830+D4605+D4822+D4884+D5008</f>
        <v>0</v>
      </c>
      <c r="E3613" s="221">
        <f t="shared" si="8096"/>
        <v>0</v>
      </c>
      <c r="F3613" s="109">
        <f t="shared" ref="F3613:K3613" si="8097">F3644+F3830+F4605+F4822+F4884+F5008</f>
        <v>0</v>
      </c>
      <c r="G3613" s="98">
        <f t="shared" ref="G3613:H3613" si="8098">G3644+G3830+G4605+G4822+G4884+G5008</f>
        <v>0</v>
      </c>
      <c r="H3613" s="98">
        <f t="shared" si="8098"/>
        <v>0</v>
      </c>
      <c r="I3613" s="98">
        <f t="shared" si="8097"/>
        <v>0</v>
      </c>
      <c r="J3613" s="98">
        <f t="shared" si="8097"/>
        <v>0</v>
      </c>
      <c r="K3613" s="109">
        <f t="shared" si="8097"/>
        <v>0</v>
      </c>
      <c r="L3613" s="118"/>
    </row>
    <row r="3614" spans="1:12" ht="15.6" customHeight="1" x14ac:dyDescent="0.25">
      <c r="A3614" s="205">
        <v>1</v>
      </c>
      <c r="B3614" s="94" t="s">
        <v>8</v>
      </c>
      <c r="C3614" s="94"/>
      <c r="D3614" s="17">
        <f t="shared" ref="D3614:E3614" si="8099">D3645+D3831+D4606+D4823+D4885+D5009</f>
        <v>0</v>
      </c>
      <c r="E3614" s="222">
        <f t="shared" si="8099"/>
        <v>0</v>
      </c>
      <c r="F3614" s="18">
        <f t="shared" ref="F3614:K3614" si="8100">F3645+F3831+F4606+F4823+F4885+F5009</f>
        <v>0</v>
      </c>
      <c r="G3614" s="17">
        <f t="shared" ref="G3614:H3614" si="8101">G3645+G3831+G4606+G4823+G4885+G5009</f>
        <v>0</v>
      </c>
      <c r="H3614" s="17">
        <f t="shared" si="8101"/>
        <v>0</v>
      </c>
      <c r="I3614" s="17">
        <f t="shared" si="8100"/>
        <v>0</v>
      </c>
      <c r="J3614" s="17">
        <f t="shared" si="8100"/>
        <v>0</v>
      </c>
      <c r="K3614" s="18">
        <f t="shared" si="8100"/>
        <v>0</v>
      </c>
      <c r="L3614" s="119"/>
    </row>
    <row r="3615" spans="1:12" ht="15.6" customHeight="1" x14ac:dyDescent="0.25">
      <c r="A3615" s="205">
        <v>1</v>
      </c>
      <c r="B3615" s="94" t="s">
        <v>10</v>
      </c>
      <c r="C3615" s="94"/>
      <c r="D3615" s="17">
        <f t="shared" ref="D3615:E3615" si="8102">D3646+D3832+D4607+D4824+D4886+D5010</f>
        <v>0</v>
      </c>
      <c r="E3615" s="222">
        <f t="shared" si="8102"/>
        <v>0</v>
      </c>
      <c r="F3615" s="18">
        <f t="shared" ref="F3615:K3615" si="8103">F3646+F3832+F4607+F4824+F4886+F5010</f>
        <v>0</v>
      </c>
      <c r="G3615" s="17">
        <f t="shared" ref="G3615:H3615" si="8104">G3646+G3832+G4607+G4824+G4886+G5010</f>
        <v>0</v>
      </c>
      <c r="H3615" s="17">
        <f t="shared" si="8104"/>
        <v>0</v>
      </c>
      <c r="I3615" s="17">
        <f t="shared" si="8103"/>
        <v>0</v>
      </c>
      <c r="J3615" s="17">
        <f t="shared" si="8103"/>
        <v>0</v>
      </c>
      <c r="K3615" s="18">
        <f t="shared" si="8103"/>
        <v>0</v>
      </c>
      <c r="L3615" s="119"/>
    </row>
    <row r="3616" spans="1:12" ht="15.6" customHeight="1" x14ac:dyDescent="0.25">
      <c r="A3616" s="205">
        <v>1</v>
      </c>
      <c r="B3616" s="135" t="s">
        <v>12</v>
      </c>
      <c r="C3616" s="135"/>
      <c r="D3616" s="98">
        <f t="shared" ref="D3616:E3616" si="8105">D3647+D3833+D4608+D4825+D4887+D5011</f>
        <v>575064</v>
      </c>
      <c r="E3616" s="221">
        <f t="shared" si="8105"/>
        <v>575064</v>
      </c>
      <c r="F3616" s="109">
        <f t="shared" ref="F3616:K3616" si="8106">F3647+F3833+F4608+F4825+F4887+F5011</f>
        <v>575064</v>
      </c>
      <c r="G3616" s="98">
        <f t="shared" ref="G3616:H3616" si="8107">G3647+G3833+G4608+G4825+G4887+G5011</f>
        <v>238836</v>
      </c>
      <c r="H3616" s="98">
        <f t="shared" si="8107"/>
        <v>358253</v>
      </c>
      <c r="I3616" s="98">
        <f t="shared" si="8106"/>
        <v>477671</v>
      </c>
      <c r="J3616" s="98">
        <f t="shared" si="8106"/>
        <v>0</v>
      </c>
      <c r="K3616" s="109">
        <f t="shared" si="8106"/>
        <v>477671</v>
      </c>
      <c r="L3616" s="118"/>
    </row>
    <row r="3617" spans="1:12" ht="15.6" customHeight="1" x14ac:dyDescent="0.25">
      <c r="A3617" s="205">
        <v>1</v>
      </c>
      <c r="B3617" s="94" t="s">
        <v>8</v>
      </c>
      <c r="C3617" s="94"/>
      <c r="D3617" s="17">
        <f t="shared" ref="D3617:E3617" si="8108">D3648+D3834+D4609+D4826+D4888+D5012</f>
        <v>575064</v>
      </c>
      <c r="E3617" s="222">
        <f t="shared" si="8108"/>
        <v>575064</v>
      </c>
      <c r="F3617" s="18">
        <f t="shared" ref="F3617:K3617" si="8109">F3648+F3834+F4609+F4826+F4888+F5012</f>
        <v>575064</v>
      </c>
      <c r="G3617" s="17">
        <f t="shared" ref="G3617:H3617" si="8110">G3648+G3834+G4609+G4826+G4888+G5012</f>
        <v>238836</v>
      </c>
      <c r="H3617" s="17">
        <f t="shared" si="8110"/>
        <v>358253</v>
      </c>
      <c r="I3617" s="17">
        <f t="shared" si="8109"/>
        <v>477671</v>
      </c>
      <c r="J3617" s="17">
        <f t="shared" si="8109"/>
        <v>0</v>
      </c>
      <c r="K3617" s="18">
        <f t="shared" si="8109"/>
        <v>477671</v>
      </c>
      <c r="L3617" s="119"/>
    </row>
    <row r="3618" spans="1:12" ht="15.6" customHeight="1" x14ac:dyDescent="0.25">
      <c r="A3618" s="205">
        <v>1</v>
      </c>
      <c r="B3618" s="94" t="s">
        <v>10</v>
      </c>
      <c r="C3618" s="94"/>
      <c r="D3618" s="17">
        <f t="shared" ref="D3618:E3618" si="8111">D3649+D3835+D4610+D4827+D4889+D5013</f>
        <v>0</v>
      </c>
      <c r="E3618" s="222">
        <f t="shared" si="8111"/>
        <v>0</v>
      </c>
      <c r="F3618" s="18">
        <f t="shared" ref="F3618:K3618" si="8112">F3649+F3835+F4610+F4827+F4889+F5013</f>
        <v>0</v>
      </c>
      <c r="G3618" s="17">
        <f t="shared" ref="G3618:H3618" si="8113">G3649+G3835+G4610+G4827+G4889+G5013</f>
        <v>0</v>
      </c>
      <c r="H3618" s="17">
        <f t="shared" si="8113"/>
        <v>0</v>
      </c>
      <c r="I3618" s="17">
        <f t="shared" si="8112"/>
        <v>0</v>
      </c>
      <c r="J3618" s="17">
        <f t="shared" si="8112"/>
        <v>0</v>
      </c>
      <c r="K3618" s="18">
        <f t="shared" si="8112"/>
        <v>0</v>
      </c>
      <c r="L3618" s="119"/>
    </row>
    <row r="3619" spans="1:12" ht="15.6" customHeight="1" x14ac:dyDescent="0.25">
      <c r="A3619" s="205">
        <v>1</v>
      </c>
      <c r="B3619" s="135" t="s">
        <v>13</v>
      </c>
      <c r="C3619" s="79"/>
      <c r="D3619" s="98">
        <f t="shared" ref="D3619:E3619" si="8114">D3650+D3836+D4611+D4828+D4890+D5014</f>
        <v>1979766</v>
      </c>
      <c r="E3619" s="221">
        <f t="shared" si="8114"/>
        <v>1449750</v>
      </c>
      <c r="F3619" s="109">
        <f t="shared" ref="F3619:K3619" si="8115">F3650+F3836+F4611+F4828+F4890+F5014</f>
        <v>24283</v>
      </c>
      <c r="G3619" s="98">
        <f t="shared" ref="G3619:H3619" si="8116">G3650+G3836+G4611+G4828+G4890+G5014</f>
        <v>2200879</v>
      </c>
      <c r="H3619" s="98">
        <f t="shared" si="8116"/>
        <v>3502418.6</v>
      </c>
      <c r="I3619" s="98">
        <f t="shared" si="8115"/>
        <v>6217125.5999999996</v>
      </c>
      <c r="J3619" s="98">
        <f t="shared" si="8115"/>
        <v>3599400.4</v>
      </c>
      <c r="K3619" s="109">
        <f t="shared" si="8115"/>
        <v>4561200</v>
      </c>
      <c r="L3619" s="118"/>
    </row>
    <row r="3620" spans="1:12" ht="15.6" customHeight="1" x14ac:dyDescent="0.25">
      <c r="A3620" s="205">
        <v>1</v>
      </c>
      <c r="B3620" s="94" t="s">
        <v>8</v>
      </c>
      <c r="C3620" s="79"/>
      <c r="D3620" s="17">
        <f t="shared" ref="D3620:E3620" si="8117">D3651+D3837+D4612+D4829+D4891+D5015</f>
        <v>24283</v>
      </c>
      <c r="E3620" s="222">
        <f t="shared" si="8117"/>
        <v>32283</v>
      </c>
      <c r="F3620" s="18">
        <f t="shared" ref="F3620:K3620" si="8118">F3651+F3837+F4612+F4829+F4891+F5015</f>
        <v>24283</v>
      </c>
      <c r="G3620" s="17">
        <f t="shared" ref="G3620:H3620" si="8119">G3651+G3837+G4612+G4829+G4891+G5015</f>
        <v>760200</v>
      </c>
      <c r="H3620" s="17">
        <f t="shared" si="8119"/>
        <v>1520400</v>
      </c>
      <c r="I3620" s="17">
        <f t="shared" si="8118"/>
        <v>4561200</v>
      </c>
      <c r="J3620" s="17">
        <f t="shared" si="8118"/>
        <v>0</v>
      </c>
      <c r="K3620" s="18">
        <f t="shared" si="8118"/>
        <v>4561200</v>
      </c>
      <c r="L3620" s="119"/>
    </row>
    <row r="3621" spans="1:12" ht="15.6" customHeight="1" x14ac:dyDescent="0.25">
      <c r="A3621" s="205">
        <v>1</v>
      </c>
      <c r="B3621" s="94" t="s">
        <v>9</v>
      </c>
      <c r="C3621" s="79"/>
      <c r="D3621" s="17">
        <f t="shared" ref="D3621:E3621" si="8120">D3652+D3838+D4613+D4830+D4892+D5016</f>
        <v>0</v>
      </c>
      <c r="E3621" s="222">
        <f t="shared" si="8120"/>
        <v>0</v>
      </c>
      <c r="F3621" s="18">
        <f t="shared" ref="F3621:K3621" si="8121">F3652+F3838+F4613+F4830+F4892+F5016</f>
        <v>0</v>
      </c>
      <c r="G3621" s="17">
        <f t="shared" ref="G3621:H3621" si="8122">G3652+G3838+G4613+G4830+G4892+G5016</f>
        <v>0</v>
      </c>
      <c r="H3621" s="17">
        <f t="shared" si="8122"/>
        <v>0</v>
      </c>
      <c r="I3621" s="17">
        <f t="shared" si="8121"/>
        <v>0</v>
      </c>
      <c r="J3621" s="17">
        <f t="shared" si="8121"/>
        <v>0</v>
      </c>
      <c r="K3621" s="18">
        <f t="shared" si="8121"/>
        <v>0</v>
      </c>
      <c r="L3621" s="119"/>
    </row>
    <row r="3622" spans="1:12" ht="15.6" customHeight="1" x14ac:dyDescent="0.25">
      <c r="A3622" s="205">
        <v>1</v>
      </c>
      <c r="B3622" s="94" t="s">
        <v>10</v>
      </c>
      <c r="C3622" s="79"/>
      <c r="D3622" s="17">
        <f t="shared" ref="D3622:E3622" si="8123">D3653+D3839+D4614+D4831+D4893+D5017</f>
        <v>1955483</v>
      </c>
      <c r="E3622" s="222">
        <f t="shared" si="8123"/>
        <v>1417467</v>
      </c>
      <c r="F3622" s="18">
        <f t="shared" ref="F3622:K3622" si="8124">F3653+F3839+F4614+F4831+F4893+F5017</f>
        <v>0</v>
      </c>
      <c r="G3622" s="17">
        <f t="shared" ref="G3622:H3622" si="8125">G3653+G3839+G4614+G4831+G4893+G5017</f>
        <v>1440679</v>
      </c>
      <c r="H3622" s="17">
        <f t="shared" si="8125"/>
        <v>1982018.6</v>
      </c>
      <c r="I3622" s="17">
        <f t="shared" si="8124"/>
        <v>1655925.6</v>
      </c>
      <c r="J3622" s="17">
        <f t="shared" si="8124"/>
        <v>3599400.4</v>
      </c>
      <c r="K3622" s="18">
        <f t="shared" si="8124"/>
        <v>0</v>
      </c>
      <c r="L3622" s="119"/>
    </row>
    <row r="3623" spans="1:12" ht="15.6" hidden="1" customHeight="1" x14ac:dyDescent="0.25">
      <c r="A3623" s="59"/>
      <c r="B3623" s="135" t="s">
        <v>14</v>
      </c>
      <c r="C3623" s="135"/>
      <c r="D3623" s="98">
        <f t="shared" ref="D3623:E3623" si="8126">D3654+D3840+D4615+D4832+D4894+D5018</f>
        <v>0</v>
      </c>
      <c r="E3623" s="221">
        <f t="shared" si="8126"/>
        <v>0</v>
      </c>
      <c r="F3623" s="109">
        <f t="shared" ref="F3623:K3623" si="8127">F3654+F3840+F4615+F4832+F4894+F5018</f>
        <v>0</v>
      </c>
      <c r="G3623" s="98">
        <f t="shared" ref="G3623:H3623" si="8128">G3654+G3840+G4615+G4832+G4894+G5018</f>
        <v>0</v>
      </c>
      <c r="H3623" s="98">
        <f t="shared" si="8128"/>
        <v>0</v>
      </c>
      <c r="I3623" s="98">
        <f t="shared" si="8127"/>
        <v>0</v>
      </c>
      <c r="J3623" s="98">
        <f t="shared" si="8127"/>
        <v>0</v>
      </c>
      <c r="K3623" s="109">
        <f t="shared" si="8127"/>
        <v>0</v>
      </c>
      <c r="L3623" s="118"/>
    </row>
    <row r="3624" spans="1:12" ht="15.6" hidden="1" customHeight="1" x14ac:dyDescent="0.25">
      <c r="A3624" s="59"/>
      <c r="B3624" s="136" t="s">
        <v>8</v>
      </c>
      <c r="C3624" s="136"/>
      <c r="D3624" s="17">
        <f t="shared" ref="D3624:E3624" si="8129">D3655+D3841+D4616+D4833+D4895+D5019</f>
        <v>0</v>
      </c>
      <c r="E3624" s="222">
        <f t="shared" si="8129"/>
        <v>0</v>
      </c>
      <c r="F3624" s="18">
        <f t="shared" ref="F3624:K3624" si="8130">F3655+F3841+F4616+F4833+F4895+F5019</f>
        <v>0</v>
      </c>
      <c r="G3624" s="17">
        <f t="shared" ref="G3624:H3624" si="8131">G3655+G3841+G4616+G4833+G4895+G5019</f>
        <v>0</v>
      </c>
      <c r="H3624" s="17">
        <f t="shared" si="8131"/>
        <v>0</v>
      </c>
      <c r="I3624" s="17">
        <f t="shared" si="8130"/>
        <v>0</v>
      </c>
      <c r="J3624" s="17">
        <f t="shared" si="8130"/>
        <v>0</v>
      </c>
      <c r="K3624" s="18">
        <f t="shared" si="8130"/>
        <v>0</v>
      </c>
      <c r="L3624" s="119"/>
    </row>
    <row r="3625" spans="1:12" ht="15.6" hidden="1" customHeight="1" x14ac:dyDescent="0.25">
      <c r="A3625" s="59"/>
      <c r="B3625" s="136" t="s">
        <v>10</v>
      </c>
      <c r="C3625" s="136"/>
      <c r="D3625" s="17">
        <f t="shared" ref="D3625:E3625" si="8132">D3656+D3842+D4617+D4834+D4896+D5020</f>
        <v>0</v>
      </c>
      <c r="E3625" s="222">
        <f t="shared" si="8132"/>
        <v>0</v>
      </c>
      <c r="F3625" s="18">
        <f t="shared" ref="F3625:K3625" si="8133">F3656+F3842+F4617+F4834+F4896+F5020</f>
        <v>0</v>
      </c>
      <c r="G3625" s="17">
        <f t="shared" ref="G3625:H3625" si="8134">G3656+G3842+G4617+G4834+G4896+G5020</f>
        <v>0</v>
      </c>
      <c r="H3625" s="17">
        <f t="shared" si="8134"/>
        <v>0</v>
      </c>
      <c r="I3625" s="17">
        <f t="shared" si="8133"/>
        <v>0</v>
      </c>
      <c r="J3625" s="17">
        <f t="shared" si="8133"/>
        <v>0</v>
      </c>
      <c r="K3625" s="18">
        <f t="shared" si="8133"/>
        <v>0</v>
      </c>
      <c r="L3625" s="119"/>
    </row>
    <row r="3626" spans="1:12" ht="15.6" hidden="1" customHeight="1" x14ac:dyDescent="0.25">
      <c r="A3626" s="59"/>
      <c r="B3626" s="135" t="s">
        <v>15</v>
      </c>
      <c r="C3626" s="135"/>
      <c r="D3626" s="98">
        <f t="shared" ref="D3626:E3626" si="8135">D3657+D3843+D4618+D4835+D4897+D5021</f>
        <v>0</v>
      </c>
      <c r="E3626" s="221">
        <f t="shared" si="8135"/>
        <v>0</v>
      </c>
      <c r="F3626" s="109">
        <f t="shared" ref="F3626:K3626" si="8136">F3657+F3843+F4618+F4835+F4897+F5021</f>
        <v>0</v>
      </c>
      <c r="G3626" s="98">
        <f t="shared" ref="G3626:H3626" si="8137">G3657+G3843+G4618+G4835+G4897+G5021</f>
        <v>0</v>
      </c>
      <c r="H3626" s="98">
        <f t="shared" si="8137"/>
        <v>0</v>
      </c>
      <c r="I3626" s="98">
        <f t="shared" si="8136"/>
        <v>0</v>
      </c>
      <c r="J3626" s="98">
        <f t="shared" si="8136"/>
        <v>0</v>
      </c>
      <c r="K3626" s="109">
        <f t="shared" si="8136"/>
        <v>0</v>
      </c>
      <c r="L3626" s="118"/>
    </row>
    <row r="3627" spans="1:12" ht="15.6" hidden="1" customHeight="1" x14ac:dyDescent="0.25">
      <c r="A3627" s="59"/>
      <c r="B3627" s="94" t="s">
        <v>8</v>
      </c>
      <c r="C3627" s="94"/>
      <c r="D3627" s="17">
        <f t="shared" ref="D3627:E3627" si="8138">D3658+D3844+D4619+D4836+D4898+D5022</f>
        <v>0</v>
      </c>
      <c r="E3627" s="222">
        <f t="shared" si="8138"/>
        <v>0</v>
      </c>
      <c r="F3627" s="18">
        <f t="shared" ref="F3627:K3627" si="8139">F3658+F3844+F4619+F4836+F4898+F5022</f>
        <v>0</v>
      </c>
      <c r="G3627" s="17">
        <f t="shared" ref="G3627:H3627" si="8140">G3658+G3844+G4619+G4836+G4898+G5022</f>
        <v>0</v>
      </c>
      <c r="H3627" s="17">
        <f t="shared" si="8140"/>
        <v>0</v>
      </c>
      <c r="I3627" s="17">
        <f t="shared" si="8139"/>
        <v>0</v>
      </c>
      <c r="J3627" s="17">
        <f t="shared" si="8139"/>
        <v>0</v>
      </c>
      <c r="K3627" s="18">
        <f t="shared" si="8139"/>
        <v>0</v>
      </c>
      <c r="L3627" s="119"/>
    </row>
    <row r="3628" spans="1:12" ht="15.6" hidden="1" customHeight="1" x14ac:dyDescent="0.25">
      <c r="A3628" s="59"/>
      <c r="B3628" s="94" t="s">
        <v>10</v>
      </c>
      <c r="C3628" s="94"/>
      <c r="D3628" s="17">
        <f t="shared" ref="D3628:E3628" si="8141">D3659+D3845+D4620+D4837+D4899+D5023</f>
        <v>0</v>
      </c>
      <c r="E3628" s="222">
        <f t="shared" si="8141"/>
        <v>0</v>
      </c>
      <c r="F3628" s="18">
        <f t="shared" ref="F3628:K3628" si="8142">F3659+F3845+F4620+F4837+F4899+F5023</f>
        <v>0</v>
      </c>
      <c r="G3628" s="17">
        <f t="shared" ref="G3628:H3628" si="8143">G3659+G3845+G4620+G4837+G4899+G5023</f>
        <v>0</v>
      </c>
      <c r="H3628" s="17">
        <f t="shared" si="8143"/>
        <v>0</v>
      </c>
      <c r="I3628" s="17">
        <f t="shared" si="8142"/>
        <v>0</v>
      </c>
      <c r="J3628" s="17">
        <f t="shared" si="8142"/>
        <v>0</v>
      </c>
      <c r="K3628" s="18">
        <f t="shared" si="8142"/>
        <v>0</v>
      </c>
      <c r="L3628" s="119"/>
    </row>
    <row r="3629" spans="1:12" ht="15.6" hidden="1" customHeight="1" x14ac:dyDescent="0.25">
      <c r="A3629" s="59"/>
      <c r="B3629" s="137" t="s">
        <v>16</v>
      </c>
      <c r="C3629" s="137"/>
      <c r="D3629" s="98">
        <f t="shared" ref="D3629:E3629" si="8144">D3660+D3846+D4621+D4838+D4900+D5024</f>
        <v>0</v>
      </c>
      <c r="E3629" s="221">
        <f t="shared" si="8144"/>
        <v>0</v>
      </c>
      <c r="F3629" s="109">
        <f t="shared" ref="F3629:K3629" si="8145">F3660+F3846+F4621+F4838+F4900+F5024</f>
        <v>0</v>
      </c>
      <c r="G3629" s="98">
        <f t="shared" ref="G3629:H3629" si="8146">G3660+G3846+G4621+G4838+G4900+G5024</f>
        <v>0</v>
      </c>
      <c r="H3629" s="98">
        <f t="shared" si="8146"/>
        <v>0</v>
      </c>
      <c r="I3629" s="98">
        <f t="shared" si="8145"/>
        <v>0</v>
      </c>
      <c r="J3629" s="98">
        <f t="shared" si="8145"/>
        <v>0</v>
      </c>
      <c r="K3629" s="109">
        <f t="shared" si="8145"/>
        <v>0</v>
      </c>
      <c r="L3629" s="118"/>
    </row>
    <row r="3630" spans="1:12" ht="15.6" hidden="1" customHeight="1" x14ac:dyDescent="0.25">
      <c r="A3630" s="59"/>
      <c r="B3630" s="94" t="s">
        <v>8</v>
      </c>
      <c r="C3630" s="94"/>
      <c r="D3630" s="17">
        <f t="shared" ref="D3630:E3630" si="8147">D3661+D3847+D4622+D4839+D4901+D5025</f>
        <v>0</v>
      </c>
      <c r="E3630" s="222">
        <f t="shared" si="8147"/>
        <v>0</v>
      </c>
      <c r="F3630" s="18">
        <f t="shared" ref="F3630:K3630" si="8148">F3661+F3847+F4622+F4839+F4901+F5025</f>
        <v>0</v>
      </c>
      <c r="G3630" s="17">
        <f t="shared" ref="G3630:H3630" si="8149">G3661+G3847+G4622+G4839+G4901+G5025</f>
        <v>0</v>
      </c>
      <c r="H3630" s="17">
        <f t="shared" si="8149"/>
        <v>0</v>
      </c>
      <c r="I3630" s="17">
        <f t="shared" si="8148"/>
        <v>0</v>
      </c>
      <c r="J3630" s="17">
        <f t="shared" si="8148"/>
        <v>0</v>
      </c>
      <c r="K3630" s="18">
        <f t="shared" si="8148"/>
        <v>0</v>
      </c>
      <c r="L3630" s="119"/>
    </row>
    <row r="3631" spans="1:12" ht="15.6" hidden="1" customHeight="1" x14ac:dyDescent="0.25">
      <c r="A3631" s="59"/>
      <c r="B3631" s="94" t="s">
        <v>10</v>
      </c>
      <c r="C3631" s="94"/>
      <c r="D3631" s="17">
        <f t="shared" ref="D3631:E3631" si="8150">D3662+D3848+D4623+D4840+D4902+D5026</f>
        <v>0</v>
      </c>
      <c r="E3631" s="222">
        <f t="shared" si="8150"/>
        <v>0</v>
      </c>
      <c r="F3631" s="18">
        <f t="shared" ref="F3631:K3631" si="8151">F3662+F3848+F4623+F4840+F4902+F5026</f>
        <v>0</v>
      </c>
      <c r="G3631" s="17">
        <f t="shared" ref="G3631:H3631" si="8152">G3662+G3848+G4623+G4840+G4902+G5026</f>
        <v>0</v>
      </c>
      <c r="H3631" s="17">
        <f t="shared" si="8152"/>
        <v>0</v>
      </c>
      <c r="I3631" s="17">
        <f t="shared" si="8151"/>
        <v>0</v>
      </c>
      <c r="J3631" s="17">
        <f t="shared" si="8151"/>
        <v>0</v>
      </c>
      <c r="K3631" s="18">
        <f t="shared" si="8151"/>
        <v>0</v>
      </c>
      <c r="L3631" s="119"/>
    </row>
    <row r="3632" spans="1:12" ht="15.6" hidden="1" customHeight="1" x14ac:dyDescent="0.25">
      <c r="A3632" s="59"/>
      <c r="B3632" s="137" t="s">
        <v>17</v>
      </c>
      <c r="C3632" s="137"/>
      <c r="D3632" s="98">
        <f t="shared" ref="D3632:E3632" si="8153">D3663+D3849+D4624+D4841+D4903+D5027</f>
        <v>0</v>
      </c>
      <c r="E3632" s="221">
        <f t="shared" si="8153"/>
        <v>0</v>
      </c>
      <c r="F3632" s="109">
        <f t="shared" ref="F3632:K3632" si="8154">F3663+F3849+F4624+F4841+F4903+F5027</f>
        <v>0</v>
      </c>
      <c r="G3632" s="98">
        <f t="shared" ref="G3632:H3632" si="8155">G3663+G3849+G4624+G4841+G4903+G5027</f>
        <v>0</v>
      </c>
      <c r="H3632" s="98">
        <f t="shared" si="8155"/>
        <v>0</v>
      </c>
      <c r="I3632" s="98">
        <f t="shared" si="8154"/>
        <v>0</v>
      </c>
      <c r="J3632" s="98">
        <f t="shared" si="8154"/>
        <v>0</v>
      </c>
      <c r="K3632" s="109">
        <f t="shared" si="8154"/>
        <v>0</v>
      </c>
      <c r="L3632" s="118"/>
    </row>
    <row r="3633" spans="1:12" ht="15.6" hidden="1" customHeight="1" x14ac:dyDescent="0.25">
      <c r="A3633" s="59"/>
      <c r="B3633" s="94" t="s">
        <v>8</v>
      </c>
      <c r="C3633" s="94"/>
      <c r="D3633" s="17">
        <f t="shared" ref="D3633:E3633" si="8156">D3664+D3850+D4625+D4842+D4904+D5028</f>
        <v>0</v>
      </c>
      <c r="E3633" s="222">
        <f t="shared" si="8156"/>
        <v>0</v>
      </c>
      <c r="F3633" s="18">
        <f t="shared" ref="F3633:K3633" si="8157">F3664+F3850+F4625+F4842+F4904+F5028</f>
        <v>0</v>
      </c>
      <c r="G3633" s="17">
        <f t="shared" ref="G3633:H3633" si="8158">G3664+G3850+G4625+G4842+G4904+G5028</f>
        <v>0</v>
      </c>
      <c r="H3633" s="17">
        <f t="shared" si="8158"/>
        <v>0</v>
      </c>
      <c r="I3633" s="17">
        <f t="shared" si="8157"/>
        <v>0</v>
      </c>
      <c r="J3633" s="17">
        <f t="shared" si="8157"/>
        <v>0</v>
      </c>
      <c r="K3633" s="18">
        <f t="shared" si="8157"/>
        <v>0</v>
      </c>
      <c r="L3633" s="119"/>
    </row>
    <row r="3634" spans="1:12" ht="15.6" hidden="1" customHeight="1" x14ac:dyDescent="0.25">
      <c r="A3634" s="59"/>
      <c r="B3634" s="94" t="s">
        <v>10</v>
      </c>
      <c r="C3634" s="94"/>
      <c r="D3634" s="17">
        <f t="shared" ref="D3634:E3634" si="8159">D3665+D3851+D4626+D4843+D4905+D5029</f>
        <v>0</v>
      </c>
      <c r="E3634" s="222">
        <f t="shared" si="8159"/>
        <v>0</v>
      </c>
      <c r="F3634" s="18">
        <f t="shared" ref="F3634:K3634" si="8160">F3665+F3851+F4626+F4843+F4905+F5029</f>
        <v>0</v>
      </c>
      <c r="G3634" s="17">
        <f t="shared" ref="G3634:H3634" si="8161">G3665+G3851+G4626+G4843+G4905+G5029</f>
        <v>0</v>
      </c>
      <c r="H3634" s="17">
        <f t="shared" si="8161"/>
        <v>0</v>
      </c>
      <c r="I3634" s="17">
        <f t="shared" si="8160"/>
        <v>0</v>
      </c>
      <c r="J3634" s="17">
        <f t="shared" si="8160"/>
        <v>0</v>
      </c>
      <c r="K3634" s="18">
        <f t="shared" si="8160"/>
        <v>0</v>
      </c>
      <c r="L3634" s="119"/>
    </row>
    <row r="3635" spans="1:12" ht="49.9" customHeight="1" x14ac:dyDescent="0.25">
      <c r="A3635" s="205">
        <v>1</v>
      </c>
      <c r="B3635" s="151" t="s">
        <v>41</v>
      </c>
      <c r="C3635" s="138"/>
      <c r="D3635" s="99">
        <f t="shared" ref="D3635:E3635" si="8162">D3666+D3697+D3728+D3759+D3790</f>
        <v>0</v>
      </c>
      <c r="E3635" s="223">
        <f t="shared" si="8162"/>
        <v>8000</v>
      </c>
      <c r="F3635" s="110">
        <f t="shared" ref="F3635:K3635" si="8163">F3666+F3697+F3728+F3759+F3790</f>
        <v>0</v>
      </c>
      <c r="G3635" s="99">
        <f t="shared" ref="G3635:H3635" si="8164">G3666+G3697+G3728+G3759+G3790</f>
        <v>49800</v>
      </c>
      <c r="H3635" s="99">
        <f t="shared" si="8164"/>
        <v>61800</v>
      </c>
      <c r="I3635" s="99">
        <f t="shared" si="8163"/>
        <v>0</v>
      </c>
      <c r="J3635" s="99">
        <f t="shared" si="8163"/>
        <v>0</v>
      </c>
      <c r="K3635" s="110">
        <f t="shared" si="8163"/>
        <v>0</v>
      </c>
      <c r="L3635" s="120"/>
    </row>
    <row r="3636" spans="1:12" ht="15.6" hidden="1" customHeight="1" x14ac:dyDescent="0.25">
      <c r="A3636" s="59"/>
      <c r="B3636" s="128" t="s">
        <v>1</v>
      </c>
      <c r="C3636" s="128"/>
      <c r="D3636" s="7">
        <f t="shared" ref="D3636:E3636" si="8165">D3667+D3698+D3729+D3760+D3791</f>
        <v>0</v>
      </c>
      <c r="E3636" s="216">
        <f t="shared" si="8165"/>
        <v>0</v>
      </c>
      <c r="F3636" s="8">
        <f t="shared" ref="F3636:K3636" si="8166">F3667+F3698+F3729+F3760+F3791</f>
        <v>0</v>
      </c>
      <c r="G3636" s="7">
        <f t="shared" ref="G3636:H3636" si="8167">G3667+G3698+G3729+G3760+G3791</f>
        <v>0</v>
      </c>
      <c r="H3636" s="7">
        <f t="shared" si="8167"/>
        <v>0</v>
      </c>
      <c r="I3636" s="7">
        <f t="shared" si="8166"/>
        <v>0</v>
      </c>
      <c r="J3636" s="7">
        <f t="shared" si="8166"/>
        <v>0</v>
      </c>
      <c r="K3636" s="8">
        <f t="shared" si="8166"/>
        <v>0</v>
      </c>
      <c r="L3636" s="57"/>
    </row>
    <row r="3637" spans="1:12" ht="15.6" hidden="1" customHeight="1" x14ac:dyDescent="0.25">
      <c r="A3637" s="59"/>
      <c r="B3637" s="129" t="s">
        <v>6</v>
      </c>
      <c r="C3637" s="129"/>
      <c r="D3637" s="7">
        <f t="shared" ref="D3637:E3637" si="8168">D3668+D3699+D3730+D3761+D3792</f>
        <v>0</v>
      </c>
      <c r="E3637" s="216">
        <f t="shared" si="8168"/>
        <v>0</v>
      </c>
      <c r="F3637" s="8">
        <f t="shared" ref="F3637:K3637" si="8169">F3668+F3699+F3730+F3761+F3792</f>
        <v>0</v>
      </c>
      <c r="G3637" s="7">
        <f t="shared" ref="G3637:H3637" si="8170">G3668+G3699+G3730+G3761+G3792</f>
        <v>0</v>
      </c>
      <c r="H3637" s="7">
        <f t="shared" si="8170"/>
        <v>0</v>
      </c>
      <c r="I3637" s="7">
        <f t="shared" si="8169"/>
        <v>0</v>
      </c>
      <c r="J3637" s="7">
        <f t="shared" si="8169"/>
        <v>0</v>
      </c>
      <c r="K3637" s="8">
        <f t="shared" si="8169"/>
        <v>0</v>
      </c>
      <c r="L3637" s="57"/>
    </row>
    <row r="3638" spans="1:12" ht="15.6" hidden="1" customHeight="1" x14ac:dyDescent="0.25">
      <c r="A3638" s="59"/>
      <c r="B3638" s="129" t="s">
        <v>7</v>
      </c>
      <c r="C3638" s="129"/>
      <c r="D3638" s="7">
        <f t="shared" ref="D3638:E3638" si="8171">D3669+D3700+D3731+D3762+D3793</f>
        <v>0</v>
      </c>
      <c r="E3638" s="216">
        <f t="shared" si="8171"/>
        <v>0</v>
      </c>
      <c r="F3638" s="8">
        <f t="shared" ref="F3638:K3638" si="8172">F3669+F3700+F3731+F3762+F3793</f>
        <v>0</v>
      </c>
      <c r="G3638" s="7">
        <f t="shared" ref="G3638:H3638" si="8173">G3669+G3700+G3731+G3762+G3793</f>
        <v>0</v>
      </c>
      <c r="H3638" s="7">
        <f t="shared" si="8173"/>
        <v>0</v>
      </c>
      <c r="I3638" s="7">
        <f t="shared" si="8172"/>
        <v>0</v>
      </c>
      <c r="J3638" s="7">
        <f t="shared" si="8172"/>
        <v>0</v>
      </c>
      <c r="K3638" s="8">
        <f t="shared" si="8172"/>
        <v>0</v>
      </c>
      <c r="L3638" s="57"/>
    </row>
    <row r="3639" spans="1:12" ht="15.6" customHeight="1" x14ac:dyDescent="0.25">
      <c r="A3639" s="205">
        <v>1</v>
      </c>
      <c r="B3639" s="128" t="s">
        <v>18</v>
      </c>
      <c r="C3639" s="130"/>
      <c r="D3639" s="7">
        <f t="shared" ref="D3639:E3639" si="8174">D3670+D3701+D3732+D3763+D3794</f>
        <v>0</v>
      </c>
      <c r="E3639" s="216">
        <f t="shared" si="8174"/>
        <v>8000</v>
      </c>
      <c r="F3639" s="8">
        <f t="shared" ref="F3639:K3639" si="8175">F3670+F3701+F3732+F3763+F3794</f>
        <v>0</v>
      </c>
      <c r="G3639" s="7">
        <f t="shared" ref="G3639:H3639" si="8176">G3670+G3701+G3732+G3763+G3794</f>
        <v>49800</v>
      </c>
      <c r="H3639" s="7">
        <f t="shared" si="8176"/>
        <v>61800</v>
      </c>
      <c r="I3639" s="7">
        <f t="shared" si="8175"/>
        <v>0</v>
      </c>
      <c r="J3639" s="7">
        <f t="shared" si="8175"/>
        <v>0</v>
      </c>
      <c r="K3639" s="8">
        <f t="shared" si="8175"/>
        <v>0</v>
      </c>
      <c r="L3639" s="57"/>
    </row>
    <row r="3640" spans="1:12" ht="15.6" customHeight="1" x14ac:dyDescent="0.25">
      <c r="A3640" s="205">
        <v>1</v>
      </c>
      <c r="B3640" s="149" t="s">
        <v>8</v>
      </c>
      <c r="C3640" s="81"/>
      <c r="D3640" s="11">
        <f t="shared" ref="D3640:E3640" si="8177">D3671+D3702+D3733+D3764+D3795</f>
        <v>0</v>
      </c>
      <c r="E3640" s="217">
        <f t="shared" si="8177"/>
        <v>8000</v>
      </c>
      <c r="F3640" s="12">
        <f t="shared" ref="F3640:K3640" si="8178">F3671+F3702+F3733+F3764+F3795</f>
        <v>0</v>
      </c>
      <c r="G3640" s="11">
        <f t="shared" ref="G3640:H3640" si="8179">G3671+G3702+G3733+G3764+G3795</f>
        <v>0</v>
      </c>
      <c r="H3640" s="11">
        <f t="shared" si="8179"/>
        <v>0</v>
      </c>
      <c r="I3640" s="11">
        <f t="shared" si="8178"/>
        <v>0</v>
      </c>
      <c r="J3640" s="11">
        <f t="shared" si="8178"/>
        <v>0</v>
      </c>
      <c r="K3640" s="12">
        <f t="shared" si="8178"/>
        <v>0</v>
      </c>
      <c r="L3640" s="58"/>
    </row>
    <row r="3641" spans="1:12" ht="15.6" customHeight="1" x14ac:dyDescent="0.25">
      <c r="A3641" s="205">
        <v>1</v>
      </c>
      <c r="B3641" s="149" t="s">
        <v>9</v>
      </c>
      <c r="C3641" s="81"/>
      <c r="D3641" s="11">
        <f t="shared" ref="D3641:E3641" si="8180">D3672+D3703+D3734+D3765+D3796</f>
        <v>0</v>
      </c>
      <c r="E3641" s="217">
        <f t="shared" si="8180"/>
        <v>0</v>
      </c>
      <c r="F3641" s="12">
        <f t="shared" ref="F3641:K3641" si="8181">F3672+F3703+F3734+F3765+F3796</f>
        <v>0</v>
      </c>
      <c r="G3641" s="11">
        <f t="shared" ref="G3641:H3641" si="8182">G3672+G3703+G3734+G3765+G3796</f>
        <v>0</v>
      </c>
      <c r="H3641" s="11">
        <f t="shared" si="8182"/>
        <v>0</v>
      </c>
      <c r="I3641" s="11">
        <f t="shared" si="8181"/>
        <v>0</v>
      </c>
      <c r="J3641" s="11">
        <f t="shared" si="8181"/>
        <v>0</v>
      </c>
      <c r="K3641" s="12">
        <f t="shared" si="8181"/>
        <v>0</v>
      </c>
      <c r="L3641" s="58"/>
    </row>
    <row r="3642" spans="1:12" ht="15.6" customHeight="1" x14ac:dyDescent="0.25">
      <c r="A3642" s="205">
        <v>1</v>
      </c>
      <c r="B3642" s="149" t="s">
        <v>10</v>
      </c>
      <c r="C3642" s="81"/>
      <c r="D3642" s="11">
        <f t="shared" ref="D3642:E3642" si="8183">D3673+D3704+D3735+D3766+D3797</f>
        <v>0</v>
      </c>
      <c r="E3642" s="217">
        <f t="shared" si="8183"/>
        <v>0</v>
      </c>
      <c r="F3642" s="12">
        <f t="shared" ref="F3642:K3642" si="8184">F3673+F3704+F3735+F3766+F3797</f>
        <v>0</v>
      </c>
      <c r="G3642" s="11">
        <f t="shared" ref="G3642:H3642" si="8185">G3673+G3704+G3735+G3766+G3797</f>
        <v>49800</v>
      </c>
      <c r="H3642" s="11">
        <f t="shared" si="8185"/>
        <v>61800</v>
      </c>
      <c r="I3642" s="11">
        <f t="shared" si="8184"/>
        <v>0</v>
      </c>
      <c r="J3642" s="11">
        <f t="shared" si="8184"/>
        <v>0</v>
      </c>
      <c r="K3642" s="12">
        <f t="shared" si="8184"/>
        <v>0</v>
      </c>
      <c r="L3642" s="58"/>
    </row>
    <row r="3643" spans="1:12" ht="15.6" customHeight="1" x14ac:dyDescent="0.25">
      <c r="A3643" s="205">
        <v>1</v>
      </c>
      <c r="B3643" s="139" t="s">
        <v>19</v>
      </c>
      <c r="C3643" s="82"/>
      <c r="D3643" s="100" t="s">
        <v>2</v>
      </c>
      <c r="E3643" s="224" t="s">
        <v>2</v>
      </c>
      <c r="F3643" s="111" t="s">
        <v>2</v>
      </c>
      <c r="G3643" s="100" t="s">
        <v>2</v>
      </c>
      <c r="H3643" s="100" t="s">
        <v>2</v>
      </c>
      <c r="I3643" s="100" t="s">
        <v>2</v>
      </c>
      <c r="J3643" s="100" t="s">
        <v>2</v>
      </c>
      <c r="K3643" s="111" t="s">
        <v>2</v>
      </c>
      <c r="L3643" s="121"/>
    </row>
    <row r="3644" spans="1:12" ht="15.6" hidden="1" customHeight="1" x14ac:dyDescent="0.25">
      <c r="A3644" s="59"/>
      <c r="B3644" s="139" t="s">
        <v>11</v>
      </c>
      <c r="C3644" s="139"/>
      <c r="D3644" s="100">
        <f t="shared" ref="D3644:E3644" si="8186">D3675+D3706+D3737+D3768+D3799</f>
        <v>0</v>
      </c>
      <c r="E3644" s="224">
        <f t="shared" si="8186"/>
        <v>0</v>
      </c>
      <c r="F3644" s="111">
        <f t="shared" ref="F3644:K3644" si="8187">F3675+F3706+F3737+F3768+F3799</f>
        <v>0</v>
      </c>
      <c r="G3644" s="100">
        <f t="shared" ref="G3644:H3644" si="8188">G3675+G3706+G3737+G3768+G3799</f>
        <v>0</v>
      </c>
      <c r="H3644" s="100">
        <f t="shared" si="8188"/>
        <v>0</v>
      </c>
      <c r="I3644" s="100">
        <f t="shared" si="8187"/>
        <v>0</v>
      </c>
      <c r="J3644" s="100">
        <f t="shared" si="8187"/>
        <v>0</v>
      </c>
      <c r="K3644" s="111">
        <f t="shared" si="8187"/>
        <v>0</v>
      </c>
      <c r="L3644" s="121"/>
    </row>
    <row r="3645" spans="1:12" ht="15.6" hidden="1" customHeight="1" x14ac:dyDescent="0.25">
      <c r="A3645" s="59"/>
      <c r="B3645" s="91" t="s">
        <v>8</v>
      </c>
      <c r="C3645" s="91"/>
      <c r="D3645" s="19">
        <f t="shared" ref="D3645:E3645" si="8189">D3676+D3707+D3738+D3769+D3800</f>
        <v>0</v>
      </c>
      <c r="E3645" s="225">
        <f t="shared" si="8189"/>
        <v>0</v>
      </c>
      <c r="F3645" s="20">
        <f t="shared" ref="F3645:K3645" si="8190">F3676+F3707+F3738+F3769+F3800</f>
        <v>0</v>
      </c>
      <c r="G3645" s="19">
        <f t="shared" ref="G3645:H3645" si="8191">G3676+G3707+G3738+G3769+G3800</f>
        <v>0</v>
      </c>
      <c r="H3645" s="19">
        <f t="shared" si="8191"/>
        <v>0</v>
      </c>
      <c r="I3645" s="19">
        <f t="shared" si="8190"/>
        <v>0</v>
      </c>
      <c r="J3645" s="19">
        <f t="shared" si="8190"/>
        <v>0</v>
      </c>
      <c r="K3645" s="20">
        <f t="shared" si="8190"/>
        <v>0</v>
      </c>
      <c r="L3645" s="122"/>
    </row>
    <row r="3646" spans="1:12" ht="15.6" hidden="1" customHeight="1" x14ac:dyDescent="0.25">
      <c r="A3646" s="59"/>
      <c r="B3646" s="91" t="s">
        <v>10</v>
      </c>
      <c r="C3646" s="91"/>
      <c r="D3646" s="19">
        <f t="shared" ref="D3646:E3646" si="8192">D3677+D3708+D3739+D3770+D3801</f>
        <v>0</v>
      </c>
      <c r="E3646" s="225">
        <f t="shared" si="8192"/>
        <v>0</v>
      </c>
      <c r="F3646" s="20">
        <f t="shared" ref="F3646:K3646" si="8193">F3677+F3708+F3739+F3770+F3801</f>
        <v>0</v>
      </c>
      <c r="G3646" s="19">
        <f t="shared" ref="G3646:H3646" si="8194">G3677+G3708+G3739+G3770+G3801</f>
        <v>0</v>
      </c>
      <c r="H3646" s="19">
        <f t="shared" si="8194"/>
        <v>0</v>
      </c>
      <c r="I3646" s="19">
        <f t="shared" si="8193"/>
        <v>0</v>
      </c>
      <c r="J3646" s="19">
        <f t="shared" si="8193"/>
        <v>0</v>
      </c>
      <c r="K3646" s="20">
        <f t="shared" si="8193"/>
        <v>0</v>
      </c>
      <c r="L3646" s="122"/>
    </row>
    <row r="3647" spans="1:12" ht="15.6" hidden="1" customHeight="1" x14ac:dyDescent="0.25">
      <c r="A3647" s="59"/>
      <c r="B3647" s="139" t="s">
        <v>12</v>
      </c>
      <c r="C3647" s="139"/>
      <c r="D3647" s="100">
        <f t="shared" ref="D3647:E3647" si="8195">D3678+D3709+D3740+D3771+D3802</f>
        <v>0</v>
      </c>
      <c r="E3647" s="224">
        <f t="shared" si="8195"/>
        <v>0</v>
      </c>
      <c r="F3647" s="111">
        <f t="shared" ref="F3647:K3647" si="8196">F3678+F3709+F3740+F3771+F3802</f>
        <v>0</v>
      </c>
      <c r="G3647" s="100">
        <f t="shared" ref="G3647:H3647" si="8197">G3678+G3709+G3740+G3771+G3802</f>
        <v>0</v>
      </c>
      <c r="H3647" s="100">
        <f t="shared" si="8197"/>
        <v>0</v>
      </c>
      <c r="I3647" s="100">
        <f t="shared" si="8196"/>
        <v>0</v>
      </c>
      <c r="J3647" s="100">
        <f t="shared" si="8196"/>
        <v>0</v>
      </c>
      <c r="K3647" s="111">
        <f t="shared" si="8196"/>
        <v>0</v>
      </c>
      <c r="L3647" s="121"/>
    </row>
    <row r="3648" spans="1:12" ht="15.6" hidden="1" customHeight="1" x14ac:dyDescent="0.25">
      <c r="A3648" s="59"/>
      <c r="B3648" s="91" t="s">
        <v>8</v>
      </c>
      <c r="C3648" s="91"/>
      <c r="D3648" s="19">
        <f t="shared" ref="D3648:E3648" si="8198">D3679+D3710+D3741+D3772+D3803</f>
        <v>0</v>
      </c>
      <c r="E3648" s="225">
        <f t="shared" si="8198"/>
        <v>0</v>
      </c>
      <c r="F3648" s="20">
        <f t="shared" ref="F3648:K3648" si="8199">F3679+F3710+F3741+F3772+F3803</f>
        <v>0</v>
      </c>
      <c r="G3648" s="19">
        <f t="shared" ref="G3648:H3648" si="8200">G3679+G3710+G3741+G3772+G3803</f>
        <v>0</v>
      </c>
      <c r="H3648" s="19">
        <f t="shared" si="8200"/>
        <v>0</v>
      </c>
      <c r="I3648" s="19">
        <f t="shared" si="8199"/>
        <v>0</v>
      </c>
      <c r="J3648" s="19">
        <f t="shared" si="8199"/>
        <v>0</v>
      </c>
      <c r="K3648" s="20">
        <f t="shared" si="8199"/>
        <v>0</v>
      </c>
      <c r="L3648" s="122"/>
    </row>
    <row r="3649" spans="1:12" ht="15.6" hidden="1" customHeight="1" x14ac:dyDescent="0.25">
      <c r="A3649" s="59"/>
      <c r="B3649" s="91" t="s">
        <v>10</v>
      </c>
      <c r="C3649" s="91"/>
      <c r="D3649" s="19">
        <f t="shared" ref="D3649:E3649" si="8201">D3680+D3711+D3742+D3773+D3804</f>
        <v>0</v>
      </c>
      <c r="E3649" s="225">
        <f t="shared" si="8201"/>
        <v>0</v>
      </c>
      <c r="F3649" s="20">
        <f t="shared" ref="F3649:K3649" si="8202">F3680+F3711+F3742+F3773+F3804</f>
        <v>0</v>
      </c>
      <c r="G3649" s="19">
        <f t="shared" ref="G3649:H3649" si="8203">G3680+G3711+G3742+G3773+G3804</f>
        <v>0</v>
      </c>
      <c r="H3649" s="19">
        <f t="shared" si="8203"/>
        <v>0</v>
      </c>
      <c r="I3649" s="19">
        <f t="shared" si="8202"/>
        <v>0</v>
      </c>
      <c r="J3649" s="19">
        <f t="shared" si="8202"/>
        <v>0</v>
      </c>
      <c r="K3649" s="20">
        <f t="shared" si="8202"/>
        <v>0</v>
      </c>
      <c r="L3649" s="122"/>
    </row>
    <row r="3650" spans="1:12" ht="15.6" customHeight="1" x14ac:dyDescent="0.25">
      <c r="A3650" s="205">
        <v>1</v>
      </c>
      <c r="B3650" s="139" t="s">
        <v>13</v>
      </c>
      <c r="C3650" s="82"/>
      <c r="D3650" s="100">
        <f t="shared" ref="D3650:E3650" si="8204">D3681+D3712+D3743+D3774+D3805</f>
        <v>0</v>
      </c>
      <c r="E3650" s="224">
        <f t="shared" si="8204"/>
        <v>8000</v>
      </c>
      <c r="F3650" s="111">
        <f t="shared" ref="F3650:K3650" si="8205">F3681+F3712+F3743+F3774+F3805</f>
        <v>0</v>
      </c>
      <c r="G3650" s="100">
        <f t="shared" ref="G3650:H3650" si="8206">G3681+G3712+G3743+G3774+G3805</f>
        <v>49800</v>
      </c>
      <c r="H3650" s="100">
        <f t="shared" si="8206"/>
        <v>61800</v>
      </c>
      <c r="I3650" s="100">
        <f t="shared" si="8205"/>
        <v>0</v>
      </c>
      <c r="J3650" s="100">
        <f t="shared" si="8205"/>
        <v>0</v>
      </c>
      <c r="K3650" s="111">
        <f t="shared" si="8205"/>
        <v>0</v>
      </c>
      <c r="L3650" s="121"/>
    </row>
    <row r="3651" spans="1:12" ht="15.6" customHeight="1" x14ac:dyDescent="0.25">
      <c r="A3651" s="205">
        <v>1</v>
      </c>
      <c r="B3651" s="91" t="s">
        <v>8</v>
      </c>
      <c r="C3651" s="82"/>
      <c r="D3651" s="19">
        <f t="shared" ref="D3651:E3651" si="8207">D3682+D3713+D3744+D3775+D3806</f>
        <v>0</v>
      </c>
      <c r="E3651" s="225">
        <f t="shared" si="8207"/>
        <v>8000</v>
      </c>
      <c r="F3651" s="20">
        <f t="shared" ref="F3651:K3651" si="8208">F3682+F3713+F3744+F3775+F3806</f>
        <v>0</v>
      </c>
      <c r="G3651" s="19">
        <f t="shared" ref="G3651:H3651" si="8209">G3682+G3713+G3744+G3775+G3806</f>
        <v>0</v>
      </c>
      <c r="H3651" s="19">
        <f t="shared" si="8209"/>
        <v>0</v>
      </c>
      <c r="I3651" s="19">
        <f t="shared" si="8208"/>
        <v>0</v>
      </c>
      <c r="J3651" s="19">
        <f t="shared" si="8208"/>
        <v>0</v>
      </c>
      <c r="K3651" s="20">
        <f t="shared" si="8208"/>
        <v>0</v>
      </c>
      <c r="L3651" s="122"/>
    </row>
    <row r="3652" spans="1:12" ht="15.6" customHeight="1" x14ac:dyDescent="0.25">
      <c r="A3652" s="205">
        <v>1</v>
      </c>
      <c r="B3652" s="91" t="s">
        <v>9</v>
      </c>
      <c r="C3652" s="82"/>
      <c r="D3652" s="19">
        <f t="shared" ref="D3652:E3652" si="8210">D3683+D3714+D3745+D3776+D3807</f>
        <v>0</v>
      </c>
      <c r="E3652" s="225">
        <f t="shared" si="8210"/>
        <v>0</v>
      </c>
      <c r="F3652" s="20">
        <f t="shared" ref="F3652:K3652" si="8211">F3683+F3714+F3745+F3776+F3807</f>
        <v>0</v>
      </c>
      <c r="G3652" s="19">
        <f t="shared" ref="G3652:H3652" si="8212">G3683+G3714+G3745+G3776+G3807</f>
        <v>0</v>
      </c>
      <c r="H3652" s="19">
        <f t="shared" si="8212"/>
        <v>0</v>
      </c>
      <c r="I3652" s="19">
        <f t="shared" si="8211"/>
        <v>0</v>
      </c>
      <c r="J3652" s="19">
        <f t="shared" si="8211"/>
        <v>0</v>
      </c>
      <c r="K3652" s="20">
        <f t="shared" si="8211"/>
        <v>0</v>
      </c>
      <c r="L3652" s="122"/>
    </row>
    <row r="3653" spans="1:12" ht="15.6" customHeight="1" x14ac:dyDescent="0.25">
      <c r="A3653" s="205">
        <v>1</v>
      </c>
      <c r="B3653" s="91" t="s">
        <v>10</v>
      </c>
      <c r="C3653" s="82"/>
      <c r="D3653" s="19">
        <f t="shared" ref="D3653:E3653" si="8213">D3684+D3715+D3746+D3777+D3808</f>
        <v>0</v>
      </c>
      <c r="E3653" s="225">
        <f t="shared" si="8213"/>
        <v>0</v>
      </c>
      <c r="F3653" s="20">
        <f t="shared" ref="F3653:K3653" si="8214">F3684+F3715+F3746+F3777+F3808</f>
        <v>0</v>
      </c>
      <c r="G3653" s="19">
        <f t="shared" ref="G3653:H3653" si="8215">G3684+G3715+G3746+G3777+G3808</f>
        <v>49800</v>
      </c>
      <c r="H3653" s="19">
        <f t="shared" si="8215"/>
        <v>61800</v>
      </c>
      <c r="I3653" s="19">
        <f t="shared" si="8214"/>
        <v>0</v>
      </c>
      <c r="J3653" s="19">
        <f t="shared" si="8214"/>
        <v>0</v>
      </c>
      <c r="K3653" s="20">
        <f t="shared" si="8214"/>
        <v>0</v>
      </c>
      <c r="L3653" s="122"/>
    </row>
    <row r="3654" spans="1:12" ht="15.6" hidden="1" customHeight="1" x14ac:dyDescent="0.25">
      <c r="A3654" s="59"/>
      <c r="B3654" s="139" t="s">
        <v>14</v>
      </c>
      <c r="C3654" s="139"/>
      <c r="D3654" s="100">
        <f t="shared" ref="D3654:E3654" si="8216">D3685+D3716+D3747+D3778+D3809</f>
        <v>0</v>
      </c>
      <c r="E3654" s="224">
        <f t="shared" si="8216"/>
        <v>0</v>
      </c>
      <c r="F3654" s="111">
        <f t="shared" ref="F3654:K3654" si="8217">F3685+F3716+F3747+F3778+F3809</f>
        <v>0</v>
      </c>
      <c r="G3654" s="100">
        <f t="shared" ref="G3654:H3654" si="8218">G3685+G3716+G3747+G3778+G3809</f>
        <v>0</v>
      </c>
      <c r="H3654" s="100">
        <f t="shared" si="8218"/>
        <v>0</v>
      </c>
      <c r="I3654" s="100">
        <f t="shared" si="8217"/>
        <v>0</v>
      </c>
      <c r="J3654" s="100">
        <f t="shared" si="8217"/>
        <v>0</v>
      </c>
      <c r="K3654" s="111">
        <f t="shared" si="8217"/>
        <v>0</v>
      </c>
      <c r="L3654" s="121"/>
    </row>
    <row r="3655" spans="1:12" ht="15.6" hidden="1" customHeight="1" x14ac:dyDescent="0.25">
      <c r="A3655" s="59"/>
      <c r="B3655" s="140" t="s">
        <v>8</v>
      </c>
      <c r="C3655" s="140"/>
      <c r="D3655" s="19">
        <f t="shared" ref="D3655:E3655" si="8219">D3686+D3717+D3748+D3779+D3810</f>
        <v>0</v>
      </c>
      <c r="E3655" s="225">
        <f t="shared" si="8219"/>
        <v>0</v>
      </c>
      <c r="F3655" s="20">
        <f t="shared" ref="F3655:K3655" si="8220">F3686+F3717+F3748+F3779+F3810</f>
        <v>0</v>
      </c>
      <c r="G3655" s="19">
        <f t="shared" ref="G3655:H3655" si="8221">G3686+G3717+G3748+G3779+G3810</f>
        <v>0</v>
      </c>
      <c r="H3655" s="19">
        <f t="shared" si="8221"/>
        <v>0</v>
      </c>
      <c r="I3655" s="19">
        <f t="shared" si="8220"/>
        <v>0</v>
      </c>
      <c r="J3655" s="19">
        <f t="shared" si="8220"/>
        <v>0</v>
      </c>
      <c r="K3655" s="20">
        <f t="shared" si="8220"/>
        <v>0</v>
      </c>
      <c r="L3655" s="122"/>
    </row>
    <row r="3656" spans="1:12" ht="15.6" hidden="1" customHeight="1" x14ac:dyDescent="0.25">
      <c r="A3656" s="59"/>
      <c r="B3656" s="140" t="s">
        <v>10</v>
      </c>
      <c r="C3656" s="140"/>
      <c r="D3656" s="19">
        <f t="shared" ref="D3656:E3656" si="8222">D3687+D3718+D3749+D3780+D3811</f>
        <v>0</v>
      </c>
      <c r="E3656" s="225">
        <f t="shared" si="8222"/>
        <v>0</v>
      </c>
      <c r="F3656" s="20">
        <f t="shared" ref="F3656:K3656" si="8223">F3687+F3718+F3749+F3780+F3811</f>
        <v>0</v>
      </c>
      <c r="G3656" s="19">
        <f t="shared" ref="G3656:H3656" si="8224">G3687+G3718+G3749+G3780+G3811</f>
        <v>0</v>
      </c>
      <c r="H3656" s="19">
        <f t="shared" si="8224"/>
        <v>0</v>
      </c>
      <c r="I3656" s="19">
        <f t="shared" si="8223"/>
        <v>0</v>
      </c>
      <c r="J3656" s="19">
        <f t="shared" si="8223"/>
        <v>0</v>
      </c>
      <c r="K3656" s="20">
        <f t="shared" si="8223"/>
        <v>0</v>
      </c>
      <c r="L3656" s="122"/>
    </row>
    <row r="3657" spans="1:12" ht="15.6" hidden="1" customHeight="1" x14ac:dyDescent="0.25">
      <c r="A3657" s="59"/>
      <c r="B3657" s="139" t="s">
        <v>15</v>
      </c>
      <c r="C3657" s="139"/>
      <c r="D3657" s="100">
        <f t="shared" ref="D3657:E3657" si="8225">D3688+D3719+D3750+D3781+D3812</f>
        <v>0</v>
      </c>
      <c r="E3657" s="224">
        <f t="shared" si="8225"/>
        <v>0</v>
      </c>
      <c r="F3657" s="111">
        <f t="shared" ref="F3657:K3657" si="8226">F3688+F3719+F3750+F3781+F3812</f>
        <v>0</v>
      </c>
      <c r="G3657" s="100">
        <f t="shared" ref="G3657:H3657" si="8227">G3688+G3719+G3750+G3781+G3812</f>
        <v>0</v>
      </c>
      <c r="H3657" s="100">
        <f t="shared" si="8227"/>
        <v>0</v>
      </c>
      <c r="I3657" s="100">
        <f t="shared" si="8226"/>
        <v>0</v>
      </c>
      <c r="J3657" s="100">
        <f t="shared" si="8226"/>
        <v>0</v>
      </c>
      <c r="K3657" s="111">
        <f t="shared" si="8226"/>
        <v>0</v>
      </c>
      <c r="L3657" s="121"/>
    </row>
    <row r="3658" spans="1:12" ht="15.6" hidden="1" customHeight="1" x14ac:dyDescent="0.25">
      <c r="A3658" s="59"/>
      <c r="B3658" s="91" t="s">
        <v>8</v>
      </c>
      <c r="C3658" s="91"/>
      <c r="D3658" s="19">
        <f t="shared" ref="D3658:E3658" si="8228">D3689+D3720+D3751+D3782+D3813</f>
        <v>0</v>
      </c>
      <c r="E3658" s="225">
        <f t="shared" si="8228"/>
        <v>0</v>
      </c>
      <c r="F3658" s="20">
        <f t="shared" ref="F3658:K3658" si="8229">F3689+F3720+F3751+F3782+F3813</f>
        <v>0</v>
      </c>
      <c r="G3658" s="19">
        <f t="shared" ref="G3658:H3658" si="8230">G3689+G3720+G3751+G3782+G3813</f>
        <v>0</v>
      </c>
      <c r="H3658" s="19">
        <f t="shared" si="8230"/>
        <v>0</v>
      </c>
      <c r="I3658" s="19">
        <f t="shared" si="8229"/>
        <v>0</v>
      </c>
      <c r="J3658" s="19">
        <f t="shared" si="8229"/>
        <v>0</v>
      </c>
      <c r="K3658" s="20">
        <f t="shared" si="8229"/>
        <v>0</v>
      </c>
      <c r="L3658" s="122"/>
    </row>
    <row r="3659" spans="1:12" ht="15.6" hidden="1" customHeight="1" x14ac:dyDescent="0.25">
      <c r="A3659" s="59"/>
      <c r="B3659" s="91" t="s">
        <v>10</v>
      </c>
      <c r="C3659" s="91"/>
      <c r="D3659" s="19">
        <f t="shared" ref="D3659:E3659" si="8231">D3690+D3721+D3752+D3783+D3814</f>
        <v>0</v>
      </c>
      <c r="E3659" s="225">
        <f t="shared" si="8231"/>
        <v>0</v>
      </c>
      <c r="F3659" s="20">
        <f t="shared" ref="F3659:K3659" si="8232">F3690+F3721+F3752+F3783+F3814</f>
        <v>0</v>
      </c>
      <c r="G3659" s="19">
        <f t="shared" ref="G3659:H3659" si="8233">G3690+G3721+G3752+G3783+G3814</f>
        <v>0</v>
      </c>
      <c r="H3659" s="19">
        <f t="shared" si="8233"/>
        <v>0</v>
      </c>
      <c r="I3659" s="19">
        <f t="shared" si="8232"/>
        <v>0</v>
      </c>
      <c r="J3659" s="19">
        <f t="shared" si="8232"/>
        <v>0</v>
      </c>
      <c r="K3659" s="20">
        <f t="shared" si="8232"/>
        <v>0</v>
      </c>
      <c r="L3659" s="122"/>
    </row>
    <row r="3660" spans="1:12" ht="15.6" hidden="1" customHeight="1" x14ac:dyDescent="0.25">
      <c r="A3660" s="59"/>
      <c r="B3660" s="141" t="s">
        <v>16</v>
      </c>
      <c r="C3660" s="141"/>
      <c r="D3660" s="100">
        <f t="shared" ref="D3660:E3660" si="8234">D3691+D3722+D3753+D3784+D3815</f>
        <v>0</v>
      </c>
      <c r="E3660" s="224">
        <f t="shared" si="8234"/>
        <v>0</v>
      </c>
      <c r="F3660" s="111">
        <f t="shared" ref="F3660:K3660" si="8235">F3691+F3722+F3753+F3784+F3815</f>
        <v>0</v>
      </c>
      <c r="G3660" s="100">
        <f t="shared" ref="G3660:H3660" si="8236">G3691+G3722+G3753+G3784+G3815</f>
        <v>0</v>
      </c>
      <c r="H3660" s="100">
        <f t="shared" si="8236"/>
        <v>0</v>
      </c>
      <c r="I3660" s="100">
        <f t="shared" si="8235"/>
        <v>0</v>
      </c>
      <c r="J3660" s="100">
        <f t="shared" si="8235"/>
        <v>0</v>
      </c>
      <c r="K3660" s="111">
        <f t="shared" si="8235"/>
        <v>0</v>
      </c>
      <c r="L3660" s="121"/>
    </row>
    <row r="3661" spans="1:12" ht="15.6" hidden="1" customHeight="1" x14ac:dyDescent="0.25">
      <c r="A3661" s="59"/>
      <c r="B3661" s="91" t="s">
        <v>8</v>
      </c>
      <c r="C3661" s="91"/>
      <c r="D3661" s="19">
        <f t="shared" ref="D3661:E3661" si="8237">D3692+D3723+D3754+D3785+D3816</f>
        <v>0</v>
      </c>
      <c r="E3661" s="225">
        <f t="shared" si="8237"/>
        <v>0</v>
      </c>
      <c r="F3661" s="20">
        <f t="shared" ref="F3661:K3661" si="8238">F3692+F3723+F3754+F3785+F3816</f>
        <v>0</v>
      </c>
      <c r="G3661" s="19">
        <f t="shared" ref="G3661:H3661" si="8239">G3692+G3723+G3754+G3785+G3816</f>
        <v>0</v>
      </c>
      <c r="H3661" s="19">
        <f t="shared" si="8239"/>
        <v>0</v>
      </c>
      <c r="I3661" s="19">
        <f t="shared" si="8238"/>
        <v>0</v>
      </c>
      <c r="J3661" s="19">
        <f t="shared" si="8238"/>
        <v>0</v>
      </c>
      <c r="K3661" s="20">
        <f t="shared" si="8238"/>
        <v>0</v>
      </c>
      <c r="L3661" s="122"/>
    </row>
    <row r="3662" spans="1:12" ht="15.6" hidden="1" customHeight="1" x14ac:dyDescent="0.25">
      <c r="A3662" s="59"/>
      <c r="B3662" s="91" t="s">
        <v>10</v>
      </c>
      <c r="C3662" s="91"/>
      <c r="D3662" s="19">
        <f t="shared" ref="D3662:E3662" si="8240">D3693+D3724+D3755+D3786+D3817</f>
        <v>0</v>
      </c>
      <c r="E3662" s="225">
        <f t="shared" si="8240"/>
        <v>0</v>
      </c>
      <c r="F3662" s="20">
        <f t="shared" ref="F3662:K3662" si="8241">F3693+F3724+F3755+F3786+F3817</f>
        <v>0</v>
      </c>
      <c r="G3662" s="19">
        <f t="shared" ref="G3662:H3662" si="8242">G3693+G3724+G3755+G3786+G3817</f>
        <v>0</v>
      </c>
      <c r="H3662" s="19">
        <f t="shared" si="8242"/>
        <v>0</v>
      </c>
      <c r="I3662" s="19">
        <f t="shared" si="8241"/>
        <v>0</v>
      </c>
      <c r="J3662" s="19">
        <f t="shared" si="8241"/>
        <v>0</v>
      </c>
      <c r="K3662" s="20">
        <f t="shared" si="8241"/>
        <v>0</v>
      </c>
      <c r="L3662" s="122"/>
    </row>
    <row r="3663" spans="1:12" ht="15.6" hidden="1" customHeight="1" x14ac:dyDescent="0.25">
      <c r="A3663" s="59"/>
      <c r="B3663" s="141" t="s">
        <v>17</v>
      </c>
      <c r="C3663" s="141"/>
      <c r="D3663" s="100">
        <f t="shared" ref="D3663:E3663" si="8243">D3694+D3725+D3756+D3787+D3818</f>
        <v>0</v>
      </c>
      <c r="E3663" s="224">
        <f t="shared" si="8243"/>
        <v>0</v>
      </c>
      <c r="F3663" s="111">
        <f t="shared" ref="F3663:K3663" si="8244">F3694+F3725+F3756+F3787+F3818</f>
        <v>0</v>
      </c>
      <c r="G3663" s="100">
        <f t="shared" ref="G3663:H3663" si="8245">G3694+G3725+G3756+G3787+G3818</f>
        <v>0</v>
      </c>
      <c r="H3663" s="100">
        <f t="shared" si="8245"/>
        <v>0</v>
      </c>
      <c r="I3663" s="100">
        <f t="shared" si="8244"/>
        <v>0</v>
      </c>
      <c r="J3663" s="100">
        <f t="shared" si="8244"/>
        <v>0</v>
      </c>
      <c r="K3663" s="111">
        <f t="shared" si="8244"/>
        <v>0</v>
      </c>
      <c r="L3663" s="121"/>
    </row>
    <row r="3664" spans="1:12" ht="15.6" hidden="1" customHeight="1" x14ac:dyDescent="0.25">
      <c r="A3664" s="59"/>
      <c r="B3664" s="91" t="s">
        <v>8</v>
      </c>
      <c r="C3664" s="91"/>
      <c r="D3664" s="19">
        <f t="shared" ref="D3664:E3664" si="8246">D3695+D3726+D3757+D3788+D3819</f>
        <v>0</v>
      </c>
      <c r="E3664" s="225">
        <f t="shared" si="8246"/>
        <v>0</v>
      </c>
      <c r="F3664" s="20">
        <f t="shared" ref="F3664:K3664" si="8247">F3695+F3726+F3757+F3788+F3819</f>
        <v>0</v>
      </c>
      <c r="G3664" s="19">
        <f t="shared" ref="G3664:H3664" si="8248">G3695+G3726+G3757+G3788+G3819</f>
        <v>0</v>
      </c>
      <c r="H3664" s="19">
        <f t="shared" si="8248"/>
        <v>0</v>
      </c>
      <c r="I3664" s="19">
        <f t="shared" si="8247"/>
        <v>0</v>
      </c>
      <c r="J3664" s="19">
        <f t="shared" si="8247"/>
        <v>0</v>
      </c>
      <c r="K3664" s="20">
        <f t="shared" si="8247"/>
        <v>0</v>
      </c>
      <c r="L3664" s="122"/>
    </row>
    <row r="3665" spans="1:12" ht="15.6" hidden="1" customHeight="1" x14ac:dyDescent="0.25">
      <c r="A3665" s="59"/>
      <c r="B3665" s="91" t="s">
        <v>10</v>
      </c>
      <c r="C3665" s="91"/>
      <c r="D3665" s="19">
        <f t="shared" ref="D3665:E3665" si="8249">D3696+D3727+D3758+D3789+D3820</f>
        <v>0</v>
      </c>
      <c r="E3665" s="225">
        <f t="shared" si="8249"/>
        <v>0</v>
      </c>
      <c r="F3665" s="20">
        <f t="shared" ref="F3665:K3665" si="8250">F3696+F3727+F3758+F3789+F3820</f>
        <v>0</v>
      </c>
      <c r="G3665" s="19">
        <f t="shared" ref="G3665:H3665" si="8251">G3696+G3727+G3758+G3789+G3820</f>
        <v>0</v>
      </c>
      <c r="H3665" s="19">
        <f t="shared" si="8251"/>
        <v>0</v>
      </c>
      <c r="I3665" s="19">
        <f t="shared" si="8250"/>
        <v>0</v>
      </c>
      <c r="J3665" s="19">
        <f t="shared" si="8250"/>
        <v>0</v>
      </c>
      <c r="K3665" s="20">
        <f t="shared" si="8250"/>
        <v>0</v>
      </c>
      <c r="L3665" s="122"/>
    </row>
    <row r="3666" spans="1:12" ht="39.6" hidden="1" customHeight="1" x14ac:dyDescent="0.25">
      <c r="A3666" s="205"/>
      <c r="B3666" s="152"/>
      <c r="C3666" s="142"/>
      <c r="D3666" s="101">
        <f t="shared" ref="D3666:E3666" si="8252">D3667+D3668+D3669+D3670</f>
        <v>0</v>
      </c>
      <c r="E3666" s="226">
        <f t="shared" si="8252"/>
        <v>0</v>
      </c>
      <c r="F3666" s="113">
        <f t="shared" ref="F3666:K3666" si="8253">F3667+F3668+F3669+F3670</f>
        <v>0</v>
      </c>
      <c r="G3666" s="101">
        <f t="shared" ref="G3666:H3666" si="8254">G3667+G3668+G3669+G3670</f>
        <v>0</v>
      </c>
      <c r="H3666" s="101">
        <f t="shared" si="8254"/>
        <v>0</v>
      </c>
      <c r="I3666" s="101">
        <f t="shared" si="8253"/>
        <v>0</v>
      </c>
      <c r="J3666" s="101">
        <f t="shared" si="8253"/>
        <v>0</v>
      </c>
      <c r="K3666" s="113">
        <f t="shared" si="8253"/>
        <v>0</v>
      </c>
      <c r="L3666" s="123"/>
    </row>
    <row r="3667" spans="1:12" ht="15.6" hidden="1" customHeight="1" x14ac:dyDescent="0.25">
      <c r="A3667" s="59"/>
      <c r="B3667" s="128" t="s">
        <v>1</v>
      </c>
      <c r="C3667" s="128"/>
      <c r="D3667" s="22"/>
      <c r="E3667" s="227"/>
      <c r="F3667" s="23"/>
      <c r="G3667" s="22"/>
      <c r="H3667" s="22"/>
      <c r="I3667" s="22"/>
      <c r="J3667" s="22"/>
      <c r="K3667" s="23"/>
      <c r="L3667" s="124"/>
    </row>
    <row r="3668" spans="1:12" ht="15.6" hidden="1" customHeight="1" x14ac:dyDescent="0.25">
      <c r="A3668" s="59"/>
      <c r="B3668" s="129" t="s">
        <v>6</v>
      </c>
      <c r="C3668" s="129"/>
      <c r="D3668" s="7">
        <v>0</v>
      </c>
      <c r="E3668" s="216">
        <v>0</v>
      </c>
      <c r="F3668" s="8">
        <v>0</v>
      </c>
      <c r="G3668" s="7">
        <v>0</v>
      </c>
      <c r="H3668" s="7">
        <v>0</v>
      </c>
      <c r="I3668" s="7">
        <v>0</v>
      </c>
      <c r="J3668" s="7">
        <v>0</v>
      </c>
      <c r="K3668" s="8">
        <v>0</v>
      </c>
      <c r="L3668" s="57"/>
    </row>
    <row r="3669" spans="1:12" ht="15.6" hidden="1" customHeight="1" x14ac:dyDescent="0.25">
      <c r="A3669" s="59"/>
      <c r="B3669" s="129" t="s">
        <v>7</v>
      </c>
      <c r="C3669" s="129"/>
      <c r="D3669" s="7">
        <v>0</v>
      </c>
      <c r="E3669" s="216">
        <v>0</v>
      </c>
      <c r="F3669" s="8">
        <v>0</v>
      </c>
      <c r="G3669" s="7">
        <v>0</v>
      </c>
      <c r="H3669" s="7">
        <v>0</v>
      </c>
      <c r="I3669" s="7">
        <v>0</v>
      </c>
      <c r="J3669" s="7">
        <v>0</v>
      </c>
      <c r="K3669" s="8">
        <v>0</v>
      </c>
      <c r="L3669" s="57"/>
    </row>
    <row r="3670" spans="1:12" ht="15.6" hidden="1" customHeight="1" x14ac:dyDescent="0.25">
      <c r="A3670" s="205"/>
      <c r="B3670" s="128" t="s">
        <v>18</v>
      </c>
      <c r="C3670" s="130"/>
      <c r="D3670" s="7">
        <f t="shared" ref="D3670:E3670" si="8255">D3671+D3672+D3673</f>
        <v>0</v>
      </c>
      <c r="E3670" s="216">
        <f t="shared" si="8255"/>
        <v>0</v>
      </c>
      <c r="F3670" s="8">
        <f t="shared" ref="F3670:K3670" si="8256">F3671+F3672+F3673</f>
        <v>0</v>
      </c>
      <c r="G3670" s="7">
        <f t="shared" ref="G3670:H3670" si="8257">G3671+G3672+G3673</f>
        <v>0</v>
      </c>
      <c r="H3670" s="7">
        <f t="shared" si="8257"/>
        <v>0</v>
      </c>
      <c r="I3670" s="7">
        <f t="shared" si="8256"/>
        <v>0</v>
      </c>
      <c r="J3670" s="7">
        <f t="shared" si="8256"/>
        <v>0</v>
      </c>
      <c r="K3670" s="8">
        <f t="shared" si="8256"/>
        <v>0</v>
      </c>
      <c r="L3670" s="57"/>
    </row>
    <row r="3671" spans="1:12" ht="15.6" hidden="1" customHeight="1" x14ac:dyDescent="0.25">
      <c r="A3671" s="205"/>
      <c r="B3671" s="149" t="s">
        <v>8</v>
      </c>
      <c r="C3671" s="81"/>
      <c r="D3671" s="11">
        <f t="shared" ref="D3671:E3671" si="8258">D3676+D3679+D3682+D3686+D3689+D3692+D3695</f>
        <v>0</v>
      </c>
      <c r="E3671" s="217">
        <f t="shared" si="8258"/>
        <v>0</v>
      </c>
      <c r="F3671" s="12">
        <f t="shared" ref="F3671:K3671" si="8259">F3676+F3679+F3682+F3686+F3689+F3692+F3695</f>
        <v>0</v>
      </c>
      <c r="G3671" s="11">
        <f t="shared" ref="G3671:H3671" si="8260">G3676+G3679+G3682+G3686+G3689+G3692+G3695</f>
        <v>0</v>
      </c>
      <c r="H3671" s="11">
        <f t="shared" si="8260"/>
        <v>0</v>
      </c>
      <c r="I3671" s="11">
        <f t="shared" si="8259"/>
        <v>0</v>
      </c>
      <c r="J3671" s="11">
        <f t="shared" si="8259"/>
        <v>0</v>
      </c>
      <c r="K3671" s="12">
        <f t="shared" si="8259"/>
        <v>0</v>
      </c>
      <c r="L3671" s="58"/>
    </row>
    <row r="3672" spans="1:12" ht="15.6" hidden="1" customHeight="1" x14ac:dyDescent="0.25">
      <c r="A3672" s="205"/>
      <c r="B3672" s="149" t="s">
        <v>9</v>
      </c>
      <c r="C3672" s="81"/>
      <c r="D3672" s="11">
        <f t="shared" ref="D3672:E3672" si="8261">D3683</f>
        <v>0</v>
      </c>
      <c r="E3672" s="217">
        <f t="shared" si="8261"/>
        <v>0</v>
      </c>
      <c r="F3672" s="12">
        <f t="shared" ref="F3672:K3672" si="8262">F3683</f>
        <v>0</v>
      </c>
      <c r="G3672" s="11">
        <f t="shared" ref="G3672:H3672" si="8263">G3683</f>
        <v>0</v>
      </c>
      <c r="H3672" s="11">
        <f t="shared" si="8263"/>
        <v>0</v>
      </c>
      <c r="I3672" s="11">
        <f t="shared" si="8262"/>
        <v>0</v>
      </c>
      <c r="J3672" s="11">
        <f t="shared" si="8262"/>
        <v>0</v>
      </c>
      <c r="K3672" s="12">
        <f t="shared" si="8262"/>
        <v>0</v>
      </c>
      <c r="L3672" s="58"/>
    </row>
    <row r="3673" spans="1:12" ht="15.6" hidden="1" customHeight="1" x14ac:dyDescent="0.25">
      <c r="A3673" s="205"/>
      <c r="B3673" s="149" t="s">
        <v>10</v>
      </c>
      <c r="C3673" s="81"/>
      <c r="D3673" s="11">
        <f t="shared" ref="D3673:E3673" si="8264">D3677+D3680+D3684+D3687+D3690+D3693+D3696</f>
        <v>0</v>
      </c>
      <c r="E3673" s="217">
        <f t="shared" si="8264"/>
        <v>0</v>
      </c>
      <c r="F3673" s="12">
        <f t="shared" ref="F3673:K3673" si="8265">F3677+F3680+F3684+F3687+F3690+F3693+F3696</f>
        <v>0</v>
      </c>
      <c r="G3673" s="11">
        <f t="shared" ref="G3673:H3673" si="8266">G3677+G3680+G3684+G3687+G3690+G3693+G3696</f>
        <v>0</v>
      </c>
      <c r="H3673" s="11">
        <f t="shared" si="8266"/>
        <v>0</v>
      </c>
      <c r="I3673" s="11">
        <f t="shared" si="8265"/>
        <v>0</v>
      </c>
      <c r="J3673" s="11">
        <f t="shared" si="8265"/>
        <v>0</v>
      </c>
      <c r="K3673" s="12">
        <f t="shared" si="8265"/>
        <v>0</v>
      </c>
      <c r="L3673" s="58"/>
    </row>
    <row r="3674" spans="1:12" ht="15.6" hidden="1" customHeight="1" x14ac:dyDescent="0.25">
      <c r="A3674" s="205"/>
      <c r="B3674" s="131" t="s">
        <v>19</v>
      </c>
      <c r="C3674" s="78"/>
      <c r="D3674" s="96" t="s">
        <v>2</v>
      </c>
      <c r="E3674" s="218" t="s">
        <v>2</v>
      </c>
      <c r="F3674" s="105" t="s">
        <v>2</v>
      </c>
      <c r="G3674" s="96" t="s">
        <v>2</v>
      </c>
      <c r="H3674" s="96" t="s">
        <v>2</v>
      </c>
      <c r="I3674" s="96" t="s">
        <v>2</v>
      </c>
      <c r="J3674" s="96" t="s">
        <v>2</v>
      </c>
      <c r="K3674" s="105" t="s">
        <v>2</v>
      </c>
      <c r="L3674" s="115"/>
    </row>
    <row r="3675" spans="1:12" ht="15.6" hidden="1" customHeight="1" x14ac:dyDescent="0.25">
      <c r="A3675" s="59"/>
      <c r="B3675" s="131" t="s">
        <v>11</v>
      </c>
      <c r="C3675" s="131"/>
      <c r="D3675" s="96">
        <f t="shared" ref="D3675:E3675" si="8267">D3676+D3677</f>
        <v>0</v>
      </c>
      <c r="E3675" s="218">
        <f t="shared" si="8267"/>
        <v>0</v>
      </c>
      <c r="F3675" s="105">
        <f t="shared" ref="F3675:K3675" si="8268">F3676+F3677</f>
        <v>0</v>
      </c>
      <c r="G3675" s="96">
        <f t="shared" ref="G3675:H3675" si="8269">G3676+G3677</f>
        <v>0</v>
      </c>
      <c r="H3675" s="96">
        <f t="shared" si="8269"/>
        <v>0</v>
      </c>
      <c r="I3675" s="96">
        <f t="shared" si="8268"/>
        <v>0</v>
      </c>
      <c r="J3675" s="96">
        <f t="shared" si="8268"/>
        <v>0</v>
      </c>
      <c r="K3675" s="105">
        <f t="shared" si="8268"/>
        <v>0</v>
      </c>
      <c r="L3675" s="115"/>
    </row>
    <row r="3676" spans="1:12" ht="15.6" hidden="1" customHeight="1" x14ac:dyDescent="0.25">
      <c r="A3676" s="59"/>
      <c r="B3676" s="93" t="s">
        <v>8</v>
      </c>
      <c r="C3676" s="93"/>
      <c r="D3676" s="25"/>
      <c r="E3676" s="228"/>
      <c r="F3676" s="26"/>
      <c r="G3676" s="25"/>
      <c r="H3676" s="25"/>
      <c r="I3676" s="25"/>
      <c r="J3676" s="25"/>
      <c r="K3676" s="26"/>
      <c r="L3676" s="125"/>
    </row>
    <row r="3677" spans="1:12" ht="15.6" hidden="1" customHeight="1" x14ac:dyDescent="0.25">
      <c r="A3677" s="59"/>
      <c r="B3677" s="93" t="s">
        <v>10</v>
      </c>
      <c r="C3677" s="93"/>
      <c r="D3677" s="25"/>
      <c r="E3677" s="228"/>
      <c r="F3677" s="26"/>
      <c r="G3677" s="25"/>
      <c r="H3677" s="25"/>
      <c r="I3677" s="25"/>
      <c r="J3677" s="25"/>
      <c r="K3677" s="26"/>
      <c r="L3677" s="125"/>
    </row>
    <row r="3678" spans="1:12" ht="15.6" hidden="1" customHeight="1" x14ac:dyDescent="0.25">
      <c r="A3678" s="59"/>
      <c r="B3678" s="131" t="s">
        <v>12</v>
      </c>
      <c r="C3678" s="131"/>
      <c r="D3678" s="96">
        <f t="shared" ref="D3678:E3678" si="8270">D3679+D3680</f>
        <v>0</v>
      </c>
      <c r="E3678" s="218">
        <f t="shared" si="8270"/>
        <v>0</v>
      </c>
      <c r="F3678" s="105">
        <f t="shared" ref="F3678:K3678" si="8271">F3679+F3680</f>
        <v>0</v>
      </c>
      <c r="G3678" s="96">
        <f t="shared" ref="G3678:H3678" si="8272">G3679+G3680</f>
        <v>0</v>
      </c>
      <c r="H3678" s="96">
        <f t="shared" si="8272"/>
        <v>0</v>
      </c>
      <c r="I3678" s="96">
        <f t="shared" si="8271"/>
        <v>0</v>
      </c>
      <c r="J3678" s="96">
        <f t="shared" si="8271"/>
        <v>0</v>
      </c>
      <c r="K3678" s="105">
        <f t="shared" si="8271"/>
        <v>0</v>
      </c>
      <c r="L3678" s="115"/>
    </row>
    <row r="3679" spans="1:12" ht="15.6" hidden="1" customHeight="1" x14ac:dyDescent="0.25">
      <c r="A3679" s="59"/>
      <c r="B3679" s="93" t="s">
        <v>8</v>
      </c>
      <c r="C3679" s="93"/>
      <c r="D3679" s="25"/>
      <c r="E3679" s="228"/>
      <c r="F3679" s="26"/>
      <c r="G3679" s="25"/>
      <c r="H3679" s="25"/>
      <c r="I3679" s="25"/>
      <c r="J3679" s="25"/>
      <c r="K3679" s="26"/>
      <c r="L3679" s="125"/>
    </row>
    <row r="3680" spans="1:12" ht="15.6" hidden="1" customHeight="1" x14ac:dyDescent="0.25">
      <c r="A3680" s="59"/>
      <c r="B3680" s="93" t="s">
        <v>10</v>
      </c>
      <c r="C3680" s="93"/>
      <c r="D3680" s="25"/>
      <c r="E3680" s="228"/>
      <c r="F3680" s="26"/>
      <c r="G3680" s="25"/>
      <c r="H3680" s="25"/>
      <c r="I3680" s="25"/>
      <c r="J3680" s="25"/>
      <c r="K3680" s="26"/>
      <c r="L3680" s="125"/>
    </row>
    <row r="3681" spans="1:12" ht="15.6" hidden="1" customHeight="1" x14ac:dyDescent="0.25">
      <c r="A3681" s="205"/>
      <c r="B3681" s="131" t="s">
        <v>13</v>
      </c>
      <c r="C3681" s="267"/>
      <c r="D3681" s="96">
        <f t="shared" ref="D3681:E3681" si="8273">D3682+D3683+D3684</f>
        <v>0</v>
      </c>
      <c r="E3681" s="218">
        <f t="shared" si="8273"/>
        <v>0</v>
      </c>
      <c r="F3681" s="105">
        <f t="shared" ref="F3681:K3681" si="8274">F3682+F3683+F3684</f>
        <v>0</v>
      </c>
      <c r="G3681" s="96">
        <f t="shared" ref="G3681:H3681" si="8275">G3682+G3683+G3684</f>
        <v>0</v>
      </c>
      <c r="H3681" s="96">
        <f t="shared" si="8275"/>
        <v>0</v>
      </c>
      <c r="I3681" s="96">
        <f t="shared" si="8274"/>
        <v>0</v>
      </c>
      <c r="J3681" s="96">
        <f t="shared" si="8274"/>
        <v>0</v>
      </c>
      <c r="K3681" s="105">
        <f t="shared" si="8274"/>
        <v>0</v>
      </c>
      <c r="L3681" s="115"/>
    </row>
    <row r="3682" spans="1:12" ht="15.6" hidden="1" customHeight="1" x14ac:dyDescent="0.25">
      <c r="A3682" s="205"/>
      <c r="B3682" s="93" t="s">
        <v>8</v>
      </c>
      <c r="C3682" s="267"/>
      <c r="D3682" s="25"/>
      <c r="E3682" s="228"/>
      <c r="F3682" s="26"/>
      <c r="G3682" s="25"/>
      <c r="H3682" s="25"/>
      <c r="I3682" s="25"/>
      <c r="J3682" s="25"/>
      <c r="K3682" s="26"/>
      <c r="L3682" s="125"/>
    </row>
    <row r="3683" spans="1:12" ht="15.6" hidden="1" customHeight="1" x14ac:dyDescent="0.25">
      <c r="A3683" s="205"/>
      <c r="B3683" s="93" t="s">
        <v>9</v>
      </c>
      <c r="C3683" s="267"/>
      <c r="D3683" s="25"/>
      <c r="E3683" s="228"/>
      <c r="F3683" s="26"/>
      <c r="G3683" s="25"/>
      <c r="H3683" s="25"/>
      <c r="I3683" s="25"/>
      <c r="J3683" s="25"/>
      <c r="K3683" s="26"/>
      <c r="L3683" s="125"/>
    </row>
    <row r="3684" spans="1:12" ht="15.6" hidden="1" customHeight="1" x14ac:dyDescent="0.25">
      <c r="A3684" s="205"/>
      <c r="B3684" s="93" t="s">
        <v>10</v>
      </c>
      <c r="C3684" s="267"/>
      <c r="D3684" s="25"/>
      <c r="E3684" s="228"/>
      <c r="F3684" s="26"/>
      <c r="G3684" s="25"/>
      <c r="H3684" s="25"/>
      <c r="I3684" s="25"/>
      <c r="J3684" s="25"/>
      <c r="K3684" s="26"/>
      <c r="L3684" s="125">
        <v>2021</v>
      </c>
    </row>
    <row r="3685" spans="1:12" ht="15.6" hidden="1" customHeight="1" x14ac:dyDescent="0.25">
      <c r="A3685" s="59"/>
      <c r="B3685" s="131" t="s">
        <v>14</v>
      </c>
      <c r="C3685" s="131"/>
      <c r="D3685" s="96">
        <f t="shared" ref="D3685:E3685" si="8276">D3686+D3687</f>
        <v>0</v>
      </c>
      <c r="E3685" s="218">
        <f t="shared" si="8276"/>
        <v>0</v>
      </c>
      <c r="F3685" s="105">
        <f t="shared" ref="F3685:K3685" si="8277">F3686+F3687</f>
        <v>0</v>
      </c>
      <c r="G3685" s="96">
        <f t="shared" ref="G3685:H3685" si="8278">G3686+G3687</f>
        <v>0</v>
      </c>
      <c r="H3685" s="96">
        <f t="shared" si="8278"/>
        <v>0</v>
      </c>
      <c r="I3685" s="96">
        <f t="shared" si="8277"/>
        <v>0</v>
      </c>
      <c r="J3685" s="96">
        <f t="shared" si="8277"/>
        <v>0</v>
      </c>
      <c r="K3685" s="105">
        <f t="shared" si="8277"/>
        <v>0</v>
      </c>
      <c r="L3685" s="115"/>
    </row>
    <row r="3686" spans="1:12" ht="15.6" hidden="1" customHeight="1" x14ac:dyDescent="0.25">
      <c r="A3686" s="59"/>
      <c r="B3686" s="132" t="s">
        <v>8</v>
      </c>
      <c r="C3686" s="132"/>
      <c r="D3686" s="25"/>
      <c r="E3686" s="228"/>
      <c r="F3686" s="26"/>
      <c r="G3686" s="25"/>
      <c r="H3686" s="25"/>
      <c r="I3686" s="25"/>
      <c r="J3686" s="25"/>
      <c r="K3686" s="26"/>
      <c r="L3686" s="125"/>
    </row>
    <row r="3687" spans="1:12" ht="15.6" hidden="1" customHeight="1" x14ac:dyDescent="0.25">
      <c r="A3687" s="59"/>
      <c r="B3687" s="132" t="s">
        <v>10</v>
      </c>
      <c r="C3687" s="132"/>
      <c r="D3687" s="25"/>
      <c r="E3687" s="228"/>
      <c r="F3687" s="26"/>
      <c r="G3687" s="25"/>
      <c r="H3687" s="25"/>
      <c r="I3687" s="25"/>
      <c r="J3687" s="25"/>
      <c r="K3687" s="26"/>
      <c r="L3687" s="125"/>
    </row>
    <row r="3688" spans="1:12" ht="15.6" hidden="1" customHeight="1" x14ac:dyDescent="0.25">
      <c r="A3688" s="59"/>
      <c r="B3688" s="131" t="s">
        <v>15</v>
      </c>
      <c r="C3688" s="131"/>
      <c r="D3688" s="96">
        <f t="shared" ref="D3688:E3688" si="8279">D3689+D3690</f>
        <v>0</v>
      </c>
      <c r="E3688" s="218">
        <f t="shared" si="8279"/>
        <v>0</v>
      </c>
      <c r="F3688" s="105">
        <f t="shared" ref="F3688:K3688" si="8280">F3689+F3690</f>
        <v>0</v>
      </c>
      <c r="G3688" s="96">
        <f t="shared" ref="G3688:H3688" si="8281">G3689+G3690</f>
        <v>0</v>
      </c>
      <c r="H3688" s="96">
        <f t="shared" si="8281"/>
        <v>0</v>
      </c>
      <c r="I3688" s="96">
        <f t="shared" si="8280"/>
        <v>0</v>
      </c>
      <c r="J3688" s="96">
        <f t="shared" si="8280"/>
        <v>0</v>
      </c>
      <c r="K3688" s="105">
        <f t="shared" si="8280"/>
        <v>0</v>
      </c>
      <c r="L3688" s="115"/>
    </row>
    <row r="3689" spans="1:12" ht="15.6" hidden="1" customHeight="1" x14ac:dyDescent="0.25">
      <c r="A3689" s="59"/>
      <c r="B3689" s="93" t="s">
        <v>8</v>
      </c>
      <c r="C3689" s="93"/>
      <c r="D3689" s="25"/>
      <c r="E3689" s="228"/>
      <c r="F3689" s="26"/>
      <c r="G3689" s="25"/>
      <c r="H3689" s="25"/>
      <c r="I3689" s="25"/>
      <c r="J3689" s="25"/>
      <c r="K3689" s="26"/>
      <c r="L3689" s="125"/>
    </row>
    <row r="3690" spans="1:12" ht="15.6" hidden="1" customHeight="1" x14ac:dyDescent="0.25">
      <c r="A3690" s="59"/>
      <c r="B3690" s="93" t="s">
        <v>10</v>
      </c>
      <c r="C3690" s="93"/>
      <c r="D3690" s="25"/>
      <c r="E3690" s="228"/>
      <c r="F3690" s="26"/>
      <c r="G3690" s="25"/>
      <c r="H3690" s="25"/>
      <c r="I3690" s="25"/>
      <c r="J3690" s="25"/>
      <c r="K3690" s="26"/>
      <c r="L3690" s="125"/>
    </row>
    <row r="3691" spans="1:12" ht="15.6" hidden="1" customHeight="1" x14ac:dyDescent="0.25">
      <c r="A3691" s="59"/>
      <c r="B3691" s="133" t="s">
        <v>16</v>
      </c>
      <c r="C3691" s="133"/>
      <c r="D3691" s="96">
        <f t="shared" ref="D3691:E3691" si="8282">D3692+D3693</f>
        <v>0</v>
      </c>
      <c r="E3691" s="218">
        <f t="shared" si="8282"/>
        <v>0</v>
      </c>
      <c r="F3691" s="105">
        <f t="shared" ref="F3691:K3691" si="8283">F3692+F3693</f>
        <v>0</v>
      </c>
      <c r="G3691" s="96">
        <f t="shared" ref="G3691:H3691" si="8284">G3692+G3693</f>
        <v>0</v>
      </c>
      <c r="H3691" s="96">
        <f t="shared" si="8284"/>
        <v>0</v>
      </c>
      <c r="I3691" s="96">
        <f t="shared" si="8283"/>
        <v>0</v>
      </c>
      <c r="J3691" s="96">
        <f t="shared" si="8283"/>
        <v>0</v>
      </c>
      <c r="K3691" s="105">
        <f t="shared" si="8283"/>
        <v>0</v>
      </c>
      <c r="L3691" s="115"/>
    </row>
    <row r="3692" spans="1:12" ht="15.6" hidden="1" customHeight="1" x14ac:dyDescent="0.25">
      <c r="A3692" s="59"/>
      <c r="B3692" s="93" t="s">
        <v>8</v>
      </c>
      <c r="C3692" s="93"/>
      <c r="D3692" s="25"/>
      <c r="E3692" s="228"/>
      <c r="F3692" s="26"/>
      <c r="G3692" s="25"/>
      <c r="H3692" s="25"/>
      <c r="I3692" s="25"/>
      <c r="J3692" s="25"/>
      <c r="K3692" s="26"/>
      <c r="L3692" s="125"/>
    </row>
    <row r="3693" spans="1:12" ht="15.6" hidden="1" customHeight="1" x14ac:dyDescent="0.25">
      <c r="A3693" s="59"/>
      <c r="B3693" s="93" t="s">
        <v>10</v>
      </c>
      <c r="C3693" s="93"/>
      <c r="D3693" s="25"/>
      <c r="E3693" s="228"/>
      <c r="F3693" s="26"/>
      <c r="G3693" s="25"/>
      <c r="H3693" s="25"/>
      <c r="I3693" s="25"/>
      <c r="J3693" s="25"/>
      <c r="K3693" s="26"/>
      <c r="L3693" s="125"/>
    </row>
    <row r="3694" spans="1:12" ht="15.6" hidden="1" customHeight="1" x14ac:dyDescent="0.25">
      <c r="A3694" s="59"/>
      <c r="B3694" s="133" t="s">
        <v>17</v>
      </c>
      <c r="C3694" s="133"/>
      <c r="D3694" s="96">
        <f t="shared" ref="D3694:E3694" si="8285">D3695+D3696</f>
        <v>0</v>
      </c>
      <c r="E3694" s="218">
        <f t="shared" si="8285"/>
        <v>0</v>
      </c>
      <c r="F3694" s="105">
        <f t="shared" ref="F3694:K3694" si="8286">F3695+F3696</f>
        <v>0</v>
      </c>
      <c r="G3694" s="96">
        <f t="shared" ref="G3694:H3694" si="8287">G3695+G3696</f>
        <v>0</v>
      </c>
      <c r="H3694" s="96">
        <f t="shared" si="8287"/>
        <v>0</v>
      </c>
      <c r="I3694" s="96">
        <f t="shared" si="8286"/>
        <v>0</v>
      </c>
      <c r="J3694" s="96">
        <f t="shared" si="8286"/>
        <v>0</v>
      </c>
      <c r="K3694" s="105">
        <f t="shared" si="8286"/>
        <v>0</v>
      </c>
      <c r="L3694" s="115"/>
    </row>
    <row r="3695" spans="1:12" ht="15.6" hidden="1" customHeight="1" x14ac:dyDescent="0.25">
      <c r="A3695" s="59"/>
      <c r="B3695" s="93" t="s">
        <v>8</v>
      </c>
      <c r="C3695" s="93"/>
      <c r="D3695" s="25"/>
      <c r="E3695" s="228"/>
      <c r="F3695" s="26"/>
      <c r="G3695" s="25"/>
      <c r="H3695" s="25"/>
      <c r="I3695" s="25"/>
      <c r="J3695" s="25"/>
      <c r="K3695" s="26"/>
      <c r="L3695" s="125"/>
    </row>
    <row r="3696" spans="1:12" ht="15.6" hidden="1" customHeight="1" x14ac:dyDescent="0.25">
      <c r="A3696" s="59"/>
      <c r="B3696" s="93" t="s">
        <v>10</v>
      </c>
      <c r="C3696" s="93"/>
      <c r="D3696" s="25"/>
      <c r="E3696" s="228"/>
      <c r="F3696" s="26"/>
      <c r="G3696" s="25"/>
      <c r="H3696" s="25"/>
      <c r="I3696" s="25"/>
      <c r="J3696" s="25"/>
      <c r="K3696" s="26"/>
      <c r="L3696" s="125"/>
    </row>
    <row r="3697" spans="1:12" ht="40.15" customHeight="1" x14ac:dyDescent="0.25">
      <c r="A3697" s="205">
        <v>1</v>
      </c>
      <c r="B3697" s="152" t="s">
        <v>249</v>
      </c>
      <c r="C3697" s="142"/>
      <c r="D3697" s="101">
        <f t="shared" ref="D3697:E3697" si="8288">D3698+D3699+D3700+D3701</f>
        <v>0</v>
      </c>
      <c r="E3697" s="226">
        <f t="shared" si="8288"/>
        <v>0</v>
      </c>
      <c r="F3697" s="113">
        <f t="shared" ref="F3697:K3697" si="8289">F3698+F3699+F3700+F3701</f>
        <v>0</v>
      </c>
      <c r="G3697" s="101">
        <f t="shared" ref="G3697:H3697" si="8290">G3698+G3699+G3700+G3701</f>
        <v>30000</v>
      </c>
      <c r="H3697" s="101">
        <f t="shared" si="8290"/>
        <v>33000</v>
      </c>
      <c r="I3697" s="101">
        <f t="shared" si="8289"/>
        <v>0</v>
      </c>
      <c r="J3697" s="101">
        <f t="shared" si="8289"/>
        <v>0</v>
      </c>
      <c r="K3697" s="113">
        <f t="shared" si="8289"/>
        <v>0</v>
      </c>
      <c r="L3697" s="123"/>
    </row>
    <row r="3698" spans="1:12" ht="15.6" hidden="1" customHeight="1" x14ac:dyDescent="0.25">
      <c r="A3698" s="59"/>
      <c r="B3698" s="128" t="s">
        <v>1</v>
      </c>
      <c r="C3698" s="128"/>
      <c r="D3698" s="22"/>
      <c r="E3698" s="227"/>
      <c r="F3698" s="23"/>
      <c r="G3698" s="22"/>
      <c r="H3698" s="22"/>
      <c r="I3698" s="22"/>
      <c r="J3698" s="22"/>
      <c r="K3698" s="23"/>
      <c r="L3698" s="124"/>
    </row>
    <row r="3699" spans="1:12" ht="15.6" hidden="1" customHeight="1" x14ac:dyDescent="0.25">
      <c r="A3699" s="59"/>
      <c r="B3699" s="129" t="s">
        <v>6</v>
      </c>
      <c r="C3699" s="129"/>
      <c r="D3699" s="7">
        <v>0</v>
      </c>
      <c r="E3699" s="216">
        <v>0</v>
      </c>
      <c r="F3699" s="8">
        <v>0</v>
      </c>
      <c r="G3699" s="7">
        <v>0</v>
      </c>
      <c r="H3699" s="7">
        <v>0</v>
      </c>
      <c r="I3699" s="7">
        <v>0</v>
      </c>
      <c r="J3699" s="7">
        <v>0</v>
      </c>
      <c r="K3699" s="8">
        <v>0</v>
      </c>
      <c r="L3699" s="57"/>
    </row>
    <row r="3700" spans="1:12" ht="15.6" hidden="1" customHeight="1" x14ac:dyDescent="0.25">
      <c r="A3700" s="59"/>
      <c r="B3700" s="129" t="s">
        <v>7</v>
      </c>
      <c r="C3700" s="129"/>
      <c r="D3700" s="7">
        <v>0</v>
      </c>
      <c r="E3700" s="216">
        <v>0</v>
      </c>
      <c r="F3700" s="8">
        <v>0</v>
      </c>
      <c r="G3700" s="7">
        <v>0</v>
      </c>
      <c r="H3700" s="7">
        <v>0</v>
      </c>
      <c r="I3700" s="7">
        <v>0</v>
      </c>
      <c r="J3700" s="7">
        <v>0</v>
      </c>
      <c r="K3700" s="8">
        <v>0</v>
      </c>
      <c r="L3700" s="57"/>
    </row>
    <row r="3701" spans="1:12" ht="15.6" customHeight="1" x14ac:dyDescent="0.25">
      <c r="A3701" s="205">
        <v>1</v>
      </c>
      <c r="B3701" s="128" t="s">
        <v>18</v>
      </c>
      <c r="C3701" s="130"/>
      <c r="D3701" s="7">
        <f t="shared" ref="D3701:E3701" si="8291">D3702+D3703+D3704</f>
        <v>0</v>
      </c>
      <c r="E3701" s="216">
        <f t="shared" si="8291"/>
        <v>0</v>
      </c>
      <c r="F3701" s="8">
        <f t="shared" ref="F3701:K3701" si="8292">F3702+F3703+F3704</f>
        <v>0</v>
      </c>
      <c r="G3701" s="7">
        <f t="shared" ref="G3701:H3701" si="8293">G3702+G3703+G3704</f>
        <v>30000</v>
      </c>
      <c r="H3701" s="7">
        <f t="shared" si="8293"/>
        <v>33000</v>
      </c>
      <c r="I3701" s="7">
        <f t="shared" si="8292"/>
        <v>0</v>
      </c>
      <c r="J3701" s="7">
        <f t="shared" si="8292"/>
        <v>0</v>
      </c>
      <c r="K3701" s="8">
        <f t="shared" si="8292"/>
        <v>0</v>
      </c>
      <c r="L3701" s="57"/>
    </row>
    <row r="3702" spans="1:12" ht="15.6" customHeight="1" x14ac:dyDescent="0.25">
      <c r="A3702" s="205">
        <v>1</v>
      </c>
      <c r="B3702" s="149" t="s">
        <v>8</v>
      </c>
      <c r="C3702" s="81"/>
      <c r="D3702" s="11">
        <f t="shared" ref="D3702:E3702" si="8294">D3707+D3710+D3713+D3717+D3720+D3723+D3726</f>
        <v>0</v>
      </c>
      <c r="E3702" s="217">
        <f t="shared" si="8294"/>
        <v>0</v>
      </c>
      <c r="F3702" s="12">
        <f t="shared" ref="F3702:K3702" si="8295">F3707+F3710+F3713+F3717+F3720+F3723+F3726</f>
        <v>0</v>
      </c>
      <c r="G3702" s="11">
        <f t="shared" ref="G3702:H3702" si="8296">G3707+G3710+G3713+G3717+G3720+G3723+G3726</f>
        <v>0</v>
      </c>
      <c r="H3702" s="11">
        <f t="shared" si="8296"/>
        <v>0</v>
      </c>
      <c r="I3702" s="11">
        <f t="shared" si="8295"/>
        <v>0</v>
      </c>
      <c r="J3702" s="11">
        <f t="shared" si="8295"/>
        <v>0</v>
      </c>
      <c r="K3702" s="12">
        <f t="shared" si="8295"/>
        <v>0</v>
      </c>
      <c r="L3702" s="58"/>
    </row>
    <row r="3703" spans="1:12" ht="15.6" customHeight="1" x14ac:dyDescent="0.25">
      <c r="A3703" s="205">
        <v>1</v>
      </c>
      <c r="B3703" s="149" t="s">
        <v>9</v>
      </c>
      <c r="C3703" s="81"/>
      <c r="D3703" s="11">
        <f t="shared" ref="D3703:E3703" si="8297">D3714</f>
        <v>0</v>
      </c>
      <c r="E3703" s="217">
        <f t="shared" si="8297"/>
        <v>0</v>
      </c>
      <c r="F3703" s="12">
        <f t="shared" ref="F3703:K3703" si="8298">F3714</f>
        <v>0</v>
      </c>
      <c r="G3703" s="11">
        <f t="shared" ref="G3703:H3703" si="8299">G3714</f>
        <v>0</v>
      </c>
      <c r="H3703" s="11">
        <f t="shared" si="8299"/>
        <v>0</v>
      </c>
      <c r="I3703" s="11">
        <f t="shared" si="8298"/>
        <v>0</v>
      </c>
      <c r="J3703" s="11">
        <f t="shared" si="8298"/>
        <v>0</v>
      </c>
      <c r="K3703" s="12">
        <f t="shared" si="8298"/>
        <v>0</v>
      </c>
      <c r="L3703" s="58"/>
    </row>
    <row r="3704" spans="1:12" ht="15.6" customHeight="1" x14ac:dyDescent="0.25">
      <c r="A3704" s="205">
        <v>1</v>
      </c>
      <c r="B3704" s="149" t="s">
        <v>10</v>
      </c>
      <c r="C3704" s="81"/>
      <c r="D3704" s="11">
        <f t="shared" ref="D3704:E3704" si="8300">D3708+D3711+D3715+D3718+D3721+D3724+D3727</f>
        <v>0</v>
      </c>
      <c r="E3704" s="217">
        <f t="shared" si="8300"/>
        <v>0</v>
      </c>
      <c r="F3704" s="12">
        <f t="shared" ref="F3704:K3704" si="8301">F3708+F3711+F3715+F3718+F3721+F3724+F3727</f>
        <v>0</v>
      </c>
      <c r="G3704" s="11">
        <f t="shared" ref="G3704:H3704" si="8302">G3708+G3711+G3715+G3718+G3721+G3724+G3727</f>
        <v>30000</v>
      </c>
      <c r="H3704" s="11">
        <f t="shared" si="8302"/>
        <v>33000</v>
      </c>
      <c r="I3704" s="11">
        <f t="shared" si="8301"/>
        <v>0</v>
      </c>
      <c r="J3704" s="11">
        <f t="shared" si="8301"/>
        <v>0</v>
      </c>
      <c r="K3704" s="12">
        <f t="shared" si="8301"/>
        <v>0</v>
      </c>
      <c r="L3704" s="58"/>
    </row>
    <row r="3705" spans="1:12" ht="15.6" customHeight="1" x14ac:dyDescent="0.25">
      <c r="A3705" s="205">
        <v>1</v>
      </c>
      <c r="B3705" s="131" t="s">
        <v>19</v>
      </c>
      <c r="C3705" s="78"/>
      <c r="D3705" s="96" t="s">
        <v>2</v>
      </c>
      <c r="E3705" s="218" t="s">
        <v>2</v>
      </c>
      <c r="F3705" s="105" t="s">
        <v>2</v>
      </c>
      <c r="G3705" s="96" t="s">
        <v>2</v>
      </c>
      <c r="H3705" s="96" t="s">
        <v>2</v>
      </c>
      <c r="I3705" s="96" t="s">
        <v>2</v>
      </c>
      <c r="J3705" s="96" t="s">
        <v>2</v>
      </c>
      <c r="K3705" s="105" t="s">
        <v>2</v>
      </c>
      <c r="L3705" s="115"/>
    </row>
    <row r="3706" spans="1:12" ht="15.6" hidden="1" customHeight="1" x14ac:dyDescent="0.25">
      <c r="A3706" s="59"/>
      <c r="B3706" s="131" t="s">
        <v>11</v>
      </c>
      <c r="C3706" s="131"/>
      <c r="D3706" s="96">
        <f t="shared" ref="D3706:E3706" si="8303">D3707+D3708</f>
        <v>0</v>
      </c>
      <c r="E3706" s="218">
        <f t="shared" si="8303"/>
        <v>0</v>
      </c>
      <c r="F3706" s="105">
        <f t="shared" ref="F3706:K3706" si="8304">F3707+F3708</f>
        <v>0</v>
      </c>
      <c r="G3706" s="96">
        <f t="shared" ref="G3706:H3706" si="8305">G3707+G3708</f>
        <v>0</v>
      </c>
      <c r="H3706" s="96">
        <f t="shared" si="8305"/>
        <v>0</v>
      </c>
      <c r="I3706" s="96">
        <f t="shared" si="8304"/>
        <v>0</v>
      </c>
      <c r="J3706" s="96">
        <f t="shared" si="8304"/>
        <v>0</v>
      </c>
      <c r="K3706" s="105">
        <f t="shared" si="8304"/>
        <v>0</v>
      </c>
      <c r="L3706" s="115"/>
    </row>
    <row r="3707" spans="1:12" ht="15.6" hidden="1" customHeight="1" x14ac:dyDescent="0.25">
      <c r="A3707" s="59"/>
      <c r="B3707" s="93" t="s">
        <v>8</v>
      </c>
      <c r="C3707" s="93"/>
      <c r="D3707" s="25"/>
      <c r="E3707" s="228"/>
      <c r="F3707" s="26"/>
      <c r="G3707" s="25"/>
      <c r="H3707" s="25"/>
      <c r="I3707" s="25"/>
      <c r="J3707" s="25"/>
      <c r="K3707" s="26"/>
      <c r="L3707" s="125"/>
    </row>
    <row r="3708" spans="1:12" ht="15.6" hidden="1" customHeight="1" x14ac:dyDescent="0.25">
      <c r="A3708" s="59"/>
      <c r="B3708" s="93" t="s">
        <v>10</v>
      </c>
      <c r="C3708" s="93"/>
      <c r="D3708" s="25"/>
      <c r="E3708" s="228"/>
      <c r="F3708" s="26"/>
      <c r="G3708" s="25"/>
      <c r="H3708" s="25"/>
      <c r="I3708" s="25"/>
      <c r="J3708" s="25"/>
      <c r="K3708" s="26"/>
      <c r="L3708" s="125"/>
    </row>
    <row r="3709" spans="1:12" ht="15.6" hidden="1" customHeight="1" x14ac:dyDescent="0.25">
      <c r="A3709" s="59"/>
      <c r="B3709" s="131" t="s">
        <v>12</v>
      </c>
      <c r="C3709" s="131"/>
      <c r="D3709" s="96">
        <f t="shared" ref="D3709:E3709" si="8306">D3710+D3711</f>
        <v>0</v>
      </c>
      <c r="E3709" s="218">
        <f t="shared" si="8306"/>
        <v>0</v>
      </c>
      <c r="F3709" s="105">
        <f t="shared" ref="F3709:K3709" si="8307">F3710+F3711</f>
        <v>0</v>
      </c>
      <c r="G3709" s="96">
        <f t="shared" ref="G3709:H3709" si="8308">G3710+G3711</f>
        <v>0</v>
      </c>
      <c r="H3709" s="96">
        <f t="shared" si="8308"/>
        <v>0</v>
      </c>
      <c r="I3709" s="96">
        <f t="shared" si="8307"/>
        <v>0</v>
      </c>
      <c r="J3709" s="96">
        <f t="shared" si="8307"/>
        <v>0</v>
      </c>
      <c r="K3709" s="105">
        <f t="shared" si="8307"/>
        <v>0</v>
      </c>
      <c r="L3709" s="115"/>
    </row>
    <row r="3710" spans="1:12" ht="15.6" hidden="1" customHeight="1" x14ac:dyDescent="0.25">
      <c r="A3710" s="59"/>
      <c r="B3710" s="93" t="s">
        <v>8</v>
      </c>
      <c r="C3710" s="93"/>
      <c r="D3710" s="25"/>
      <c r="E3710" s="228"/>
      <c r="F3710" s="26"/>
      <c r="G3710" s="25"/>
      <c r="H3710" s="25"/>
      <c r="I3710" s="25"/>
      <c r="J3710" s="25"/>
      <c r="K3710" s="26"/>
      <c r="L3710" s="125"/>
    </row>
    <row r="3711" spans="1:12" ht="15.6" hidden="1" customHeight="1" x14ac:dyDescent="0.25">
      <c r="A3711" s="59"/>
      <c r="B3711" s="93" t="s">
        <v>10</v>
      </c>
      <c r="C3711" s="93"/>
      <c r="D3711" s="25"/>
      <c r="E3711" s="228"/>
      <c r="F3711" s="26"/>
      <c r="G3711" s="25"/>
      <c r="H3711" s="25"/>
      <c r="I3711" s="25"/>
      <c r="J3711" s="25"/>
      <c r="K3711" s="26"/>
      <c r="L3711" s="125"/>
    </row>
    <row r="3712" spans="1:12" ht="15.6" customHeight="1" x14ac:dyDescent="0.25">
      <c r="A3712" s="205">
        <v>1</v>
      </c>
      <c r="B3712" s="131" t="s">
        <v>13</v>
      </c>
      <c r="C3712" s="267" t="s">
        <v>230</v>
      </c>
      <c r="D3712" s="96">
        <f t="shared" ref="D3712:E3712" si="8309">D3713+D3714+D3715</f>
        <v>0</v>
      </c>
      <c r="E3712" s="218">
        <f t="shared" si="8309"/>
        <v>0</v>
      </c>
      <c r="F3712" s="105">
        <f t="shared" ref="F3712:K3712" si="8310">F3713+F3714+F3715</f>
        <v>0</v>
      </c>
      <c r="G3712" s="96">
        <f t="shared" ref="G3712:H3712" si="8311">G3713+G3714+G3715</f>
        <v>30000</v>
      </c>
      <c r="H3712" s="96">
        <f t="shared" si="8311"/>
        <v>33000</v>
      </c>
      <c r="I3712" s="96">
        <f t="shared" si="8310"/>
        <v>0</v>
      </c>
      <c r="J3712" s="96">
        <f t="shared" si="8310"/>
        <v>0</v>
      </c>
      <c r="K3712" s="105">
        <f t="shared" si="8310"/>
        <v>0</v>
      </c>
      <c r="L3712" s="115"/>
    </row>
    <row r="3713" spans="1:12" ht="15.6" customHeight="1" x14ac:dyDescent="0.25">
      <c r="A3713" s="205">
        <v>1</v>
      </c>
      <c r="B3713" s="93" t="s">
        <v>8</v>
      </c>
      <c r="C3713" s="267"/>
      <c r="D3713" s="25"/>
      <c r="E3713" s="228"/>
      <c r="F3713" s="26"/>
      <c r="G3713" s="25"/>
      <c r="H3713" s="25"/>
      <c r="I3713" s="25"/>
      <c r="J3713" s="25"/>
      <c r="K3713" s="26"/>
      <c r="L3713" s="125"/>
    </row>
    <row r="3714" spans="1:12" ht="15.6" customHeight="1" x14ac:dyDescent="0.25">
      <c r="A3714" s="205">
        <v>1</v>
      </c>
      <c r="B3714" s="93" t="s">
        <v>9</v>
      </c>
      <c r="C3714" s="267"/>
      <c r="D3714" s="25"/>
      <c r="E3714" s="228"/>
      <c r="F3714" s="26"/>
      <c r="G3714" s="25"/>
      <c r="H3714" s="25"/>
      <c r="I3714" s="25"/>
      <c r="J3714" s="25"/>
      <c r="K3714" s="26"/>
      <c r="L3714" s="125"/>
    </row>
    <row r="3715" spans="1:12" ht="15.6" customHeight="1" x14ac:dyDescent="0.25">
      <c r="A3715" s="205">
        <v>1</v>
      </c>
      <c r="B3715" s="93" t="s">
        <v>10</v>
      </c>
      <c r="C3715" s="267"/>
      <c r="D3715" s="25"/>
      <c r="E3715" s="228"/>
      <c r="F3715" s="26"/>
      <c r="G3715" s="25">
        <v>30000</v>
      </c>
      <c r="H3715" s="25">
        <v>33000</v>
      </c>
      <c r="I3715" s="25"/>
      <c r="J3715" s="25"/>
      <c r="K3715" s="26"/>
      <c r="L3715" s="125">
        <v>2024</v>
      </c>
    </row>
    <row r="3716" spans="1:12" ht="15.6" hidden="1" customHeight="1" x14ac:dyDescent="0.25">
      <c r="A3716" s="59"/>
      <c r="B3716" s="131" t="s">
        <v>14</v>
      </c>
      <c r="C3716" s="131"/>
      <c r="D3716" s="96">
        <f t="shared" ref="D3716:E3716" si="8312">D3717+D3718</f>
        <v>0</v>
      </c>
      <c r="E3716" s="218">
        <f t="shared" si="8312"/>
        <v>0</v>
      </c>
      <c r="F3716" s="105">
        <f t="shared" ref="F3716:K3716" si="8313">F3717+F3718</f>
        <v>0</v>
      </c>
      <c r="G3716" s="96">
        <f t="shared" ref="G3716:H3716" si="8314">G3717+G3718</f>
        <v>0</v>
      </c>
      <c r="H3716" s="96">
        <f t="shared" si="8314"/>
        <v>0</v>
      </c>
      <c r="I3716" s="96">
        <f t="shared" si="8313"/>
        <v>0</v>
      </c>
      <c r="J3716" s="96">
        <f t="shared" si="8313"/>
        <v>0</v>
      </c>
      <c r="K3716" s="105">
        <f t="shared" si="8313"/>
        <v>0</v>
      </c>
      <c r="L3716" s="115"/>
    </row>
    <row r="3717" spans="1:12" ht="15.6" hidden="1" customHeight="1" x14ac:dyDescent="0.25">
      <c r="A3717" s="59"/>
      <c r="B3717" s="132" t="s">
        <v>8</v>
      </c>
      <c r="C3717" s="132"/>
      <c r="D3717" s="25"/>
      <c r="E3717" s="228"/>
      <c r="F3717" s="26"/>
      <c r="G3717" s="25"/>
      <c r="H3717" s="25"/>
      <c r="I3717" s="25"/>
      <c r="J3717" s="25"/>
      <c r="K3717" s="26"/>
      <c r="L3717" s="125"/>
    </row>
    <row r="3718" spans="1:12" ht="15.6" hidden="1" customHeight="1" x14ac:dyDescent="0.25">
      <c r="A3718" s="59"/>
      <c r="B3718" s="132" t="s">
        <v>10</v>
      </c>
      <c r="C3718" s="132"/>
      <c r="D3718" s="25"/>
      <c r="E3718" s="228"/>
      <c r="F3718" s="26"/>
      <c r="G3718" s="25"/>
      <c r="H3718" s="25"/>
      <c r="I3718" s="25"/>
      <c r="J3718" s="25"/>
      <c r="K3718" s="26"/>
      <c r="L3718" s="125"/>
    </row>
    <row r="3719" spans="1:12" ht="15.6" hidden="1" customHeight="1" x14ac:dyDescent="0.25">
      <c r="A3719" s="59"/>
      <c r="B3719" s="131" t="s">
        <v>15</v>
      </c>
      <c r="C3719" s="131"/>
      <c r="D3719" s="96">
        <f t="shared" ref="D3719:E3719" si="8315">D3720+D3721</f>
        <v>0</v>
      </c>
      <c r="E3719" s="218">
        <f t="shared" si="8315"/>
        <v>0</v>
      </c>
      <c r="F3719" s="105">
        <f t="shared" ref="F3719:K3719" si="8316">F3720+F3721</f>
        <v>0</v>
      </c>
      <c r="G3719" s="96">
        <f t="shared" ref="G3719:H3719" si="8317">G3720+G3721</f>
        <v>0</v>
      </c>
      <c r="H3719" s="96">
        <f t="shared" si="8317"/>
        <v>0</v>
      </c>
      <c r="I3719" s="96">
        <f t="shared" si="8316"/>
        <v>0</v>
      </c>
      <c r="J3719" s="96">
        <f t="shared" si="8316"/>
        <v>0</v>
      </c>
      <c r="K3719" s="105">
        <f t="shared" si="8316"/>
        <v>0</v>
      </c>
      <c r="L3719" s="115"/>
    </row>
    <row r="3720" spans="1:12" ht="15.6" hidden="1" customHeight="1" x14ac:dyDescent="0.25">
      <c r="A3720" s="59"/>
      <c r="B3720" s="93" t="s">
        <v>8</v>
      </c>
      <c r="C3720" s="93"/>
      <c r="D3720" s="25"/>
      <c r="E3720" s="228"/>
      <c r="F3720" s="26"/>
      <c r="G3720" s="25"/>
      <c r="H3720" s="25"/>
      <c r="I3720" s="25"/>
      <c r="J3720" s="25"/>
      <c r="K3720" s="26"/>
      <c r="L3720" s="125"/>
    </row>
    <row r="3721" spans="1:12" ht="15.6" hidden="1" customHeight="1" x14ac:dyDescent="0.25">
      <c r="A3721" s="59"/>
      <c r="B3721" s="93" t="s">
        <v>10</v>
      </c>
      <c r="C3721" s="93"/>
      <c r="D3721" s="25"/>
      <c r="E3721" s="228"/>
      <c r="F3721" s="26"/>
      <c r="G3721" s="25"/>
      <c r="H3721" s="25"/>
      <c r="I3721" s="25"/>
      <c r="J3721" s="25"/>
      <c r="K3721" s="26"/>
      <c r="L3721" s="125"/>
    </row>
    <row r="3722" spans="1:12" ht="15.6" hidden="1" customHeight="1" x14ac:dyDescent="0.25">
      <c r="A3722" s="59"/>
      <c r="B3722" s="133" t="s">
        <v>16</v>
      </c>
      <c r="C3722" s="133"/>
      <c r="D3722" s="96">
        <f t="shared" ref="D3722:E3722" si="8318">D3723+D3724</f>
        <v>0</v>
      </c>
      <c r="E3722" s="218">
        <f t="shared" si="8318"/>
        <v>0</v>
      </c>
      <c r="F3722" s="105">
        <f t="shared" ref="F3722:K3722" si="8319">F3723+F3724</f>
        <v>0</v>
      </c>
      <c r="G3722" s="96">
        <f t="shared" ref="G3722:H3722" si="8320">G3723+G3724</f>
        <v>0</v>
      </c>
      <c r="H3722" s="96">
        <f t="shared" si="8320"/>
        <v>0</v>
      </c>
      <c r="I3722" s="96">
        <f t="shared" si="8319"/>
        <v>0</v>
      </c>
      <c r="J3722" s="96">
        <f t="shared" si="8319"/>
        <v>0</v>
      </c>
      <c r="K3722" s="105">
        <f t="shared" si="8319"/>
        <v>0</v>
      </c>
      <c r="L3722" s="115"/>
    </row>
    <row r="3723" spans="1:12" ht="15.6" hidden="1" customHeight="1" x14ac:dyDescent="0.25">
      <c r="A3723" s="59"/>
      <c r="B3723" s="93" t="s">
        <v>8</v>
      </c>
      <c r="C3723" s="93"/>
      <c r="D3723" s="25"/>
      <c r="E3723" s="228"/>
      <c r="F3723" s="26"/>
      <c r="G3723" s="25"/>
      <c r="H3723" s="25"/>
      <c r="I3723" s="25"/>
      <c r="J3723" s="25"/>
      <c r="K3723" s="26"/>
      <c r="L3723" s="125"/>
    </row>
    <row r="3724" spans="1:12" ht="15.6" hidden="1" customHeight="1" x14ac:dyDescent="0.25">
      <c r="A3724" s="59"/>
      <c r="B3724" s="93" t="s">
        <v>10</v>
      </c>
      <c r="C3724" s="93"/>
      <c r="D3724" s="25"/>
      <c r="E3724" s="228"/>
      <c r="F3724" s="26"/>
      <c r="G3724" s="25"/>
      <c r="H3724" s="25"/>
      <c r="I3724" s="25"/>
      <c r="J3724" s="25"/>
      <c r="K3724" s="26"/>
      <c r="L3724" s="125"/>
    </row>
    <row r="3725" spans="1:12" ht="15.6" hidden="1" customHeight="1" x14ac:dyDescent="0.25">
      <c r="A3725" s="59"/>
      <c r="B3725" s="133" t="s">
        <v>17</v>
      </c>
      <c r="C3725" s="133"/>
      <c r="D3725" s="96">
        <f t="shared" ref="D3725:E3725" si="8321">D3726+D3727</f>
        <v>0</v>
      </c>
      <c r="E3725" s="218">
        <f t="shared" si="8321"/>
        <v>0</v>
      </c>
      <c r="F3725" s="105">
        <f t="shared" ref="F3725:K3725" si="8322">F3726+F3727</f>
        <v>0</v>
      </c>
      <c r="G3725" s="96">
        <f t="shared" ref="G3725:H3725" si="8323">G3726+G3727</f>
        <v>0</v>
      </c>
      <c r="H3725" s="96">
        <f t="shared" si="8323"/>
        <v>0</v>
      </c>
      <c r="I3725" s="96">
        <f t="shared" si="8322"/>
        <v>0</v>
      </c>
      <c r="J3725" s="96">
        <f t="shared" si="8322"/>
        <v>0</v>
      </c>
      <c r="K3725" s="105">
        <f t="shared" si="8322"/>
        <v>0</v>
      </c>
      <c r="L3725" s="115"/>
    </row>
    <row r="3726" spans="1:12" ht="15.6" hidden="1" customHeight="1" x14ac:dyDescent="0.25">
      <c r="A3726" s="59"/>
      <c r="B3726" s="93" t="s">
        <v>8</v>
      </c>
      <c r="C3726" s="93"/>
      <c r="D3726" s="25"/>
      <c r="E3726" s="228"/>
      <c r="F3726" s="26"/>
      <c r="G3726" s="25"/>
      <c r="H3726" s="25"/>
      <c r="I3726" s="25"/>
      <c r="J3726" s="25"/>
      <c r="K3726" s="26"/>
      <c r="L3726" s="125"/>
    </row>
    <row r="3727" spans="1:12" ht="15.6" hidden="1" customHeight="1" x14ac:dyDescent="0.25">
      <c r="A3727" s="59"/>
      <c r="B3727" s="93" t="s">
        <v>10</v>
      </c>
      <c r="C3727" s="93"/>
      <c r="D3727" s="25"/>
      <c r="E3727" s="228"/>
      <c r="F3727" s="26"/>
      <c r="G3727" s="25"/>
      <c r="H3727" s="25"/>
      <c r="I3727" s="25"/>
      <c r="J3727" s="25"/>
      <c r="K3727" s="26"/>
      <c r="L3727" s="125"/>
    </row>
    <row r="3728" spans="1:12" ht="55.9" customHeight="1" x14ac:dyDescent="0.25">
      <c r="A3728" s="205">
        <v>1</v>
      </c>
      <c r="B3728" s="152" t="s">
        <v>250</v>
      </c>
      <c r="C3728" s="142"/>
      <c r="D3728" s="101">
        <f t="shared" ref="D3728:E3728" si="8324">D3729+D3730+D3731+D3732</f>
        <v>0</v>
      </c>
      <c r="E3728" s="226">
        <f t="shared" si="8324"/>
        <v>0</v>
      </c>
      <c r="F3728" s="113">
        <f t="shared" ref="F3728:K3728" si="8325">F3729+F3730+F3731+F3732</f>
        <v>0</v>
      </c>
      <c r="G3728" s="101">
        <f t="shared" ref="G3728:H3728" si="8326">G3729+G3730+G3731+G3732</f>
        <v>19800</v>
      </c>
      <c r="H3728" s="101">
        <f t="shared" si="8326"/>
        <v>28800</v>
      </c>
      <c r="I3728" s="101">
        <f t="shared" si="8325"/>
        <v>0</v>
      </c>
      <c r="J3728" s="101">
        <f t="shared" si="8325"/>
        <v>0</v>
      </c>
      <c r="K3728" s="113">
        <f t="shared" si="8325"/>
        <v>0</v>
      </c>
      <c r="L3728" s="123"/>
    </row>
    <row r="3729" spans="1:12" ht="15.6" hidden="1" customHeight="1" x14ac:dyDescent="0.25">
      <c r="A3729" s="59"/>
      <c r="B3729" s="128" t="s">
        <v>1</v>
      </c>
      <c r="C3729" s="128"/>
      <c r="D3729" s="22"/>
      <c r="E3729" s="227"/>
      <c r="F3729" s="23"/>
      <c r="G3729" s="22"/>
      <c r="H3729" s="22"/>
      <c r="I3729" s="22"/>
      <c r="J3729" s="22"/>
      <c r="K3729" s="23"/>
      <c r="L3729" s="124"/>
    </row>
    <row r="3730" spans="1:12" ht="15.6" hidden="1" customHeight="1" x14ac:dyDescent="0.25">
      <c r="A3730" s="59"/>
      <c r="B3730" s="129" t="s">
        <v>6</v>
      </c>
      <c r="C3730" s="129"/>
      <c r="D3730" s="7">
        <v>0</v>
      </c>
      <c r="E3730" s="216">
        <v>0</v>
      </c>
      <c r="F3730" s="8">
        <v>0</v>
      </c>
      <c r="G3730" s="7">
        <v>0</v>
      </c>
      <c r="H3730" s="7">
        <v>0</v>
      </c>
      <c r="I3730" s="7">
        <v>0</v>
      </c>
      <c r="J3730" s="7">
        <v>0</v>
      </c>
      <c r="K3730" s="8">
        <v>0</v>
      </c>
      <c r="L3730" s="57"/>
    </row>
    <row r="3731" spans="1:12" ht="15.6" hidden="1" customHeight="1" x14ac:dyDescent="0.25">
      <c r="A3731" s="59"/>
      <c r="B3731" s="129" t="s">
        <v>7</v>
      </c>
      <c r="C3731" s="129"/>
      <c r="D3731" s="7">
        <v>0</v>
      </c>
      <c r="E3731" s="216">
        <v>0</v>
      </c>
      <c r="F3731" s="8">
        <v>0</v>
      </c>
      <c r="G3731" s="7">
        <v>0</v>
      </c>
      <c r="H3731" s="7">
        <v>0</v>
      </c>
      <c r="I3731" s="7">
        <v>0</v>
      </c>
      <c r="J3731" s="7">
        <v>0</v>
      </c>
      <c r="K3731" s="8">
        <v>0</v>
      </c>
      <c r="L3731" s="57"/>
    </row>
    <row r="3732" spans="1:12" ht="15.6" customHeight="1" x14ac:dyDescent="0.25">
      <c r="A3732" s="205">
        <v>1</v>
      </c>
      <c r="B3732" s="128" t="s">
        <v>18</v>
      </c>
      <c r="C3732" s="130"/>
      <c r="D3732" s="7">
        <f t="shared" ref="D3732:E3732" si="8327">D3733+D3734+D3735</f>
        <v>0</v>
      </c>
      <c r="E3732" s="216">
        <f t="shared" si="8327"/>
        <v>0</v>
      </c>
      <c r="F3732" s="8">
        <f t="shared" ref="F3732:K3732" si="8328">F3733+F3734+F3735</f>
        <v>0</v>
      </c>
      <c r="G3732" s="7">
        <f t="shared" ref="G3732:H3732" si="8329">G3733+G3734+G3735</f>
        <v>19800</v>
      </c>
      <c r="H3732" s="7">
        <f t="shared" si="8329"/>
        <v>28800</v>
      </c>
      <c r="I3732" s="7">
        <f t="shared" si="8328"/>
        <v>0</v>
      </c>
      <c r="J3732" s="7">
        <f t="shared" si="8328"/>
        <v>0</v>
      </c>
      <c r="K3732" s="8">
        <f t="shared" si="8328"/>
        <v>0</v>
      </c>
      <c r="L3732" s="57"/>
    </row>
    <row r="3733" spans="1:12" ht="15.6" customHeight="1" x14ac:dyDescent="0.25">
      <c r="A3733" s="205">
        <v>1</v>
      </c>
      <c r="B3733" s="149" t="s">
        <v>8</v>
      </c>
      <c r="C3733" s="81"/>
      <c r="D3733" s="11">
        <f t="shared" ref="D3733:E3733" si="8330">D3738+D3741+D3744+D3748+D3751+D3754+D3757</f>
        <v>0</v>
      </c>
      <c r="E3733" s="217">
        <f t="shared" si="8330"/>
        <v>0</v>
      </c>
      <c r="F3733" s="12">
        <f t="shared" ref="F3733:K3733" si="8331">F3738+F3741+F3744+F3748+F3751+F3754+F3757</f>
        <v>0</v>
      </c>
      <c r="G3733" s="11">
        <f t="shared" ref="G3733:H3733" si="8332">G3738+G3741+G3744+G3748+G3751+G3754+G3757</f>
        <v>0</v>
      </c>
      <c r="H3733" s="11">
        <f t="shared" si="8332"/>
        <v>0</v>
      </c>
      <c r="I3733" s="11">
        <f t="shared" si="8331"/>
        <v>0</v>
      </c>
      <c r="J3733" s="11">
        <f t="shared" si="8331"/>
        <v>0</v>
      </c>
      <c r="K3733" s="12">
        <f t="shared" si="8331"/>
        <v>0</v>
      </c>
      <c r="L3733" s="58"/>
    </row>
    <row r="3734" spans="1:12" ht="15.6" customHeight="1" x14ac:dyDescent="0.25">
      <c r="A3734" s="205">
        <v>1</v>
      </c>
      <c r="B3734" s="149" t="s">
        <v>9</v>
      </c>
      <c r="C3734" s="81"/>
      <c r="D3734" s="11">
        <f t="shared" ref="D3734:E3734" si="8333">D3745</f>
        <v>0</v>
      </c>
      <c r="E3734" s="217">
        <f t="shared" si="8333"/>
        <v>0</v>
      </c>
      <c r="F3734" s="12">
        <f t="shared" ref="F3734:K3734" si="8334">F3745</f>
        <v>0</v>
      </c>
      <c r="G3734" s="11">
        <f t="shared" ref="G3734:H3734" si="8335">G3745</f>
        <v>0</v>
      </c>
      <c r="H3734" s="11">
        <f t="shared" si="8335"/>
        <v>0</v>
      </c>
      <c r="I3734" s="11">
        <f t="shared" si="8334"/>
        <v>0</v>
      </c>
      <c r="J3734" s="11">
        <f t="shared" si="8334"/>
        <v>0</v>
      </c>
      <c r="K3734" s="12">
        <f t="shared" si="8334"/>
        <v>0</v>
      </c>
      <c r="L3734" s="58"/>
    </row>
    <row r="3735" spans="1:12" ht="15.6" customHeight="1" x14ac:dyDescent="0.25">
      <c r="A3735" s="205">
        <v>1</v>
      </c>
      <c r="B3735" s="149" t="s">
        <v>10</v>
      </c>
      <c r="C3735" s="81"/>
      <c r="D3735" s="11">
        <f t="shared" ref="D3735:E3735" si="8336">D3739+D3742+D3746+D3749+D3752+D3755+D3758</f>
        <v>0</v>
      </c>
      <c r="E3735" s="217">
        <f t="shared" si="8336"/>
        <v>0</v>
      </c>
      <c r="F3735" s="12">
        <f t="shared" ref="F3735:K3735" si="8337">F3739+F3742+F3746+F3749+F3752+F3755+F3758</f>
        <v>0</v>
      </c>
      <c r="G3735" s="11">
        <f t="shared" ref="G3735:H3735" si="8338">G3739+G3742+G3746+G3749+G3752+G3755+G3758</f>
        <v>19800</v>
      </c>
      <c r="H3735" s="11">
        <f t="shared" si="8338"/>
        <v>28800</v>
      </c>
      <c r="I3735" s="11">
        <f t="shared" si="8337"/>
        <v>0</v>
      </c>
      <c r="J3735" s="11">
        <f t="shared" si="8337"/>
        <v>0</v>
      </c>
      <c r="K3735" s="12">
        <f t="shared" si="8337"/>
        <v>0</v>
      </c>
      <c r="L3735" s="58"/>
    </row>
    <row r="3736" spans="1:12" ht="15.6" customHeight="1" x14ac:dyDescent="0.25">
      <c r="A3736" s="205">
        <v>1</v>
      </c>
      <c r="B3736" s="131" t="s">
        <v>19</v>
      </c>
      <c r="C3736" s="78"/>
      <c r="D3736" s="96" t="s">
        <v>2</v>
      </c>
      <c r="E3736" s="218" t="s">
        <v>2</v>
      </c>
      <c r="F3736" s="105" t="s">
        <v>2</v>
      </c>
      <c r="G3736" s="96" t="s">
        <v>2</v>
      </c>
      <c r="H3736" s="96" t="s">
        <v>2</v>
      </c>
      <c r="I3736" s="96" t="s">
        <v>2</v>
      </c>
      <c r="J3736" s="96" t="s">
        <v>2</v>
      </c>
      <c r="K3736" s="105" t="s">
        <v>2</v>
      </c>
      <c r="L3736" s="115"/>
    </row>
    <row r="3737" spans="1:12" ht="15.6" hidden="1" customHeight="1" x14ac:dyDescent="0.25">
      <c r="A3737" s="59"/>
      <c r="B3737" s="131" t="s">
        <v>11</v>
      </c>
      <c r="C3737" s="131"/>
      <c r="D3737" s="96">
        <f t="shared" ref="D3737:E3737" si="8339">D3738+D3739</f>
        <v>0</v>
      </c>
      <c r="E3737" s="218">
        <f t="shared" si="8339"/>
        <v>0</v>
      </c>
      <c r="F3737" s="105">
        <f t="shared" ref="F3737:K3737" si="8340">F3738+F3739</f>
        <v>0</v>
      </c>
      <c r="G3737" s="96">
        <f t="shared" ref="G3737:H3737" si="8341">G3738+G3739</f>
        <v>0</v>
      </c>
      <c r="H3737" s="96">
        <f t="shared" si="8341"/>
        <v>0</v>
      </c>
      <c r="I3737" s="96">
        <f t="shared" si="8340"/>
        <v>0</v>
      </c>
      <c r="J3737" s="96">
        <f t="shared" si="8340"/>
        <v>0</v>
      </c>
      <c r="K3737" s="105">
        <f t="shared" si="8340"/>
        <v>0</v>
      </c>
      <c r="L3737" s="115"/>
    </row>
    <row r="3738" spans="1:12" ht="15.6" hidden="1" customHeight="1" x14ac:dyDescent="0.25">
      <c r="A3738" s="59"/>
      <c r="B3738" s="93" t="s">
        <v>8</v>
      </c>
      <c r="C3738" s="93"/>
      <c r="D3738" s="25"/>
      <c r="E3738" s="228"/>
      <c r="F3738" s="26"/>
      <c r="G3738" s="25"/>
      <c r="H3738" s="25"/>
      <c r="I3738" s="25"/>
      <c r="J3738" s="25"/>
      <c r="K3738" s="26"/>
      <c r="L3738" s="125"/>
    </row>
    <row r="3739" spans="1:12" ht="15.6" hidden="1" customHeight="1" x14ac:dyDescent="0.25">
      <c r="A3739" s="59"/>
      <c r="B3739" s="93" t="s">
        <v>10</v>
      </c>
      <c r="C3739" s="93"/>
      <c r="D3739" s="25"/>
      <c r="E3739" s="228"/>
      <c r="F3739" s="26"/>
      <c r="G3739" s="25"/>
      <c r="H3739" s="25"/>
      <c r="I3739" s="25"/>
      <c r="J3739" s="25"/>
      <c r="K3739" s="26"/>
      <c r="L3739" s="125"/>
    </row>
    <row r="3740" spans="1:12" ht="15.6" hidden="1" customHeight="1" x14ac:dyDescent="0.25">
      <c r="A3740" s="59"/>
      <c r="B3740" s="131" t="s">
        <v>12</v>
      </c>
      <c r="C3740" s="131"/>
      <c r="D3740" s="96">
        <f t="shared" ref="D3740:E3740" si="8342">D3741+D3742</f>
        <v>0</v>
      </c>
      <c r="E3740" s="218">
        <f t="shared" si="8342"/>
        <v>0</v>
      </c>
      <c r="F3740" s="105">
        <f t="shared" ref="F3740:K3740" si="8343">F3741+F3742</f>
        <v>0</v>
      </c>
      <c r="G3740" s="96">
        <f t="shared" ref="G3740:H3740" si="8344">G3741+G3742</f>
        <v>0</v>
      </c>
      <c r="H3740" s="96">
        <f t="shared" si="8344"/>
        <v>0</v>
      </c>
      <c r="I3740" s="96">
        <f t="shared" si="8343"/>
        <v>0</v>
      </c>
      <c r="J3740" s="96">
        <f t="shared" si="8343"/>
        <v>0</v>
      </c>
      <c r="K3740" s="105">
        <f t="shared" si="8343"/>
        <v>0</v>
      </c>
      <c r="L3740" s="115"/>
    </row>
    <row r="3741" spans="1:12" ht="15.6" hidden="1" customHeight="1" x14ac:dyDescent="0.25">
      <c r="A3741" s="59"/>
      <c r="B3741" s="93" t="s">
        <v>8</v>
      </c>
      <c r="C3741" s="93"/>
      <c r="D3741" s="25"/>
      <c r="E3741" s="228"/>
      <c r="F3741" s="26"/>
      <c r="G3741" s="25"/>
      <c r="H3741" s="25"/>
      <c r="I3741" s="25"/>
      <c r="J3741" s="25"/>
      <c r="K3741" s="26"/>
      <c r="L3741" s="125"/>
    </row>
    <row r="3742" spans="1:12" ht="15.6" hidden="1" customHeight="1" x14ac:dyDescent="0.25">
      <c r="A3742" s="59"/>
      <c r="B3742" s="93" t="s">
        <v>10</v>
      </c>
      <c r="C3742" s="93"/>
      <c r="D3742" s="25"/>
      <c r="E3742" s="228"/>
      <c r="F3742" s="26"/>
      <c r="G3742" s="25"/>
      <c r="H3742" s="25"/>
      <c r="I3742" s="25"/>
      <c r="J3742" s="25"/>
      <c r="K3742" s="26"/>
      <c r="L3742" s="125"/>
    </row>
    <row r="3743" spans="1:12" ht="15.6" customHeight="1" x14ac:dyDescent="0.25">
      <c r="A3743" s="205">
        <v>1</v>
      </c>
      <c r="B3743" s="131" t="s">
        <v>13</v>
      </c>
      <c r="C3743" s="267" t="s">
        <v>230</v>
      </c>
      <c r="D3743" s="96">
        <f t="shared" ref="D3743:E3743" si="8345">D3744+D3745+D3746</f>
        <v>0</v>
      </c>
      <c r="E3743" s="218">
        <f t="shared" si="8345"/>
        <v>0</v>
      </c>
      <c r="F3743" s="105">
        <f t="shared" ref="F3743:K3743" si="8346">F3744+F3745+F3746</f>
        <v>0</v>
      </c>
      <c r="G3743" s="96">
        <f t="shared" ref="G3743:H3743" si="8347">G3744+G3745+G3746</f>
        <v>19800</v>
      </c>
      <c r="H3743" s="96">
        <f t="shared" si="8347"/>
        <v>28800</v>
      </c>
      <c r="I3743" s="96">
        <f t="shared" si="8346"/>
        <v>0</v>
      </c>
      <c r="J3743" s="96">
        <f t="shared" si="8346"/>
        <v>0</v>
      </c>
      <c r="K3743" s="105">
        <f t="shared" si="8346"/>
        <v>0</v>
      </c>
      <c r="L3743" s="115"/>
    </row>
    <row r="3744" spans="1:12" ht="15.6" customHeight="1" x14ac:dyDescent="0.25">
      <c r="A3744" s="205">
        <v>1</v>
      </c>
      <c r="B3744" s="93" t="s">
        <v>8</v>
      </c>
      <c r="C3744" s="267"/>
      <c r="D3744" s="25"/>
      <c r="E3744" s="228"/>
      <c r="F3744" s="26"/>
      <c r="G3744" s="25"/>
      <c r="H3744" s="25"/>
      <c r="I3744" s="25"/>
      <c r="J3744" s="25"/>
      <c r="K3744" s="26"/>
      <c r="L3744" s="125"/>
    </row>
    <row r="3745" spans="1:12" ht="15.6" customHeight="1" x14ac:dyDescent="0.25">
      <c r="A3745" s="205">
        <v>1</v>
      </c>
      <c r="B3745" s="93" t="s">
        <v>9</v>
      </c>
      <c r="C3745" s="267"/>
      <c r="D3745" s="25"/>
      <c r="E3745" s="228"/>
      <c r="F3745" s="26"/>
      <c r="G3745" s="25"/>
      <c r="H3745" s="25"/>
      <c r="I3745" s="25"/>
      <c r="J3745" s="25"/>
      <c r="K3745" s="26"/>
      <c r="L3745" s="125"/>
    </row>
    <row r="3746" spans="1:12" ht="15.6" customHeight="1" x14ac:dyDescent="0.25">
      <c r="A3746" s="205">
        <v>1</v>
      </c>
      <c r="B3746" s="93" t="s">
        <v>10</v>
      </c>
      <c r="C3746" s="267"/>
      <c r="D3746" s="25"/>
      <c r="E3746" s="228"/>
      <c r="F3746" s="26"/>
      <c r="G3746" s="25">
        <v>19800</v>
      </c>
      <c r="H3746" s="25">
        <v>28800</v>
      </c>
      <c r="I3746" s="25"/>
      <c r="J3746" s="25"/>
      <c r="K3746" s="26"/>
      <c r="L3746" s="125">
        <v>2024</v>
      </c>
    </row>
    <row r="3747" spans="1:12" ht="15.6" hidden="1" customHeight="1" x14ac:dyDescent="0.25">
      <c r="A3747" s="59"/>
      <c r="B3747" s="131" t="s">
        <v>14</v>
      </c>
      <c r="C3747" s="131"/>
      <c r="D3747" s="96">
        <f t="shared" ref="D3747:E3747" si="8348">D3748+D3749</f>
        <v>0</v>
      </c>
      <c r="E3747" s="218">
        <f t="shared" si="8348"/>
        <v>0</v>
      </c>
      <c r="F3747" s="105">
        <f t="shared" ref="F3747:K3747" si="8349">F3748+F3749</f>
        <v>0</v>
      </c>
      <c r="G3747" s="96">
        <f t="shared" ref="G3747:H3747" si="8350">G3748+G3749</f>
        <v>0</v>
      </c>
      <c r="H3747" s="96">
        <f t="shared" si="8350"/>
        <v>0</v>
      </c>
      <c r="I3747" s="96">
        <f t="shared" si="8349"/>
        <v>0</v>
      </c>
      <c r="J3747" s="96">
        <f t="shared" si="8349"/>
        <v>0</v>
      </c>
      <c r="K3747" s="105">
        <f t="shared" si="8349"/>
        <v>0</v>
      </c>
      <c r="L3747" s="115"/>
    </row>
    <row r="3748" spans="1:12" ht="15.6" hidden="1" customHeight="1" x14ac:dyDescent="0.25">
      <c r="A3748" s="59"/>
      <c r="B3748" s="132" t="s">
        <v>8</v>
      </c>
      <c r="C3748" s="132"/>
      <c r="D3748" s="25"/>
      <c r="E3748" s="228"/>
      <c r="F3748" s="26"/>
      <c r="G3748" s="25"/>
      <c r="H3748" s="25"/>
      <c r="I3748" s="25"/>
      <c r="J3748" s="25"/>
      <c r="K3748" s="26"/>
      <c r="L3748" s="125"/>
    </row>
    <row r="3749" spans="1:12" ht="15.6" hidden="1" customHeight="1" x14ac:dyDescent="0.25">
      <c r="A3749" s="59"/>
      <c r="B3749" s="132" t="s">
        <v>10</v>
      </c>
      <c r="C3749" s="132"/>
      <c r="D3749" s="25"/>
      <c r="E3749" s="228"/>
      <c r="F3749" s="26"/>
      <c r="G3749" s="25"/>
      <c r="H3749" s="25"/>
      <c r="I3749" s="25"/>
      <c r="J3749" s="25"/>
      <c r="K3749" s="26"/>
      <c r="L3749" s="125"/>
    </row>
    <row r="3750" spans="1:12" ht="15.6" hidden="1" customHeight="1" x14ac:dyDescent="0.25">
      <c r="A3750" s="59"/>
      <c r="B3750" s="131" t="s">
        <v>15</v>
      </c>
      <c r="C3750" s="131"/>
      <c r="D3750" s="96">
        <f t="shared" ref="D3750:E3750" si="8351">D3751+D3752</f>
        <v>0</v>
      </c>
      <c r="E3750" s="218">
        <f t="shared" si="8351"/>
        <v>0</v>
      </c>
      <c r="F3750" s="105">
        <f t="shared" ref="F3750:K3750" si="8352">F3751+F3752</f>
        <v>0</v>
      </c>
      <c r="G3750" s="96">
        <f t="shared" ref="G3750:H3750" si="8353">G3751+G3752</f>
        <v>0</v>
      </c>
      <c r="H3750" s="96">
        <f t="shared" si="8353"/>
        <v>0</v>
      </c>
      <c r="I3750" s="96">
        <f t="shared" si="8352"/>
        <v>0</v>
      </c>
      <c r="J3750" s="96">
        <f t="shared" si="8352"/>
        <v>0</v>
      </c>
      <c r="K3750" s="105">
        <f t="shared" si="8352"/>
        <v>0</v>
      </c>
      <c r="L3750" s="115"/>
    </row>
    <row r="3751" spans="1:12" ht="15.6" hidden="1" customHeight="1" x14ac:dyDescent="0.25">
      <c r="A3751" s="59"/>
      <c r="B3751" s="93" t="s">
        <v>8</v>
      </c>
      <c r="C3751" s="93"/>
      <c r="D3751" s="25"/>
      <c r="E3751" s="228"/>
      <c r="F3751" s="26"/>
      <c r="G3751" s="25"/>
      <c r="H3751" s="25"/>
      <c r="I3751" s="25"/>
      <c r="J3751" s="25"/>
      <c r="K3751" s="26"/>
      <c r="L3751" s="125"/>
    </row>
    <row r="3752" spans="1:12" ht="15.6" hidden="1" customHeight="1" x14ac:dyDescent="0.25">
      <c r="A3752" s="59"/>
      <c r="B3752" s="93" t="s">
        <v>10</v>
      </c>
      <c r="C3752" s="93"/>
      <c r="D3752" s="25"/>
      <c r="E3752" s="228"/>
      <c r="F3752" s="26"/>
      <c r="G3752" s="25"/>
      <c r="H3752" s="25"/>
      <c r="I3752" s="25"/>
      <c r="J3752" s="25"/>
      <c r="K3752" s="26"/>
      <c r="L3752" s="125"/>
    </row>
    <row r="3753" spans="1:12" ht="15.6" hidden="1" customHeight="1" x14ac:dyDescent="0.25">
      <c r="A3753" s="59"/>
      <c r="B3753" s="133" t="s">
        <v>16</v>
      </c>
      <c r="C3753" s="133"/>
      <c r="D3753" s="96">
        <f t="shared" ref="D3753:E3753" si="8354">D3754+D3755</f>
        <v>0</v>
      </c>
      <c r="E3753" s="218">
        <f t="shared" si="8354"/>
        <v>0</v>
      </c>
      <c r="F3753" s="105">
        <f t="shared" ref="F3753:K3753" si="8355">F3754+F3755</f>
        <v>0</v>
      </c>
      <c r="G3753" s="96">
        <f t="shared" ref="G3753:H3753" si="8356">G3754+G3755</f>
        <v>0</v>
      </c>
      <c r="H3753" s="96">
        <f t="shared" si="8356"/>
        <v>0</v>
      </c>
      <c r="I3753" s="96">
        <f t="shared" si="8355"/>
        <v>0</v>
      </c>
      <c r="J3753" s="96">
        <f t="shared" si="8355"/>
        <v>0</v>
      </c>
      <c r="K3753" s="105">
        <f t="shared" si="8355"/>
        <v>0</v>
      </c>
      <c r="L3753" s="115"/>
    </row>
    <row r="3754" spans="1:12" ht="15.6" hidden="1" customHeight="1" x14ac:dyDescent="0.25">
      <c r="A3754" s="59"/>
      <c r="B3754" s="93" t="s">
        <v>8</v>
      </c>
      <c r="C3754" s="93"/>
      <c r="D3754" s="25"/>
      <c r="E3754" s="228"/>
      <c r="F3754" s="26"/>
      <c r="G3754" s="25"/>
      <c r="H3754" s="25"/>
      <c r="I3754" s="25"/>
      <c r="J3754" s="25"/>
      <c r="K3754" s="26"/>
      <c r="L3754" s="125"/>
    </row>
    <row r="3755" spans="1:12" ht="15.6" hidden="1" customHeight="1" x14ac:dyDescent="0.25">
      <c r="A3755" s="59"/>
      <c r="B3755" s="93" t="s">
        <v>10</v>
      </c>
      <c r="C3755" s="93"/>
      <c r="D3755" s="25"/>
      <c r="E3755" s="228"/>
      <c r="F3755" s="26"/>
      <c r="G3755" s="25"/>
      <c r="H3755" s="25"/>
      <c r="I3755" s="25"/>
      <c r="J3755" s="25"/>
      <c r="K3755" s="26"/>
      <c r="L3755" s="125"/>
    </row>
    <row r="3756" spans="1:12" ht="15.6" hidden="1" customHeight="1" x14ac:dyDescent="0.25">
      <c r="A3756" s="59"/>
      <c r="B3756" s="133" t="s">
        <v>17</v>
      </c>
      <c r="C3756" s="133"/>
      <c r="D3756" s="96">
        <f t="shared" ref="D3756:E3756" si="8357">D3757+D3758</f>
        <v>0</v>
      </c>
      <c r="E3756" s="218">
        <f t="shared" si="8357"/>
        <v>0</v>
      </c>
      <c r="F3756" s="105">
        <f t="shared" ref="F3756:K3756" si="8358">F3757+F3758</f>
        <v>0</v>
      </c>
      <c r="G3756" s="96">
        <f t="shared" ref="G3756:H3756" si="8359">G3757+G3758</f>
        <v>0</v>
      </c>
      <c r="H3756" s="96">
        <f t="shared" si="8359"/>
        <v>0</v>
      </c>
      <c r="I3756" s="96">
        <f t="shared" si="8358"/>
        <v>0</v>
      </c>
      <c r="J3756" s="96">
        <f t="shared" si="8358"/>
        <v>0</v>
      </c>
      <c r="K3756" s="105">
        <f t="shared" si="8358"/>
        <v>0</v>
      </c>
      <c r="L3756" s="115"/>
    </row>
    <row r="3757" spans="1:12" ht="15.6" hidden="1" customHeight="1" x14ac:dyDescent="0.25">
      <c r="A3757" s="59"/>
      <c r="B3757" s="93" t="s">
        <v>8</v>
      </c>
      <c r="C3757" s="93"/>
      <c r="D3757" s="25"/>
      <c r="E3757" s="228"/>
      <c r="F3757" s="26"/>
      <c r="G3757" s="25"/>
      <c r="H3757" s="25"/>
      <c r="I3757" s="25"/>
      <c r="J3757" s="25"/>
      <c r="K3757" s="26"/>
      <c r="L3757" s="125"/>
    </row>
    <row r="3758" spans="1:12" ht="15.6" hidden="1" customHeight="1" x14ac:dyDescent="0.25">
      <c r="A3758" s="59"/>
      <c r="B3758" s="93" t="s">
        <v>10</v>
      </c>
      <c r="C3758" s="93"/>
      <c r="D3758" s="25"/>
      <c r="E3758" s="228"/>
      <c r="F3758" s="26"/>
      <c r="G3758" s="25"/>
      <c r="H3758" s="25"/>
      <c r="I3758" s="25"/>
      <c r="J3758" s="25"/>
      <c r="K3758" s="26"/>
      <c r="L3758" s="125"/>
    </row>
    <row r="3759" spans="1:12" ht="36" customHeight="1" x14ac:dyDescent="0.25">
      <c r="A3759" s="205">
        <v>1</v>
      </c>
      <c r="B3759" s="152" t="s">
        <v>251</v>
      </c>
      <c r="C3759" s="142"/>
      <c r="D3759" s="101">
        <f t="shared" ref="D3759:E3759" si="8360">D3760+D3761+D3762+D3763</f>
        <v>0</v>
      </c>
      <c r="E3759" s="226">
        <f t="shared" si="8360"/>
        <v>8000</v>
      </c>
      <c r="F3759" s="113">
        <f t="shared" ref="F3759:K3759" si="8361">F3760+F3761+F3762+F3763</f>
        <v>0</v>
      </c>
      <c r="G3759" s="101">
        <f t="shared" ref="G3759:H3759" si="8362">G3760+G3761+G3762+G3763</f>
        <v>0</v>
      </c>
      <c r="H3759" s="101">
        <f t="shared" si="8362"/>
        <v>0</v>
      </c>
      <c r="I3759" s="101">
        <f t="shared" si="8361"/>
        <v>0</v>
      </c>
      <c r="J3759" s="101">
        <f t="shared" si="8361"/>
        <v>0</v>
      </c>
      <c r="K3759" s="113">
        <f t="shared" si="8361"/>
        <v>0</v>
      </c>
      <c r="L3759" s="123"/>
    </row>
    <row r="3760" spans="1:12" ht="15.6" hidden="1" customHeight="1" x14ac:dyDescent="0.25">
      <c r="A3760" s="59"/>
      <c r="B3760" s="128" t="s">
        <v>1</v>
      </c>
      <c r="C3760" s="128"/>
      <c r="D3760" s="22"/>
      <c r="E3760" s="227"/>
      <c r="F3760" s="23"/>
      <c r="G3760" s="22"/>
      <c r="H3760" s="22"/>
      <c r="I3760" s="22"/>
      <c r="J3760" s="22"/>
      <c r="K3760" s="23"/>
      <c r="L3760" s="124"/>
    </row>
    <row r="3761" spans="1:12" ht="15.6" hidden="1" customHeight="1" x14ac:dyDescent="0.25">
      <c r="A3761" s="59"/>
      <c r="B3761" s="129" t="s">
        <v>6</v>
      </c>
      <c r="C3761" s="129"/>
      <c r="D3761" s="7">
        <v>0</v>
      </c>
      <c r="E3761" s="216">
        <v>0</v>
      </c>
      <c r="F3761" s="8">
        <v>0</v>
      </c>
      <c r="G3761" s="7">
        <v>0</v>
      </c>
      <c r="H3761" s="7">
        <v>0</v>
      </c>
      <c r="I3761" s="7">
        <v>0</v>
      </c>
      <c r="J3761" s="7">
        <v>0</v>
      </c>
      <c r="K3761" s="8">
        <v>0</v>
      </c>
      <c r="L3761" s="57"/>
    </row>
    <row r="3762" spans="1:12" ht="15.6" hidden="1" customHeight="1" x14ac:dyDescent="0.25">
      <c r="A3762" s="59"/>
      <c r="B3762" s="129" t="s">
        <v>7</v>
      </c>
      <c r="C3762" s="129"/>
      <c r="D3762" s="7">
        <v>0</v>
      </c>
      <c r="E3762" s="216">
        <v>0</v>
      </c>
      <c r="F3762" s="8">
        <v>0</v>
      </c>
      <c r="G3762" s="7">
        <v>0</v>
      </c>
      <c r="H3762" s="7">
        <v>0</v>
      </c>
      <c r="I3762" s="7">
        <v>0</v>
      </c>
      <c r="J3762" s="7">
        <v>0</v>
      </c>
      <c r="K3762" s="8">
        <v>0</v>
      </c>
      <c r="L3762" s="57"/>
    </row>
    <row r="3763" spans="1:12" ht="15.6" customHeight="1" x14ac:dyDescent="0.25">
      <c r="A3763" s="205">
        <v>1</v>
      </c>
      <c r="B3763" s="128" t="s">
        <v>18</v>
      </c>
      <c r="C3763" s="130"/>
      <c r="D3763" s="7">
        <f t="shared" ref="D3763:E3763" si="8363">D3764+D3765+D3766</f>
        <v>0</v>
      </c>
      <c r="E3763" s="216">
        <f t="shared" si="8363"/>
        <v>8000</v>
      </c>
      <c r="F3763" s="8">
        <f t="shared" ref="F3763:K3763" si="8364">F3764+F3765+F3766</f>
        <v>0</v>
      </c>
      <c r="G3763" s="7">
        <f t="shared" ref="G3763:H3763" si="8365">G3764+G3765+G3766</f>
        <v>0</v>
      </c>
      <c r="H3763" s="7">
        <f t="shared" si="8365"/>
        <v>0</v>
      </c>
      <c r="I3763" s="7">
        <f t="shared" si="8364"/>
        <v>0</v>
      </c>
      <c r="J3763" s="7">
        <f t="shared" si="8364"/>
        <v>0</v>
      </c>
      <c r="K3763" s="8">
        <f t="shared" si="8364"/>
        <v>0</v>
      </c>
      <c r="L3763" s="57"/>
    </row>
    <row r="3764" spans="1:12" ht="15.6" customHeight="1" x14ac:dyDescent="0.25">
      <c r="A3764" s="205">
        <v>1</v>
      </c>
      <c r="B3764" s="149" t="s">
        <v>8</v>
      </c>
      <c r="C3764" s="81"/>
      <c r="D3764" s="11">
        <f t="shared" ref="D3764:E3764" si="8366">D3769+D3772+D3775+D3779+D3782+D3785+D3788</f>
        <v>0</v>
      </c>
      <c r="E3764" s="217">
        <f t="shared" si="8366"/>
        <v>8000</v>
      </c>
      <c r="F3764" s="12">
        <f t="shared" ref="F3764:K3764" si="8367">F3769+F3772+F3775+F3779+F3782+F3785+F3788</f>
        <v>0</v>
      </c>
      <c r="G3764" s="11">
        <f t="shared" ref="G3764:H3764" si="8368">G3769+G3772+G3775+G3779+G3782+G3785+G3788</f>
        <v>0</v>
      </c>
      <c r="H3764" s="11">
        <f t="shared" si="8368"/>
        <v>0</v>
      </c>
      <c r="I3764" s="11">
        <f t="shared" si="8367"/>
        <v>0</v>
      </c>
      <c r="J3764" s="11">
        <f t="shared" si="8367"/>
        <v>0</v>
      </c>
      <c r="K3764" s="12">
        <f t="shared" si="8367"/>
        <v>0</v>
      </c>
      <c r="L3764" s="58"/>
    </row>
    <row r="3765" spans="1:12" ht="15.6" customHeight="1" x14ac:dyDescent="0.25">
      <c r="A3765" s="205">
        <v>1</v>
      </c>
      <c r="B3765" s="149" t="s">
        <v>9</v>
      </c>
      <c r="C3765" s="81"/>
      <c r="D3765" s="11">
        <f t="shared" ref="D3765:E3765" si="8369">D3776</f>
        <v>0</v>
      </c>
      <c r="E3765" s="217">
        <f t="shared" si="8369"/>
        <v>0</v>
      </c>
      <c r="F3765" s="12">
        <f t="shared" ref="F3765:K3765" si="8370">F3776</f>
        <v>0</v>
      </c>
      <c r="G3765" s="11">
        <f t="shared" ref="G3765:H3765" si="8371">G3776</f>
        <v>0</v>
      </c>
      <c r="H3765" s="11">
        <f t="shared" si="8371"/>
        <v>0</v>
      </c>
      <c r="I3765" s="11">
        <f t="shared" si="8370"/>
        <v>0</v>
      </c>
      <c r="J3765" s="11">
        <f t="shared" si="8370"/>
        <v>0</v>
      </c>
      <c r="K3765" s="12">
        <f t="shared" si="8370"/>
        <v>0</v>
      </c>
      <c r="L3765" s="58"/>
    </row>
    <row r="3766" spans="1:12" ht="15.6" customHeight="1" x14ac:dyDescent="0.25">
      <c r="A3766" s="205">
        <v>1</v>
      </c>
      <c r="B3766" s="149" t="s">
        <v>10</v>
      </c>
      <c r="C3766" s="81"/>
      <c r="D3766" s="11">
        <f t="shared" ref="D3766:E3766" si="8372">D3770+D3773+D3777+D3780+D3783+D3786+D3789</f>
        <v>0</v>
      </c>
      <c r="E3766" s="217">
        <f t="shared" si="8372"/>
        <v>0</v>
      </c>
      <c r="F3766" s="12">
        <f t="shared" ref="F3766:K3766" si="8373">F3770+F3773+F3777+F3780+F3783+F3786+F3789</f>
        <v>0</v>
      </c>
      <c r="G3766" s="11">
        <f t="shared" ref="G3766:H3766" si="8374">G3770+G3773+G3777+G3780+G3783+G3786+G3789</f>
        <v>0</v>
      </c>
      <c r="H3766" s="11">
        <f t="shared" si="8374"/>
        <v>0</v>
      </c>
      <c r="I3766" s="11">
        <f t="shared" si="8373"/>
        <v>0</v>
      </c>
      <c r="J3766" s="11">
        <f t="shared" si="8373"/>
        <v>0</v>
      </c>
      <c r="K3766" s="12">
        <f t="shared" si="8373"/>
        <v>0</v>
      </c>
      <c r="L3766" s="58"/>
    </row>
    <row r="3767" spans="1:12" ht="15.6" customHeight="1" x14ac:dyDescent="0.25">
      <c r="A3767" s="205">
        <v>1</v>
      </c>
      <c r="B3767" s="131" t="s">
        <v>19</v>
      </c>
      <c r="C3767" s="78"/>
      <c r="D3767" s="96" t="s">
        <v>2</v>
      </c>
      <c r="E3767" s="218" t="s">
        <v>2</v>
      </c>
      <c r="F3767" s="105" t="s">
        <v>2</v>
      </c>
      <c r="G3767" s="96" t="s">
        <v>2</v>
      </c>
      <c r="H3767" s="96" t="s">
        <v>2</v>
      </c>
      <c r="I3767" s="96" t="s">
        <v>2</v>
      </c>
      <c r="J3767" s="96" t="s">
        <v>2</v>
      </c>
      <c r="K3767" s="105" t="s">
        <v>2</v>
      </c>
      <c r="L3767" s="115"/>
    </row>
    <row r="3768" spans="1:12" ht="15.6" hidden="1" customHeight="1" x14ac:dyDescent="0.25">
      <c r="A3768" s="59"/>
      <c r="B3768" s="131" t="s">
        <v>11</v>
      </c>
      <c r="C3768" s="131"/>
      <c r="D3768" s="96">
        <f t="shared" ref="D3768:E3768" si="8375">D3769+D3770</f>
        <v>0</v>
      </c>
      <c r="E3768" s="218">
        <f t="shared" si="8375"/>
        <v>0</v>
      </c>
      <c r="F3768" s="105">
        <f t="shared" ref="F3768:K3768" si="8376">F3769+F3770</f>
        <v>0</v>
      </c>
      <c r="G3768" s="96">
        <f t="shared" ref="G3768:H3768" si="8377">G3769+G3770</f>
        <v>0</v>
      </c>
      <c r="H3768" s="96">
        <f t="shared" si="8377"/>
        <v>0</v>
      </c>
      <c r="I3768" s="96">
        <f t="shared" si="8376"/>
        <v>0</v>
      </c>
      <c r="J3768" s="96">
        <f t="shared" si="8376"/>
        <v>0</v>
      </c>
      <c r="K3768" s="105">
        <f t="shared" si="8376"/>
        <v>0</v>
      </c>
      <c r="L3768" s="115"/>
    </row>
    <row r="3769" spans="1:12" ht="15.6" hidden="1" customHeight="1" x14ac:dyDescent="0.25">
      <c r="A3769" s="59"/>
      <c r="B3769" s="93" t="s">
        <v>8</v>
      </c>
      <c r="C3769" s="93"/>
      <c r="D3769" s="25"/>
      <c r="E3769" s="228"/>
      <c r="F3769" s="26"/>
      <c r="G3769" s="25"/>
      <c r="H3769" s="25"/>
      <c r="I3769" s="25"/>
      <c r="J3769" s="25"/>
      <c r="K3769" s="26"/>
      <c r="L3769" s="125"/>
    </row>
    <row r="3770" spans="1:12" ht="15.6" hidden="1" customHeight="1" x14ac:dyDescent="0.25">
      <c r="A3770" s="59"/>
      <c r="B3770" s="93" t="s">
        <v>10</v>
      </c>
      <c r="C3770" s="93"/>
      <c r="D3770" s="25"/>
      <c r="E3770" s="228"/>
      <c r="F3770" s="26"/>
      <c r="G3770" s="25"/>
      <c r="H3770" s="25"/>
      <c r="I3770" s="25"/>
      <c r="J3770" s="25"/>
      <c r="K3770" s="26"/>
      <c r="L3770" s="125"/>
    </row>
    <row r="3771" spans="1:12" ht="15.6" hidden="1" customHeight="1" x14ac:dyDescent="0.25">
      <c r="A3771" s="59"/>
      <c r="B3771" s="131" t="s">
        <v>12</v>
      </c>
      <c r="C3771" s="131"/>
      <c r="D3771" s="96">
        <f t="shared" ref="D3771:E3771" si="8378">D3772+D3773</f>
        <v>0</v>
      </c>
      <c r="E3771" s="218">
        <f t="shared" si="8378"/>
        <v>0</v>
      </c>
      <c r="F3771" s="105">
        <f t="shared" ref="F3771:K3771" si="8379">F3772+F3773</f>
        <v>0</v>
      </c>
      <c r="G3771" s="96">
        <f t="shared" ref="G3771:H3771" si="8380">G3772+G3773</f>
        <v>0</v>
      </c>
      <c r="H3771" s="96">
        <f t="shared" si="8380"/>
        <v>0</v>
      </c>
      <c r="I3771" s="96">
        <f t="shared" si="8379"/>
        <v>0</v>
      </c>
      <c r="J3771" s="96">
        <f t="shared" si="8379"/>
        <v>0</v>
      </c>
      <c r="K3771" s="105">
        <f t="shared" si="8379"/>
        <v>0</v>
      </c>
      <c r="L3771" s="115"/>
    </row>
    <row r="3772" spans="1:12" ht="15.6" hidden="1" customHeight="1" x14ac:dyDescent="0.25">
      <c r="A3772" s="59"/>
      <c r="B3772" s="93" t="s">
        <v>8</v>
      </c>
      <c r="C3772" s="93"/>
      <c r="D3772" s="25"/>
      <c r="E3772" s="228"/>
      <c r="F3772" s="26"/>
      <c r="G3772" s="25"/>
      <c r="H3772" s="25"/>
      <c r="I3772" s="25"/>
      <c r="J3772" s="25"/>
      <c r="K3772" s="26"/>
      <c r="L3772" s="125"/>
    </row>
    <row r="3773" spans="1:12" ht="15.6" hidden="1" customHeight="1" x14ac:dyDescent="0.25">
      <c r="A3773" s="59"/>
      <c r="B3773" s="93" t="s">
        <v>10</v>
      </c>
      <c r="C3773" s="93"/>
      <c r="D3773" s="25"/>
      <c r="E3773" s="228"/>
      <c r="F3773" s="26"/>
      <c r="G3773" s="25"/>
      <c r="H3773" s="25"/>
      <c r="I3773" s="25"/>
      <c r="J3773" s="25"/>
      <c r="K3773" s="26"/>
      <c r="L3773" s="125"/>
    </row>
    <row r="3774" spans="1:12" ht="15.6" customHeight="1" x14ac:dyDescent="0.25">
      <c r="A3774" s="205">
        <v>1</v>
      </c>
      <c r="B3774" s="131" t="s">
        <v>13</v>
      </c>
      <c r="C3774" s="267" t="s">
        <v>96</v>
      </c>
      <c r="D3774" s="96">
        <f t="shared" ref="D3774:E3774" si="8381">D3775+D3776+D3777</f>
        <v>0</v>
      </c>
      <c r="E3774" s="218">
        <f t="shared" si="8381"/>
        <v>8000</v>
      </c>
      <c r="F3774" s="105">
        <f t="shared" ref="F3774:K3774" si="8382">F3775+F3776+F3777</f>
        <v>0</v>
      </c>
      <c r="G3774" s="96">
        <f t="shared" ref="G3774:H3774" si="8383">G3775+G3776+G3777</f>
        <v>0</v>
      </c>
      <c r="H3774" s="96">
        <f t="shared" si="8383"/>
        <v>0</v>
      </c>
      <c r="I3774" s="96">
        <f t="shared" si="8382"/>
        <v>0</v>
      </c>
      <c r="J3774" s="96">
        <f t="shared" si="8382"/>
        <v>0</v>
      </c>
      <c r="K3774" s="105">
        <f t="shared" si="8382"/>
        <v>0</v>
      </c>
      <c r="L3774" s="115"/>
    </row>
    <row r="3775" spans="1:12" ht="15.6" customHeight="1" x14ac:dyDescent="0.25">
      <c r="A3775" s="205">
        <v>1</v>
      </c>
      <c r="B3775" s="93" t="s">
        <v>8</v>
      </c>
      <c r="C3775" s="267"/>
      <c r="D3775" s="25"/>
      <c r="E3775" s="228">
        <v>8000</v>
      </c>
      <c r="F3775" s="26"/>
      <c r="G3775" s="25"/>
      <c r="H3775" s="25"/>
      <c r="I3775" s="25"/>
      <c r="J3775" s="25"/>
      <c r="K3775" s="26"/>
      <c r="L3775" s="125"/>
    </row>
    <row r="3776" spans="1:12" ht="15.6" customHeight="1" x14ac:dyDescent="0.25">
      <c r="A3776" s="205">
        <v>1</v>
      </c>
      <c r="B3776" s="93" t="s">
        <v>9</v>
      </c>
      <c r="C3776" s="267"/>
      <c r="D3776" s="25"/>
      <c r="E3776" s="228"/>
      <c r="F3776" s="26"/>
      <c r="G3776" s="25"/>
      <c r="H3776" s="25"/>
      <c r="I3776" s="25"/>
      <c r="J3776" s="25"/>
      <c r="K3776" s="26"/>
      <c r="L3776" s="125"/>
    </row>
    <row r="3777" spans="1:12" ht="15.6" customHeight="1" x14ac:dyDescent="0.25">
      <c r="A3777" s="205">
        <v>1</v>
      </c>
      <c r="B3777" s="93" t="s">
        <v>10</v>
      </c>
      <c r="C3777" s="267"/>
      <c r="D3777" s="25"/>
      <c r="E3777" s="228"/>
      <c r="F3777" s="26"/>
      <c r="G3777" s="25"/>
      <c r="H3777" s="25"/>
      <c r="I3777" s="25"/>
      <c r="J3777" s="25"/>
      <c r="K3777" s="26"/>
      <c r="L3777" s="125"/>
    </row>
    <row r="3778" spans="1:12" ht="15.6" hidden="1" customHeight="1" x14ac:dyDescent="0.25">
      <c r="A3778" s="59"/>
      <c r="B3778" s="131" t="s">
        <v>14</v>
      </c>
      <c r="C3778" s="131"/>
      <c r="D3778" s="96">
        <f t="shared" ref="D3778:E3778" si="8384">D3779+D3780</f>
        <v>0</v>
      </c>
      <c r="E3778" s="218">
        <f t="shared" si="8384"/>
        <v>0</v>
      </c>
      <c r="F3778" s="105">
        <f t="shared" ref="F3778:K3778" si="8385">F3779+F3780</f>
        <v>0</v>
      </c>
      <c r="G3778" s="96">
        <f t="shared" ref="G3778:H3778" si="8386">G3779+G3780</f>
        <v>0</v>
      </c>
      <c r="H3778" s="96">
        <f t="shared" si="8386"/>
        <v>0</v>
      </c>
      <c r="I3778" s="96">
        <f t="shared" si="8385"/>
        <v>0</v>
      </c>
      <c r="J3778" s="96">
        <f t="shared" si="8385"/>
        <v>0</v>
      </c>
      <c r="K3778" s="105">
        <f t="shared" si="8385"/>
        <v>0</v>
      </c>
      <c r="L3778" s="115"/>
    </row>
    <row r="3779" spans="1:12" ht="15.6" hidden="1" customHeight="1" x14ac:dyDescent="0.25">
      <c r="A3779" s="59"/>
      <c r="B3779" s="132" t="s">
        <v>8</v>
      </c>
      <c r="C3779" s="132"/>
      <c r="D3779" s="25"/>
      <c r="E3779" s="228"/>
      <c r="F3779" s="26"/>
      <c r="G3779" s="25"/>
      <c r="H3779" s="25"/>
      <c r="I3779" s="25"/>
      <c r="J3779" s="25"/>
      <c r="K3779" s="26"/>
      <c r="L3779" s="125"/>
    </row>
    <row r="3780" spans="1:12" ht="15.6" hidden="1" customHeight="1" x14ac:dyDescent="0.25">
      <c r="A3780" s="59"/>
      <c r="B3780" s="132" t="s">
        <v>10</v>
      </c>
      <c r="C3780" s="132"/>
      <c r="D3780" s="25"/>
      <c r="E3780" s="228"/>
      <c r="F3780" s="26"/>
      <c r="G3780" s="25"/>
      <c r="H3780" s="25"/>
      <c r="I3780" s="25"/>
      <c r="J3780" s="25"/>
      <c r="K3780" s="26"/>
      <c r="L3780" s="125"/>
    </row>
    <row r="3781" spans="1:12" ht="15.6" hidden="1" customHeight="1" x14ac:dyDescent="0.25">
      <c r="A3781" s="59"/>
      <c r="B3781" s="131" t="s">
        <v>15</v>
      </c>
      <c r="C3781" s="131"/>
      <c r="D3781" s="96">
        <f t="shared" ref="D3781:E3781" si="8387">D3782+D3783</f>
        <v>0</v>
      </c>
      <c r="E3781" s="218">
        <f t="shared" si="8387"/>
        <v>0</v>
      </c>
      <c r="F3781" s="105">
        <f t="shared" ref="F3781:K3781" si="8388">F3782+F3783</f>
        <v>0</v>
      </c>
      <c r="G3781" s="96">
        <f t="shared" ref="G3781:H3781" si="8389">G3782+G3783</f>
        <v>0</v>
      </c>
      <c r="H3781" s="96">
        <f t="shared" si="8389"/>
        <v>0</v>
      </c>
      <c r="I3781" s="96">
        <f t="shared" si="8388"/>
        <v>0</v>
      </c>
      <c r="J3781" s="96">
        <f t="shared" si="8388"/>
        <v>0</v>
      </c>
      <c r="K3781" s="105">
        <f t="shared" si="8388"/>
        <v>0</v>
      </c>
      <c r="L3781" s="115"/>
    </row>
    <row r="3782" spans="1:12" ht="15.6" hidden="1" customHeight="1" x14ac:dyDescent="0.25">
      <c r="A3782" s="59"/>
      <c r="B3782" s="93" t="s">
        <v>8</v>
      </c>
      <c r="C3782" s="93"/>
      <c r="D3782" s="25"/>
      <c r="E3782" s="228"/>
      <c r="F3782" s="26"/>
      <c r="G3782" s="25"/>
      <c r="H3782" s="25"/>
      <c r="I3782" s="25"/>
      <c r="J3782" s="25"/>
      <c r="K3782" s="26"/>
      <c r="L3782" s="125"/>
    </row>
    <row r="3783" spans="1:12" ht="15.6" hidden="1" customHeight="1" x14ac:dyDescent="0.25">
      <c r="A3783" s="59"/>
      <c r="B3783" s="93" t="s">
        <v>10</v>
      </c>
      <c r="C3783" s="93"/>
      <c r="D3783" s="25"/>
      <c r="E3783" s="228"/>
      <c r="F3783" s="26"/>
      <c r="G3783" s="25"/>
      <c r="H3783" s="25"/>
      <c r="I3783" s="25"/>
      <c r="J3783" s="25"/>
      <c r="K3783" s="26"/>
      <c r="L3783" s="125"/>
    </row>
    <row r="3784" spans="1:12" ht="15.6" hidden="1" customHeight="1" x14ac:dyDescent="0.25">
      <c r="A3784" s="59"/>
      <c r="B3784" s="133" t="s">
        <v>16</v>
      </c>
      <c r="C3784" s="133"/>
      <c r="D3784" s="96">
        <f t="shared" ref="D3784:E3784" si="8390">D3785+D3786</f>
        <v>0</v>
      </c>
      <c r="E3784" s="218">
        <f t="shared" si="8390"/>
        <v>0</v>
      </c>
      <c r="F3784" s="105">
        <f t="shared" ref="F3784:K3784" si="8391">F3785+F3786</f>
        <v>0</v>
      </c>
      <c r="G3784" s="96">
        <f t="shared" ref="G3784:H3784" si="8392">G3785+G3786</f>
        <v>0</v>
      </c>
      <c r="H3784" s="96">
        <f t="shared" si="8392"/>
        <v>0</v>
      </c>
      <c r="I3784" s="96">
        <f t="shared" si="8391"/>
        <v>0</v>
      </c>
      <c r="J3784" s="96">
        <f t="shared" si="8391"/>
        <v>0</v>
      </c>
      <c r="K3784" s="105">
        <f t="shared" si="8391"/>
        <v>0</v>
      </c>
      <c r="L3784" s="115"/>
    </row>
    <row r="3785" spans="1:12" ht="15.6" hidden="1" customHeight="1" x14ac:dyDescent="0.25">
      <c r="A3785" s="59"/>
      <c r="B3785" s="93" t="s">
        <v>8</v>
      </c>
      <c r="C3785" s="93"/>
      <c r="D3785" s="25"/>
      <c r="E3785" s="228"/>
      <c r="F3785" s="26"/>
      <c r="G3785" s="25"/>
      <c r="H3785" s="25"/>
      <c r="I3785" s="25"/>
      <c r="J3785" s="25"/>
      <c r="K3785" s="26"/>
      <c r="L3785" s="125"/>
    </row>
    <row r="3786" spans="1:12" ht="15.6" hidden="1" customHeight="1" x14ac:dyDescent="0.25">
      <c r="A3786" s="59"/>
      <c r="B3786" s="93" t="s">
        <v>10</v>
      </c>
      <c r="C3786" s="93"/>
      <c r="D3786" s="25"/>
      <c r="E3786" s="228"/>
      <c r="F3786" s="26"/>
      <c r="G3786" s="25"/>
      <c r="H3786" s="25"/>
      <c r="I3786" s="25"/>
      <c r="J3786" s="25"/>
      <c r="K3786" s="26"/>
      <c r="L3786" s="125"/>
    </row>
    <row r="3787" spans="1:12" ht="15.6" hidden="1" customHeight="1" x14ac:dyDescent="0.25">
      <c r="A3787" s="59"/>
      <c r="B3787" s="133" t="s">
        <v>17</v>
      </c>
      <c r="C3787" s="133"/>
      <c r="D3787" s="96">
        <f t="shared" ref="D3787:E3787" si="8393">D3788+D3789</f>
        <v>0</v>
      </c>
      <c r="E3787" s="218">
        <f t="shared" si="8393"/>
        <v>0</v>
      </c>
      <c r="F3787" s="105">
        <f t="shared" ref="F3787:K3787" si="8394">F3788+F3789</f>
        <v>0</v>
      </c>
      <c r="G3787" s="96">
        <f t="shared" ref="G3787:H3787" si="8395">G3788+G3789</f>
        <v>0</v>
      </c>
      <c r="H3787" s="96">
        <f t="shared" si="8395"/>
        <v>0</v>
      </c>
      <c r="I3787" s="96">
        <f t="shared" si="8394"/>
        <v>0</v>
      </c>
      <c r="J3787" s="96">
        <f t="shared" si="8394"/>
        <v>0</v>
      </c>
      <c r="K3787" s="105">
        <f t="shared" si="8394"/>
        <v>0</v>
      </c>
      <c r="L3787" s="115"/>
    </row>
    <row r="3788" spans="1:12" ht="15.6" hidden="1" customHeight="1" x14ac:dyDescent="0.25">
      <c r="A3788" s="59"/>
      <c r="B3788" s="93" t="s">
        <v>8</v>
      </c>
      <c r="C3788" s="93"/>
      <c r="D3788" s="25"/>
      <c r="E3788" s="228"/>
      <c r="F3788" s="26"/>
      <c r="G3788" s="25"/>
      <c r="H3788" s="25"/>
      <c r="I3788" s="25"/>
      <c r="J3788" s="25"/>
      <c r="K3788" s="26"/>
      <c r="L3788" s="125"/>
    </row>
    <row r="3789" spans="1:12" ht="15.6" hidden="1" customHeight="1" x14ac:dyDescent="0.25">
      <c r="A3789" s="59"/>
      <c r="B3789" s="93" t="s">
        <v>10</v>
      </c>
      <c r="C3789" s="93"/>
      <c r="D3789" s="25"/>
      <c r="E3789" s="228"/>
      <c r="F3789" s="26"/>
      <c r="G3789" s="25"/>
      <c r="H3789" s="25"/>
      <c r="I3789" s="25"/>
      <c r="J3789" s="25"/>
      <c r="K3789" s="26"/>
      <c r="L3789" s="125"/>
    </row>
    <row r="3790" spans="1:12" ht="46.9" customHeight="1" x14ac:dyDescent="0.25">
      <c r="A3790" s="205">
        <v>1</v>
      </c>
      <c r="B3790" s="152" t="s">
        <v>252</v>
      </c>
      <c r="C3790" s="142"/>
      <c r="D3790" s="101">
        <f t="shared" ref="D3790:E3790" si="8396">D3791+D3792+D3793+D3794</f>
        <v>0</v>
      </c>
      <c r="E3790" s="226">
        <f t="shared" si="8396"/>
        <v>0</v>
      </c>
      <c r="F3790" s="113">
        <f t="shared" ref="F3790:K3790" si="8397">F3791+F3792+F3793+F3794</f>
        <v>0</v>
      </c>
      <c r="G3790" s="101">
        <f t="shared" ref="G3790:H3790" si="8398">G3791+G3792+G3793+G3794</f>
        <v>0</v>
      </c>
      <c r="H3790" s="101">
        <f t="shared" si="8398"/>
        <v>0</v>
      </c>
      <c r="I3790" s="101">
        <f t="shared" si="8397"/>
        <v>0</v>
      </c>
      <c r="J3790" s="101">
        <f t="shared" si="8397"/>
        <v>0</v>
      </c>
      <c r="K3790" s="113">
        <f t="shared" si="8397"/>
        <v>0</v>
      </c>
      <c r="L3790" s="123"/>
    </row>
    <row r="3791" spans="1:12" ht="15.6" hidden="1" customHeight="1" x14ac:dyDescent="0.25">
      <c r="A3791" s="59"/>
      <c r="B3791" s="128" t="s">
        <v>1</v>
      </c>
      <c r="C3791" s="128"/>
      <c r="D3791" s="22"/>
      <c r="E3791" s="227"/>
      <c r="F3791" s="23"/>
      <c r="G3791" s="22"/>
      <c r="H3791" s="22"/>
      <c r="I3791" s="22"/>
      <c r="J3791" s="22"/>
      <c r="K3791" s="23"/>
      <c r="L3791" s="124"/>
    </row>
    <row r="3792" spans="1:12" ht="15.6" hidden="1" customHeight="1" x14ac:dyDescent="0.25">
      <c r="A3792" s="59"/>
      <c r="B3792" s="129" t="s">
        <v>6</v>
      </c>
      <c r="C3792" s="129"/>
      <c r="D3792" s="7">
        <v>0</v>
      </c>
      <c r="E3792" s="216">
        <v>0</v>
      </c>
      <c r="F3792" s="8">
        <v>0</v>
      </c>
      <c r="G3792" s="7">
        <v>0</v>
      </c>
      <c r="H3792" s="7">
        <v>0</v>
      </c>
      <c r="I3792" s="7">
        <v>0</v>
      </c>
      <c r="J3792" s="7">
        <v>0</v>
      </c>
      <c r="K3792" s="8">
        <v>0</v>
      </c>
      <c r="L3792" s="57"/>
    </row>
    <row r="3793" spans="1:12" ht="15.6" hidden="1" customHeight="1" x14ac:dyDescent="0.25">
      <c r="A3793" s="59"/>
      <c r="B3793" s="129" t="s">
        <v>7</v>
      </c>
      <c r="C3793" s="129"/>
      <c r="D3793" s="7">
        <v>0</v>
      </c>
      <c r="E3793" s="216">
        <v>0</v>
      </c>
      <c r="F3793" s="8">
        <v>0</v>
      </c>
      <c r="G3793" s="7">
        <v>0</v>
      </c>
      <c r="H3793" s="7">
        <v>0</v>
      </c>
      <c r="I3793" s="7">
        <v>0</v>
      </c>
      <c r="J3793" s="7">
        <v>0</v>
      </c>
      <c r="K3793" s="8">
        <v>0</v>
      </c>
      <c r="L3793" s="57"/>
    </row>
    <row r="3794" spans="1:12" ht="15.6" customHeight="1" x14ac:dyDescent="0.25">
      <c r="A3794" s="205">
        <v>1</v>
      </c>
      <c r="B3794" s="128" t="s">
        <v>18</v>
      </c>
      <c r="C3794" s="130"/>
      <c r="D3794" s="7">
        <f t="shared" ref="D3794:E3794" si="8399">D3795+D3796+D3797</f>
        <v>0</v>
      </c>
      <c r="E3794" s="216">
        <f t="shared" si="8399"/>
        <v>0</v>
      </c>
      <c r="F3794" s="8">
        <f t="shared" ref="F3794:K3794" si="8400">F3795+F3796+F3797</f>
        <v>0</v>
      </c>
      <c r="G3794" s="7">
        <f t="shared" ref="G3794:H3794" si="8401">G3795+G3796+G3797</f>
        <v>0</v>
      </c>
      <c r="H3794" s="7">
        <f t="shared" si="8401"/>
        <v>0</v>
      </c>
      <c r="I3794" s="7">
        <f t="shared" si="8400"/>
        <v>0</v>
      </c>
      <c r="J3794" s="7">
        <f t="shared" si="8400"/>
        <v>0</v>
      </c>
      <c r="K3794" s="8">
        <f t="shared" si="8400"/>
        <v>0</v>
      </c>
      <c r="L3794" s="57"/>
    </row>
    <row r="3795" spans="1:12" ht="15.6" customHeight="1" x14ac:dyDescent="0.25">
      <c r="A3795" s="205">
        <v>1</v>
      </c>
      <c r="B3795" s="149" t="s">
        <v>8</v>
      </c>
      <c r="C3795" s="81"/>
      <c r="D3795" s="11">
        <f t="shared" ref="D3795:E3795" si="8402">D3800+D3803+D3806+D3810+D3813+D3816+D3819</f>
        <v>0</v>
      </c>
      <c r="E3795" s="217">
        <f t="shared" si="8402"/>
        <v>0</v>
      </c>
      <c r="F3795" s="12">
        <f t="shared" ref="F3795:K3795" si="8403">F3800+F3803+F3806+F3810+F3813+F3816+F3819</f>
        <v>0</v>
      </c>
      <c r="G3795" s="11">
        <f t="shared" ref="G3795:H3795" si="8404">G3800+G3803+G3806+G3810+G3813+G3816+G3819</f>
        <v>0</v>
      </c>
      <c r="H3795" s="11">
        <f t="shared" si="8404"/>
        <v>0</v>
      </c>
      <c r="I3795" s="11">
        <f t="shared" si="8403"/>
        <v>0</v>
      </c>
      <c r="J3795" s="11">
        <f t="shared" si="8403"/>
        <v>0</v>
      </c>
      <c r="K3795" s="12">
        <f t="shared" si="8403"/>
        <v>0</v>
      </c>
      <c r="L3795" s="58"/>
    </row>
    <row r="3796" spans="1:12" ht="15.6" customHeight="1" x14ac:dyDescent="0.25">
      <c r="A3796" s="205">
        <v>1</v>
      </c>
      <c r="B3796" s="149" t="s">
        <v>9</v>
      </c>
      <c r="C3796" s="81"/>
      <c r="D3796" s="11">
        <f t="shared" ref="D3796:E3796" si="8405">D3807</f>
        <v>0</v>
      </c>
      <c r="E3796" s="217">
        <f t="shared" si="8405"/>
        <v>0</v>
      </c>
      <c r="F3796" s="12">
        <f t="shared" ref="F3796:K3796" si="8406">F3807</f>
        <v>0</v>
      </c>
      <c r="G3796" s="11">
        <f t="shared" ref="G3796:H3796" si="8407">G3807</f>
        <v>0</v>
      </c>
      <c r="H3796" s="11">
        <f t="shared" si="8407"/>
        <v>0</v>
      </c>
      <c r="I3796" s="11">
        <f t="shared" si="8406"/>
        <v>0</v>
      </c>
      <c r="J3796" s="11">
        <f t="shared" si="8406"/>
        <v>0</v>
      </c>
      <c r="K3796" s="12">
        <f t="shared" si="8406"/>
        <v>0</v>
      </c>
      <c r="L3796" s="58"/>
    </row>
    <row r="3797" spans="1:12" ht="15.6" customHeight="1" x14ac:dyDescent="0.25">
      <c r="A3797" s="205">
        <v>1</v>
      </c>
      <c r="B3797" s="149" t="s">
        <v>10</v>
      </c>
      <c r="C3797" s="81"/>
      <c r="D3797" s="11">
        <f t="shared" ref="D3797:E3797" si="8408">D3801+D3804+D3808+D3811+D3814+D3817+D3820</f>
        <v>0</v>
      </c>
      <c r="E3797" s="217">
        <f t="shared" si="8408"/>
        <v>0</v>
      </c>
      <c r="F3797" s="12">
        <f t="shared" ref="F3797:K3797" si="8409">F3801+F3804+F3808+F3811+F3814+F3817+F3820</f>
        <v>0</v>
      </c>
      <c r="G3797" s="11">
        <f t="shared" ref="G3797:H3797" si="8410">G3801+G3804+G3808+G3811+G3814+G3817+G3820</f>
        <v>0</v>
      </c>
      <c r="H3797" s="11">
        <f t="shared" si="8410"/>
        <v>0</v>
      </c>
      <c r="I3797" s="11">
        <f t="shared" si="8409"/>
        <v>0</v>
      </c>
      <c r="J3797" s="11">
        <f t="shared" si="8409"/>
        <v>0</v>
      </c>
      <c r="K3797" s="12">
        <f t="shared" si="8409"/>
        <v>0</v>
      </c>
      <c r="L3797" s="58"/>
    </row>
    <row r="3798" spans="1:12" ht="15.6" customHeight="1" x14ac:dyDescent="0.25">
      <c r="A3798" s="205">
        <v>1</v>
      </c>
      <c r="B3798" s="131" t="s">
        <v>19</v>
      </c>
      <c r="C3798" s="78"/>
      <c r="D3798" s="96" t="s">
        <v>2</v>
      </c>
      <c r="E3798" s="218" t="s">
        <v>2</v>
      </c>
      <c r="F3798" s="105" t="s">
        <v>2</v>
      </c>
      <c r="G3798" s="96" t="s">
        <v>2</v>
      </c>
      <c r="H3798" s="96" t="s">
        <v>2</v>
      </c>
      <c r="I3798" s="96" t="s">
        <v>2</v>
      </c>
      <c r="J3798" s="96" t="s">
        <v>2</v>
      </c>
      <c r="K3798" s="105" t="s">
        <v>2</v>
      </c>
      <c r="L3798" s="115"/>
    </row>
    <row r="3799" spans="1:12" ht="15.6" hidden="1" customHeight="1" x14ac:dyDescent="0.25">
      <c r="A3799" s="59"/>
      <c r="B3799" s="131" t="s">
        <v>11</v>
      </c>
      <c r="C3799" s="131"/>
      <c r="D3799" s="96">
        <f t="shared" ref="D3799:E3799" si="8411">D3800+D3801</f>
        <v>0</v>
      </c>
      <c r="E3799" s="218">
        <f t="shared" si="8411"/>
        <v>0</v>
      </c>
      <c r="F3799" s="105">
        <f t="shared" ref="F3799:K3799" si="8412">F3800+F3801</f>
        <v>0</v>
      </c>
      <c r="G3799" s="96">
        <f t="shared" ref="G3799:H3799" si="8413">G3800+G3801</f>
        <v>0</v>
      </c>
      <c r="H3799" s="96">
        <f t="shared" si="8413"/>
        <v>0</v>
      </c>
      <c r="I3799" s="96">
        <f t="shared" si="8412"/>
        <v>0</v>
      </c>
      <c r="J3799" s="96">
        <f t="shared" si="8412"/>
        <v>0</v>
      </c>
      <c r="K3799" s="105">
        <f t="shared" si="8412"/>
        <v>0</v>
      </c>
      <c r="L3799" s="115"/>
    </row>
    <row r="3800" spans="1:12" ht="15.6" hidden="1" customHeight="1" x14ac:dyDescent="0.25">
      <c r="A3800" s="59"/>
      <c r="B3800" s="93" t="s">
        <v>8</v>
      </c>
      <c r="C3800" s="93"/>
      <c r="D3800" s="25"/>
      <c r="E3800" s="228"/>
      <c r="F3800" s="26"/>
      <c r="G3800" s="25"/>
      <c r="H3800" s="25"/>
      <c r="I3800" s="25"/>
      <c r="J3800" s="25"/>
      <c r="K3800" s="26"/>
      <c r="L3800" s="125"/>
    </row>
    <row r="3801" spans="1:12" ht="15.6" hidden="1" customHeight="1" x14ac:dyDescent="0.25">
      <c r="A3801" s="59"/>
      <c r="B3801" s="93" t="s">
        <v>10</v>
      </c>
      <c r="C3801" s="93"/>
      <c r="D3801" s="25"/>
      <c r="E3801" s="228"/>
      <c r="F3801" s="26"/>
      <c r="G3801" s="25"/>
      <c r="H3801" s="25"/>
      <c r="I3801" s="25"/>
      <c r="J3801" s="25"/>
      <c r="K3801" s="26"/>
      <c r="L3801" s="125"/>
    </row>
    <row r="3802" spans="1:12" ht="15.6" hidden="1" customHeight="1" x14ac:dyDescent="0.25">
      <c r="A3802" s="59"/>
      <c r="B3802" s="131" t="s">
        <v>12</v>
      </c>
      <c r="C3802" s="131"/>
      <c r="D3802" s="96">
        <f t="shared" ref="D3802:E3802" si="8414">D3803+D3804</f>
        <v>0</v>
      </c>
      <c r="E3802" s="218">
        <f t="shared" si="8414"/>
        <v>0</v>
      </c>
      <c r="F3802" s="105">
        <f t="shared" ref="F3802:K3802" si="8415">F3803+F3804</f>
        <v>0</v>
      </c>
      <c r="G3802" s="96">
        <f t="shared" ref="G3802:H3802" si="8416">G3803+G3804</f>
        <v>0</v>
      </c>
      <c r="H3802" s="96">
        <f t="shared" si="8416"/>
        <v>0</v>
      </c>
      <c r="I3802" s="96">
        <f t="shared" si="8415"/>
        <v>0</v>
      </c>
      <c r="J3802" s="96">
        <f t="shared" si="8415"/>
        <v>0</v>
      </c>
      <c r="K3802" s="105">
        <f t="shared" si="8415"/>
        <v>0</v>
      </c>
      <c r="L3802" s="115"/>
    </row>
    <row r="3803" spans="1:12" ht="15.6" hidden="1" customHeight="1" x14ac:dyDescent="0.25">
      <c r="A3803" s="59"/>
      <c r="B3803" s="93" t="s">
        <v>8</v>
      </c>
      <c r="C3803" s="93"/>
      <c r="D3803" s="25"/>
      <c r="E3803" s="228"/>
      <c r="F3803" s="26"/>
      <c r="G3803" s="25"/>
      <c r="H3803" s="25"/>
      <c r="I3803" s="25"/>
      <c r="J3803" s="25"/>
      <c r="K3803" s="26"/>
      <c r="L3803" s="125"/>
    </row>
    <row r="3804" spans="1:12" ht="15.6" hidden="1" customHeight="1" x14ac:dyDescent="0.25">
      <c r="A3804" s="59"/>
      <c r="B3804" s="93" t="s">
        <v>10</v>
      </c>
      <c r="C3804" s="93"/>
      <c r="D3804" s="25"/>
      <c r="E3804" s="228"/>
      <c r="F3804" s="26"/>
      <c r="G3804" s="25"/>
      <c r="H3804" s="25"/>
      <c r="I3804" s="25"/>
      <c r="J3804" s="25"/>
      <c r="K3804" s="26"/>
      <c r="L3804" s="125"/>
    </row>
    <row r="3805" spans="1:12" ht="15.6" customHeight="1" x14ac:dyDescent="0.25">
      <c r="A3805" s="205">
        <v>1</v>
      </c>
      <c r="B3805" s="131" t="s">
        <v>13</v>
      </c>
      <c r="C3805" s="267" t="s">
        <v>95</v>
      </c>
      <c r="D3805" s="96">
        <f t="shared" ref="D3805:E3805" si="8417">D3806+D3807+D3808</f>
        <v>0</v>
      </c>
      <c r="E3805" s="218">
        <f t="shared" si="8417"/>
        <v>0</v>
      </c>
      <c r="F3805" s="105">
        <f t="shared" ref="F3805:K3805" si="8418">F3806+F3807+F3808</f>
        <v>0</v>
      </c>
      <c r="G3805" s="96">
        <f t="shared" ref="G3805:H3805" si="8419">G3806+G3807+G3808</f>
        <v>0</v>
      </c>
      <c r="H3805" s="96">
        <f t="shared" si="8419"/>
        <v>0</v>
      </c>
      <c r="I3805" s="96">
        <f t="shared" si="8418"/>
        <v>0</v>
      </c>
      <c r="J3805" s="96">
        <f t="shared" si="8418"/>
        <v>0</v>
      </c>
      <c r="K3805" s="105">
        <f t="shared" si="8418"/>
        <v>0</v>
      </c>
      <c r="L3805" s="115"/>
    </row>
    <row r="3806" spans="1:12" ht="15.6" customHeight="1" x14ac:dyDescent="0.25">
      <c r="A3806" s="205">
        <v>1</v>
      </c>
      <c r="B3806" s="93" t="s">
        <v>8</v>
      </c>
      <c r="C3806" s="267"/>
      <c r="D3806" s="25"/>
      <c r="E3806" s="228"/>
      <c r="F3806" s="26"/>
      <c r="G3806" s="25"/>
      <c r="H3806" s="25"/>
      <c r="I3806" s="25"/>
      <c r="J3806" s="25"/>
      <c r="K3806" s="26"/>
      <c r="L3806" s="125"/>
    </row>
    <row r="3807" spans="1:12" ht="15.6" customHeight="1" x14ac:dyDescent="0.25">
      <c r="A3807" s="205">
        <v>1</v>
      </c>
      <c r="B3807" s="93" t="s">
        <v>9</v>
      </c>
      <c r="C3807" s="267"/>
      <c r="D3807" s="25"/>
      <c r="E3807" s="228"/>
      <c r="F3807" s="26"/>
      <c r="G3807" s="25"/>
      <c r="H3807" s="25"/>
      <c r="I3807" s="25"/>
      <c r="J3807" s="25"/>
      <c r="K3807" s="26"/>
      <c r="L3807" s="125"/>
    </row>
    <row r="3808" spans="1:12" ht="15.6" customHeight="1" x14ac:dyDescent="0.25">
      <c r="A3808" s="205">
        <v>1</v>
      </c>
      <c r="B3808" s="93" t="s">
        <v>10</v>
      </c>
      <c r="C3808" s="267"/>
      <c r="D3808" s="25"/>
      <c r="E3808" s="228"/>
      <c r="F3808" s="26"/>
      <c r="G3808" s="25"/>
      <c r="H3808" s="25"/>
      <c r="I3808" s="25"/>
      <c r="J3808" s="25"/>
      <c r="K3808" s="26"/>
      <c r="L3808" s="125"/>
    </row>
    <row r="3809" spans="1:12" ht="15.6" hidden="1" customHeight="1" x14ac:dyDescent="0.25">
      <c r="A3809" s="59"/>
      <c r="B3809" s="131" t="s">
        <v>14</v>
      </c>
      <c r="C3809" s="131"/>
      <c r="D3809" s="96">
        <f t="shared" ref="D3809:E3809" si="8420">D3810+D3811</f>
        <v>0</v>
      </c>
      <c r="E3809" s="218">
        <f t="shared" si="8420"/>
        <v>0</v>
      </c>
      <c r="F3809" s="105">
        <f t="shared" ref="F3809:K3809" si="8421">F3810+F3811</f>
        <v>0</v>
      </c>
      <c r="G3809" s="96">
        <f t="shared" ref="G3809:H3809" si="8422">G3810+G3811</f>
        <v>0</v>
      </c>
      <c r="H3809" s="96">
        <f t="shared" si="8422"/>
        <v>0</v>
      </c>
      <c r="I3809" s="96">
        <f t="shared" si="8421"/>
        <v>0</v>
      </c>
      <c r="J3809" s="96">
        <f t="shared" si="8421"/>
        <v>0</v>
      </c>
      <c r="K3809" s="105">
        <f t="shared" si="8421"/>
        <v>0</v>
      </c>
      <c r="L3809" s="115"/>
    </row>
    <row r="3810" spans="1:12" ht="15.6" hidden="1" customHeight="1" x14ac:dyDescent="0.25">
      <c r="A3810" s="59"/>
      <c r="B3810" s="132" t="s">
        <v>8</v>
      </c>
      <c r="C3810" s="132"/>
      <c r="D3810" s="25"/>
      <c r="E3810" s="228"/>
      <c r="F3810" s="26"/>
      <c r="G3810" s="25"/>
      <c r="H3810" s="25"/>
      <c r="I3810" s="25"/>
      <c r="J3810" s="25"/>
      <c r="K3810" s="26"/>
      <c r="L3810" s="125"/>
    </row>
    <row r="3811" spans="1:12" ht="15.6" hidden="1" customHeight="1" x14ac:dyDescent="0.25">
      <c r="A3811" s="59"/>
      <c r="B3811" s="132" t="s">
        <v>10</v>
      </c>
      <c r="C3811" s="132"/>
      <c r="D3811" s="25"/>
      <c r="E3811" s="228"/>
      <c r="F3811" s="26"/>
      <c r="G3811" s="25"/>
      <c r="H3811" s="25"/>
      <c r="I3811" s="25"/>
      <c r="J3811" s="25"/>
      <c r="K3811" s="26"/>
      <c r="L3811" s="125"/>
    </row>
    <row r="3812" spans="1:12" ht="15.6" hidden="1" customHeight="1" x14ac:dyDescent="0.25">
      <c r="A3812" s="59"/>
      <c r="B3812" s="131" t="s">
        <v>15</v>
      </c>
      <c r="C3812" s="131"/>
      <c r="D3812" s="96">
        <f t="shared" ref="D3812:E3812" si="8423">D3813+D3814</f>
        <v>0</v>
      </c>
      <c r="E3812" s="218">
        <f t="shared" si="8423"/>
        <v>0</v>
      </c>
      <c r="F3812" s="105">
        <f t="shared" ref="F3812:K3812" si="8424">F3813+F3814</f>
        <v>0</v>
      </c>
      <c r="G3812" s="96">
        <f t="shared" ref="G3812:H3812" si="8425">G3813+G3814</f>
        <v>0</v>
      </c>
      <c r="H3812" s="96">
        <f t="shared" si="8425"/>
        <v>0</v>
      </c>
      <c r="I3812" s="96">
        <f t="shared" si="8424"/>
        <v>0</v>
      </c>
      <c r="J3812" s="96">
        <f t="shared" si="8424"/>
        <v>0</v>
      </c>
      <c r="K3812" s="105">
        <f t="shared" si="8424"/>
        <v>0</v>
      </c>
      <c r="L3812" s="115"/>
    </row>
    <row r="3813" spans="1:12" ht="15.6" hidden="1" customHeight="1" x14ac:dyDescent="0.25">
      <c r="A3813" s="59"/>
      <c r="B3813" s="93" t="s">
        <v>8</v>
      </c>
      <c r="C3813" s="93"/>
      <c r="D3813" s="25"/>
      <c r="E3813" s="228"/>
      <c r="F3813" s="26"/>
      <c r="G3813" s="25"/>
      <c r="H3813" s="25"/>
      <c r="I3813" s="25"/>
      <c r="J3813" s="25"/>
      <c r="K3813" s="26"/>
      <c r="L3813" s="125"/>
    </row>
    <row r="3814" spans="1:12" ht="15.6" hidden="1" customHeight="1" x14ac:dyDescent="0.25">
      <c r="A3814" s="59"/>
      <c r="B3814" s="93" t="s">
        <v>10</v>
      </c>
      <c r="C3814" s="93"/>
      <c r="D3814" s="25"/>
      <c r="E3814" s="228"/>
      <c r="F3814" s="26"/>
      <c r="G3814" s="25"/>
      <c r="H3814" s="25"/>
      <c r="I3814" s="25"/>
      <c r="J3814" s="25"/>
      <c r="K3814" s="26"/>
      <c r="L3814" s="125"/>
    </row>
    <row r="3815" spans="1:12" ht="15.6" hidden="1" customHeight="1" x14ac:dyDescent="0.25">
      <c r="A3815" s="59"/>
      <c r="B3815" s="133" t="s">
        <v>16</v>
      </c>
      <c r="C3815" s="133"/>
      <c r="D3815" s="96">
        <f t="shared" ref="D3815:E3815" si="8426">D3816+D3817</f>
        <v>0</v>
      </c>
      <c r="E3815" s="218">
        <f t="shared" si="8426"/>
        <v>0</v>
      </c>
      <c r="F3815" s="105">
        <f t="shared" ref="F3815:K3815" si="8427">F3816+F3817</f>
        <v>0</v>
      </c>
      <c r="G3815" s="96">
        <f t="shared" ref="G3815:H3815" si="8428">G3816+G3817</f>
        <v>0</v>
      </c>
      <c r="H3815" s="96">
        <f t="shared" si="8428"/>
        <v>0</v>
      </c>
      <c r="I3815" s="96">
        <f t="shared" si="8427"/>
        <v>0</v>
      </c>
      <c r="J3815" s="96">
        <f t="shared" si="8427"/>
        <v>0</v>
      </c>
      <c r="K3815" s="105">
        <f t="shared" si="8427"/>
        <v>0</v>
      </c>
      <c r="L3815" s="115"/>
    </row>
    <row r="3816" spans="1:12" ht="15.6" hidden="1" customHeight="1" x14ac:dyDescent="0.25">
      <c r="A3816" s="59"/>
      <c r="B3816" s="93" t="s">
        <v>8</v>
      </c>
      <c r="C3816" s="93"/>
      <c r="D3816" s="25"/>
      <c r="E3816" s="228"/>
      <c r="F3816" s="26"/>
      <c r="G3816" s="25"/>
      <c r="H3816" s="25"/>
      <c r="I3816" s="25"/>
      <c r="J3816" s="25"/>
      <c r="K3816" s="26"/>
      <c r="L3816" s="125"/>
    </row>
    <row r="3817" spans="1:12" ht="15.6" hidden="1" customHeight="1" x14ac:dyDescent="0.25">
      <c r="A3817" s="59"/>
      <c r="B3817" s="93" t="s">
        <v>10</v>
      </c>
      <c r="C3817" s="93"/>
      <c r="D3817" s="25"/>
      <c r="E3817" s="228"/>
      <c r="F3817" s="26"/>
      <c r="G3817" s="25"/>
      <c r="H3817" s="25"/>
      <c r="I3817" s="25"/>
      <c r="J3817" s="25"/>
      <c r="K3817" s="26"/>
      <c r="L3817" s="125"/>
    </row>
    <row r="3818" spans="1:12" ht="15.6" hidden="1" customHeight="1" x14ac:dyDescent="0.25">
      <c r="A3818" s="59"/>
      <c r="B3818" s="133" t="s">
        <v>17</v>
      </c>
      <c r="C3818" s="133"/>
      <c r="D3818" s="96">
        <f t="shared" ref="D3818:E3818" si="8429">D3819+D3820</f>
        <v>0</v>
      </c>
      <c r="E3818" s="218">
        <f t="shared" si="8429"/>
        <v>0</v>
      </c>
      <c r="F3818" s="105">
        <f t="shared" ref="F3818:K3818" si="8430">F3819+F3820</f>
        <v>0</v>
      </c>
      <c r="G3818" s="96">
        <f t="shared" ref="G3818:H3818" si="8431">G3819+G3820</f>
        <v>0</v>
      </c>
      <c r="H3818" s="96">
        <f t="shared" si="8431"/>
        <v>0</v>
      </c>
      <c r="I3818" s="96">
        <f t="shared" si="8430"/>
        <v>0</v>
      </c>
      <c r="J3818" s="96">
        <f t="shared" si="8430"/>
        <v>0</v>
      </c>
      <c r="K3818" s="105">
        <f t="shared" si="8430"/>
        <v>0</v>
      </c>
      <c r="L3818" s="115"/>
    </row>
    <row r="3819" spans="1:12" ht="15.6" hidden="1" customHeight="1" x14ac:dyDescent="0.25">
      <c r="A3819" s="59"/>
      <c r="B3819" s="93" t="s">
        <v>8</v>
      </c>
      <c r="C3819" s="93"/>
      <c r="D3819" s="25"/>
      <c r="E3819" s="228"/>
      <c r="F3819" s="26"/>
      <c r="G3819" s="25"/>
      <c r="H3819" s="25"/>
      <c r="I3819" s="25"/>
      <c r="J3819" s="25"/>
      <c r="K3819" s="26"/>
      <c r="L3819" s="125"/>
    </row>
    <row r="3820" spans="1:12" ht="15.6" hidden="1" customHeight="1" x14ac:dyDescent="0.25">
      <c r="A3820" s="59"/>
      <c r="B3820" s="93" t="s">
        <v>10</v>
      </c>
      <c r="C3820" s="93"/>
      <c r="D3820" s="25"/>
      <c r="E3820" s="228"/>
      <c r="F3820" s="26"/>
      <c r="G3820" s="25"/>
      <c r="H3820" s="25"/>
      <c r="I3820" s="25"/>
      <c r="J3820" s="25"/>
      <c r="K3820" s="26"/>
      <c r="L3820" s="125"/>
    </row>
    <row r="3821" spans="1:12" ht="67.900000000000006" customHeight="1" x14ac:dyDescent="0.25">
      <c r="A3821" s="205">
        <v>1</v>
      </c>
      <c r="B3821" s="151" t="s">
        <v>42</v>
      </c>
      <c r="C3821" s="138"/>
      <c r="D3821" s="99">
        <f t="shared" ref="D3821:E3821" si="8432">D3852+D3883+D3914+D3945+D3976+D4007+D4038+D4069+D4100+D4131+D4162+D4193+D4224+D4255+D4286+D4317+D4348+D4379+D4410+D4441+D4472+D4503+D4534+D4565</f>
        <v>1915728</v>
      </c>
      <c r="E3821" s="223">
        <f t="shared" si="8432"/>
        <v>1339290</v>
      </c>
      <c r="F3821" s="110">
        <f t="shared" ref="F3821:K3821" si="8433">F3852+F3883+F3914+F3945+F3976+F4007+F4038+F4069+F4100+F4131+F4162+F4193+F4224+F4255+F4286+F4317+F4348+F4379+F4410+F4441+F4472+F4503+F4534+F4565</f>
        <v>24283</v>
      </c>
      <c r="G3821" s="99">
        <f t="shared" ref="G3821:H3821" si="8434">G3852+G3883+G3914+G3945+G3976+G4007+G4038+G4069+G4100+G4131+G4162+G4193+G4224+G4255+G4286+G4317+G4348+G4379+G4410+G4441+G4472+G4503+G4534+G4565</f>
        <v>1285079</v>
      </c>
      <c r="H3821" s="99">
        <f t="shared" si="8434"/>
        <v>1730456.6</v>
      </c>
      <c r="I3821" s="99">
        <f t="shared" si="8433"/>
        <v>1509188.6</v>
      </c>
      <c r="J3821" s="99">
        <f t="shared" si="8433"/>
        <v>3388115.4</v>
      </c>
      <c r="K3821" s="110">
        <f t="shared" si="8433"/>
        <v>0</v>
      </c>
      <c r="L3821" s="120"/>
    </row>
    <row r="3822" spans="1:12" ht="15.6" hidden="1" customHeight="1" x14ac:dyDescent="0.25">
      <c r="A3822" s="59"/>
      <c r="B3822" s="128" t="s">
        <v>1</v>
      </c>
      <c r="C3822" s="128"/>
      <c r="D3822" s="7">
        <f t="shared" ref="D3822:E3822" si="8435">D3853+D3884+D3915+D3946+D3977+D4008+D4039+D4070+D4101+D4132+D4163+D4194+D4225+D4256+D4287+D4318+D4349+D4380+D4411+D4442+D4473+D4504+D4535+D4566</f>
        <v>0</v>
      </c>
      <c r="E3822" s="216">
        <f t="shared" si="8435"/>
        <v>0</v>
      </c>
      <c r="F3822" s="8">
        <f t="shared" ref="F3822:K3822" si="8436">F3853+F3884+F3915+F3946+F3977+F4008+F4039+F4070+F4101+F4132+F4163+F4194+F4225+F4256+F4287+F4318+F4349+F4380+F4411+F4442+F4473+F4504+F4535+F4566</f>
        <v>0</v>
      </c>
      <c r="G3822" s="7">
        <f t="shared" ref="G3822:H3822" si="8437">G3853+G3884+G3915+G3946+G3977+G4008+G4039+G4070+G4101+G4132+G4163+G4194+G4225+G4256+G4287+G4318+G4349+G4380+G4411+G4442+G4473+G4504+G4535+G4566</f>
        <v>0</v>
      </c>
      <c r="H3822" s="7">
        <f t="shared" si="8437"/>
        <v>0</v>
      </c>
      <c r="I3822" s="7">
        <f t="shared" si="8436"/>
        <v>0</v>
      </c>
      <c r="J3822" s="7">
        <f t="shared" si="8436"/>
        <v>0</v>
      </c>
      <c r="K3822" s="8">
        <f t="shared" si="8436"/>
        <v>0</v>
      </c>
      <c r="L3822" s="57"/>
    </row>
    <row r="3823" spans="1:12" ht="15.6" hidden="1" customHeight="1" x14ac:dyDescent="0.25">
      <c r="A3823" s="59"/>
      <c r="B3823" s="129" t="s">
        <v>6</v>
      </c>
      <c r="C3823" s="129"/>
      <c r="D3823" s="7">
        <f t="shared" ref="D3823:E3823" si="8438">D3854+D3885+D3916+D3947+D3978+D4009+D4040+D4071+D4102+D4133+D4164+D4195+D4226+D4257+D4288+D4319+D4350+D4381+D4412+D4443+D4474+D4505+D4536+D4567</f>
        <v>0</v>
      </c>
      <c r="E3823" s="216">
        <f t="shared" si="8438"/>
        <v>0</v>
      </c>
      <c r="F3823" s="8">
        <f t="shared" ref="F3823:K3823" si="8439">F3854+F3885+F3916+F3947+F3978+F4009+F4040+F4071+F4102+F4133+F4164+F4195+F4226+F4257+F4288+F4319+F4350+F4381+F4412+F4443+F4474+F4505+F4536+F4567</f>
        <v>0</v>
      </c>
      <c r="G3823" s="7">
        <f t="shared" ref="G3823:H3823" si="8440">G3854+G3885+G3916+G3947+G3978+G4009+G4040+G4071+G4102+G4133+G4164+G4195+G4226+G4257+G4288+G4319+G4350+G4381+G4412+G4443+G4474+G4505+G4536+G4567</f>
        <v>0</v>
      </c>
      <c r="H3823" s="7">
        <f t="shared" si="8440"/>
        <v>0</v>
      </c>
      <c r="I3823" s="7">
        <f t="shared" si="8439"/>
        <v>0</v>
      </c>
      <c r="J3823" s="7">
        <f t="shared" si="8439"/>
        <v>0</v>
      </c>
      <c r="K3823" s="8">
        <f t="shared" si="8439"/>
        <v>0</v>
      </c>
      <c r="L3823" s="57"/>
    </row>
    <row r="3824" spans="1:12" ht="15.6" hidden="1" customHeight="1" x14ac:dyDescent="0.25">
      <c r="A3824" s="59"/>
      <c r="B3824" s="129" t="s">
        <v>7</v>
      </c>
      <c r="C3824" s="129"/>
      <c r="D3824" s="7">
        <f t="shared" ref="D3824:E3824" si="8441">D3855+D3886+D3917+D3948+D3979+D4010+D4041+D4072+D4103+D4134+D4165+D4196+D4227+D4258+D4289+D4320+D4351+D4382+D4413+D4444+D4475+D4506+D4537+D4568</f>
        <v>0</v>
      </c>
      <c r="E3824" s="216">
        <f t="shared" si="8441"/>
        <v>0</v>
      </c>
      <c r="F3824" s="8">
        <f t="shared" ref="F3824:K3824" si="8442">F3855+F3886+F3917+F3948+F3979+F4010+F4041+F4072+F4103+F4134+F4165+F4196+F4227+F4258+F4289+F4320+F4351+F4382+F4413+F4444+F4475+F4506+F4537+F4568</f>
        <v>0</v>
      </c>
      <c r="G3824" s="7">
        <f t="shared" ref="G3824:H3824" si="8443">G3855+G3886+G3917+G3948+G3979+G4010+G4041+G4072+G4103+G4134+G4165+G4196+G4227+G4258+G4289+G4320+G4351+G4382+G4413+G4444+G4475+G4506+G4537+G4568</f>
        <v>0</v>
      </c>
      <c r="H3824" s="7">
        <f t="shared" si="8443"/>
        <v>0</v>
      </c>
      <c r="I3824" s="7">
        <f t="shared" si="8442"/>
        <v>0</v>
      </c>
      <c r="J3824" s="7">
        <f t="shared" si="8442"/>
        <v>0</v>
      </c>
      <c r="K3824" s="8">
        <f t="shared" si="8442"/>
        <v>0</v>
      </c>
      <c r="L3824" s="57"/>
    </row>
    <row r="3825" spans="1:12" ht="15.6" customHeight="1" x14ac:dyDescent="0.25">
      <c r="A3825" s="205">
        <v>1</v>
      </c>
      <c r="B3825" s="128" t="s">
        <v>18</v>
      </c>
      <c r="C3825" s="130"/>
      <c r="D3825" s="7">
        <f t="shared" ref="D3825:E3825" si="8444">D3856+D3887+D3918+D3949+D3980+D4011+D4042+D4073+D4104+D4135+D4166+D4197+D4228+D4259+D4290+D4321+D4352+D4383+D4414+D4445+D4476+D4507+D4538+D4569</f>
        <v>1915728</v>
      </c>
      <c r="E3825" s="216">
        <f t="shared" si="8444"/>
        <v>1339290</v>
      </c>
      <c r="F3825" s="8">
        <f t="shared" ref="F3825:K3825" si="8445">F3856+F3887+F3918+F3949+F3980+F4011+F4042+F4073+F4104+F4135+F4166+F4197+F4228+F4259+F4290+F4321+F4352+F4383+F4414+F4445+F4476+F4507+F4538+F4569</f>
        <v>24283</v>
      </c>
      <c r="G3825" s="7">
        <f t="shared" ref="G3825:H3825" si="8446">G3856+G3887+G3918+G3949+G3980+G4011+G4042+G4073+G4104+G4135+G4166+G4197+G4228+G4259+G4290+G4321+G4352+G4383+G4414+G4445+G4476+G4507+G4538+G4569</f>
        <v>1285079</v>
      </c>
      <c r="H3825" s="7">
        <f t="shared" si="8446"/>
        <v>1730456.6</v>
      </c>
      <c r="I3825" s="7">
        <f t="shared" si="8445"/>
        <v>1509188.6</v>
      </c>
      <c r="J3825" s="7">
        <f t="shared" si="8445"/>
        <v>3388115.4</v>
      </c>
      <c r="K3825" s="8">
        <f t="shared" si="8445"/>
        <v>0</v>
      </c>
      <c r="L3825" s="57"/>
    </row>
    <row r="3826" spans="1:12" ht="15.6" customHeight="1" x14ac:dyDescent="0.25">
      <c r="A3826" s="205">
        <v>1</v>
      </c>
      <c r="B3826" s="149" t="s">
        <v>8</v>
      </c>
      <c r="C3826" s="81"/>
      <c r="D3826" s="11">
        <f t="shared" ref="D3826:E3826" si="8447">D3857+D3888+D3919+D3950+D3981+D4012+D4043+D4074+D4105+D4136+D4167+D4198+D4229+D4260+D4291+D4322+D4353+D4384+D4415+D4446+D4477+D4508+D4539+D4570</f>
        <v>24283</v>
      </c>
      <c r="E3826" s="217">
        <f t="shared" si="8447"/>
        <v>24283</v>
      </c>
      <c r="F3826" s="12">
        <f t="shared" ref="F3826:K3826" si="8448">F3857+F3888+F3919+F3950+F3981+F4012+F4043+F4074+F4105+F4136+F4167+F4198+F4229+F4260+F4291+F4322+F4353+F4384+F4415+F4446+F4477+F4508+F4539+F4570</f>
        <v>24283</v>
      </c>
      <c r="G3826" s="11">
        <f t="shared" ref="G3826:H3826" si="8449">G3857+G3888+G3919+G3950+G3981+G4012+G4043+G4074+G4105+G4136+G4167+G4198+G4229+G4260+G4291+G4322+G4353+G4384+G4415+G4446+G4477+G4508+G4539+G4570</f>
        <v>0</v>
      </c>
      <c r="H3826" s="11">
        <f t="shared" si="8449"/>
        <v>0</v>
      </c>
      <c r="I3826" s="11">
        <f t="shared" si="8448"/>
        <v>0</v>
      </c>
      <c r="J3826" s="11">
        <f t="shared" si="8448"/>
        <v>0</v>
      </c>
      <c r="K3826" s="12">
        <f t="shared" si="8448"/>
        <v>0</v>
      </c>
      <c r="L3826" s="58"/>
    </row>
    <row r="3827" spans="1:12" ht="15.6" customHeight="1" x14ac:dyDescent="0.25">
      <c r="A3827" s="205">
        <v>1</v>
      </c>
      <c r="B3827" s="149" t="s">
        <v>9</v>
      </c>
      <c r="C3827" s="81"/>
      <c r="D3827" s="11">
        <f t="shared" ref="D3827:E3827" si="8450">D3858+D3889+D3920+D3951+D3982+D4013+D4044+D4075+D4106+D4137+D4168+D4199+D4230+D4261+D4292+D4323+D4354+D4385+D4416+D4447+D4478+D4509+D4540+D4571</f>
        <v>0</v>
      </c>
      <c r="E3827" s="217">
        <f t="shared" si="8450"/>
        <v>0</v>
      </c>
      <c r="F3827" s="12">
        <f t="shared" ref="F3827:K3827" si="8451">F3858+F3889+F3920+F3951+F3982+F4013+F4044+F4075+F4106+F4137+F4168+F4199+F4230+F4261+F4292+F4323+F4354+F4385+F4416+F4447+F4478+F4509+F4540+F4571</f>
        <v>0</v>
      </c>
      <c r="G3827" s="11">
        <f t="shared" ref="G3827:H3827" si="8452">G3858+G3889+G3920+G3951+G3982+G4013+G4044+G4075+G4106+G4137+G4168+G4199+G4230+G4261+G4292+G4323+G4354+G4385+G4416+G4447+G4478+G4509+G4540+G4571</f>
        <v>0</v>
      </c>
      <c r="H3827" s="11">
        <f t="shared" si="8452"/>
        <v>0</v>
      </c>
      <c r="I3827" s="11">
        <f t="shared" si="8451"/>
        <v>0</v>
      </c>
      <c r="J3827" s="11">
        <f t="shared" si="8451"/>
        <v>0</v>
      </c>
      <c r="K3827" s="12">
        <f t="shared" si="8451"/>
        <v>0</v>
      </c>
      <c r="L3827" s="58"/>
    </row>
    <row r="3828" spans="1:12" ht="15.6" customHeight="1" x14ac:dyDescent="0.25">
      <c r="A3828" s="205">
        <v>1</v>
      </c>
      <c r="B3828" s="149" t="s">
        <v>10</v>
      </c>
      <c r="C3828" s="81"/>
      <c r="D3828" s="11">
        <f t="shared" ref="D3828:E3828" si="8453">D3859+D3890+D3921+D3952+D3983+D4014+D4045+D4076+D4107+D4138+D4169+D4200+D4231+D4262+D4293+D4324+D4355+D4386+D4417+D4448+D4479+D4510+D4541+D4572</f>
        <v>1891445</v>
      </c>
      <c r="E3828" s="217">
        <f t="shared" si="8453"/>
        <v>1315007</v>
      </c>
      <c r="F3828" s="12">
        <f t="shared" ref="F3828:K3828" si="8454">F3859+F3890+F3921+F3952+F3983+F4014+F4045+F4076+F4107+F4138+F4169+F4200+F4231+F4262+F4293+F4324+F4355+F4386+F4417+F4448+F4479+F4510+F4541+F4572</f>
        <v>0</v>
      </c>
      <c r="G3828" s="11">
        <f t="shared" ref="G3828:H3828" si="8455">G3859+G3890+G3921+G3952+G3983+G4014+G4045+G4076+G4107+G4138+G4169+G4200+G4231+G4262+G4293+G4324+G4355+G4386+G4417+G4448+G4479+G4510+G4541+G4572</f>
        <v>1285079</v>
      </c>
      <c r="H3828" s="11">
        <f t="shared" si="8455"/>
        <v>1730456.6</v>
      </c>
      <c r="I3828" s="11">
        <f t="shared" si="8454"/>
        <v>1509188.6</v>
      </c>
      <c r="J3828" s="11">
        <f t="shared" si="8454"/>
        <v>3388115.4</v>
      </c>
      <c r="K3828" s="12">
        <f t="shared" si="8454"/>
        <v>0</v>
      </c>
      <c r="L3828" s="58"/>
    </row>
    <row r="3829" spans="1:12" ht="15.6" customHeight="1" x14ac:dyDescent="0.25">
      <c r="A3829" s="205">
        <v>1</v>
      </c>
      <c r="B3829" s="139" t="s">
        <v>19</v>
      </c>
      <c r="C3829" s="82"/>
      <c r="D3829" s="100" t="s">
        <v>2</v>
      </c>
      <c r="E3829" s="224" t="s">
        <v>2</v>
      </c>
      <c r="F3829" s="111" t="s">
        <v>2</v>
      </c>
      <c r="G3829" s="100" t="s">
        <v>2</v>
      </c>
      <c r="H3829" s="100" t="s">
        <v>2</v>
      </c>
      <c r="I3829" s="100" t="s">
        <v>2</v>
      </c>
      <c r="J3829" s="100" t="s">
        <v>2</v>
      </c>
      <c r="K3829" s="111" t="s">
        <v>2</v>
      </c>
      <c r="L3829" s="121"/>
    </row>
    <row r="3830" spans="1:12" ht="15.6" hidden="1" customHeight="1" x14ac:dyDescent="0.25">
      <c r="A3830" s="59"/>
      <c r="B3830" s="139" t="s">
        <v>11</v>
      </c>
      <c r="C3830" s="139"/>
      <c r="D3830" s="100">
        <f t="shared" ref="D3830:E3830" si="8456">D3861+D3892+D3923+D3954+D3985+D4016+D4047+D4078+D4109+D4140+D4171+D4202+D4233+D4264+D4295+D4326+D4357+D4388+D4419+D4450+D4481+D4512+D4543+D4574</f>
        <v>0</v>
      </c>
      <c r="E3830" s="224">
        <f t="shared" si="8456"/>
        <v>0</v>
      </c>
      <c r="F3830" s="111">
        <f t="shared" ref="F3830:K3830" si="8457">F3861+F3892+F3923+F3954+F3985+F4016+F4047+F4078+F4109+F4140+F4171+F4202+F4233+F4264+F4295+F4326+F4357+F4388+F4419+F4450+F4481+F4512+F4543+F4574</f>
        <v>0</v>
      </c>
      <c r="G3830" s="100">
        <f t="shared" ref="G3830:H3830" si="8458">G3861+G3892+G3923+G3954+G3985+G4016+G4047+G4078+G4109+G4140+G4171+G4202+G4233+G4264+G4295+G4326+G4357+G4388+G4419+G4450+G4481+G4512+G4543+G4574</f>
        <v>0</v>
      </c>
      <c r="H3830" s="100">
        <f t="shared" si="8458"/>
        <v>0</v>
      </c>
      <c r="I3830" s="100">
        <f t="shared" si="8457"/>
        <v>0</v>
      </c>
      <c r="J3830" s="100">
        <f t="shared" si="8457"/>
        <v>0</v>
      </c>
      <c r="K3830" s="111">
        <f t="shared" si="8457"/>
        <v>0</v>
      </c>
      <c r="L3830" s="121"/>
    </row>
    <row r="3831" spans="1:12" ht="15.6" hidden="1" customHeight="1" x14ac:dyDescent="0.25">
      <c r="A3831" s="59"/>
      <c r="B3831" s="91" t="s">
        <v>8</v>
      </c>
      <c r="C3831" s="91"/>
      <c r="D3831" s="19">
        <f t="shared" ref="D3831:E3831" si="8459">D3862+D3893+D3924+D3955+D3986+D4017+D4048+D4079+D4110+D4141+D4172+D4203+D4234+D4265+D4296+D4327+D4358+D4389+D4420+D4451+D4482+D4513+D4544+D4575</f>
        <v>0</v>
      </c>
      <c r="E3831" s="225">
        <f t="shared" si="8459"/>
        <v>0</v>
      </c>
      <c r="F3831" s="20">
        <f t="shared" ref="F3831:K3831" si="8460">F3862+F3893+F3924+F3955+F3986+F4017+F4048+F4079+F4110+F4141+F4172+F4203+F4234+F4265+F4296+F4327+F4358+F4389+F4420+F4451+F4482+F4513+F4544+F4575</f>
        <v>0</v>
      </c>
      <c r="G3831" s="19">
        <f t="shared" ref="G3831:H3831" si="8461">G3862+G3893+G3924+G3955+G3986+G4017+G4048+G4079+G4110+G4141+G4172+G4203+G4234+G4265+G4296+G4327+G4358+G4389+G4420+G4451+G4482+G4513+G4544+G4575</f>
        <v>0</v>
      </c>
      <c r="H3831" s="19">
        <f t="shared" si="8461"/>
        <v>0</v>
      </c>
      <c r="I3831" s="19">
        <f t="shared" si="8460"/>
        <v>0</v>
      </c>
      <c r="J3831" s="19">
        <f t="shared" si="8460"/>
        <v>0</v>
      </c>
      <c r="K3831" s="20">
        <f t="shared" si="8460"/>
        <v>0</v>
      </c>
      <c r="L3831" s="122"/>
    </row>
    <row r="3832" spans="1:12" ht="15.6" hidden="1" customHeight="1" x14ac:dyDescent="0.25">
      <c r="A3832" s="59"/>
      <c r="B3832" s="91" t="s">
        <v>10</v>
      </c>
      <c r="C3832" s="91"/>
      <c r="D3832" s="19">
        <f t="shared" ref="D3832:E3832" si="8462">D3863+D3894+D3925+D3956+D3987+D4018+D4049+D4080+D4111+D4142+D4173+D4204+D4235+D4266+D4297+D4328+D4359+D4390+D4421+D4452+D4483+D4514+D4545+D4576</f>
        <v>0</v>
      </c>
      <c r="E3832" s="225">
        <f t="shared" si="8462"/>
        <v>0</v>
      </c>
      <c r="F3832" s="20">
        <f t="shared" ref="F3832:K3832" si="8463">F3863+F3894+F3925+F3956+F3987+F4018+F4049+F4080+F4111+F4142+F4173+F4204+F4235+F4266+F4297+F4328+F4359+F4390+F4421+F4452+F4483+F4514+F4545+F4576</f>
        <v>0</v>
      </c>
      <c r="G3832" s="19">
        <f t="shared" ref="G3832:H3832" si="8464">G3863+G3894+G3925+G3956+G3987+G4018+G4049+G4080+G4111+G4142+G4173+G4204+G4235+G4266+G4297+G4328+G4359+G4390+G4421+G4452+G4483+G4514+G4545+G4576</f>
        <v>0</v>
      </c>
      <c r="H3832" s="19">
        <f t="shared" si="8464"/>
        <v>0</v>
      </c>
      <c r="I3832" s="19">
        <f t="shared" si="8463"/>
        <v>0</v>
      </c>
      <c r="J3832" s="19">
        <f t="shared" si="8463"/>
        <v>0</v>
      </c>
      <c r="K3832" s="20">
        <f t="shared" si="8463"/>
        <v>0</v>
      </c>
      <c r="L3832" s="122"/>
    </row>
    <row r="3833" spans="1:12" ht="15.6" hidden="1" customHeight="1" x14ac:dyDescent="0.25">
      <c r="A3833" s="59"/>
      <c r="B3833" s="139" t="s">
        <v>12</v>
      </c>
      <c r="C3833" s="139"/>
      <c r="D3833" s="100">
        <f t="shared" ref="D3833:E3833" si="8465">D3864+D3895+D3926+D3957+D3988+D4019+D4050+D4081+D4112+D4143+D4174+D4205+D4236+D4267+D4298+D4329+D4360+D4391+D4422+D4453+D4484+D4515+D4546+D4577</f>
        <v>0</v>
      </c>
      <c r="E3833" s="224">
        <f t="shared" si="8465"/>
        <v>0</v>
      </c>
      <c r="F3833" s="111">
        <f t="shared" ref="F3833:K3833" si="8466">F3864+F3895+F3926+F3957+F3988+F4019+F4050+F4081+F4112+F4143+F4174+F4205+F4236+F4267+F4298+F4329+F4360+F4391+F4422+F4453+F4484+F4515+F4546+F4577</f>
        <v>0</v>
      </c>
      <c r="G3833" s="100">
        <f t="shared" ref="G3833:H3833" si="8467">G3864+G3895+G3926+G3957+G3988+G4019+G4050+G4081+G4112+G4143+G4174+G4205+G4236+G4267+G4298+G4329+G4360+G4391+G4422+G4453+G4484+G4515+G4546+G4577</f>
        <v>0</v>
      </c>
      <c r="H3833" s="100">
        <f t="shared" si="8467"/>
        <v>0</v>
      </c>
      <c r="I3833" s="100">
        <f t="shared" si="8466"/>
        <v>0</v>
      </c>
      <c r="J3833" s="100">
        <f t="shared" si="8466"/>
        <v>0</v>
      </c>
      <c r="K3833" s="111">
        <f t="shared" si="8466"/>
        <v>0</v>
      </c>
      <c r="L3833" s="121"/>
    </row>
    <row r="3834" spans="1:12" ht="15.6" hidden="1" customHeight="1" x14ac:dyDescent="0.25">
      <c r="A3834" s="59"/>
      <c r="B3834" s="91" t="s">
        <v>8</v>
      </c>
      <c r="C3834" s="91"/>
      <c r="D3834" s="19">
        <f t="shared" ref="D3834:E3834" si="8468">D3865+D3896+D3927+D3958+D3989+D4020+D4051+D4082+D4113+D4144+D4175+D4206+D4237+D4268+D4299+D4330+D4361+D4392+D4423+D4454+D4485+D4516+D4547+D4578</f>
        <v>0</v>
      </c>
      <c r="E3834" s="225">
        <f t="shared" si="8468"/>
        <v>0</v>
      </c>
      <c r="F3834" s="20">
        <f t="shared" ref="F3834:K3834" si="8469">F3865+F3896+F3927+F3958+F3989+F4020+F4051+F4082+F4113+F4144+F4175+F4206+F4237+F4268+F4299+F4330+F4361+F4392+F4423+F4454+F4485+F4516+F4547+F4578</f>
        <v>0</v>
      </c>
      <c r="G3834" s="19">
        <f t="shared" ref="G3834:H3834" si="8470">G3865+G3896+G3927+G3958+G3989+G4020+G4051+G4082+G4113+G4144+G4175+G4206+G4237+G4268+G4299+G4330+G4361+G4392+G4423+G4454+G4485+G4516+G4547+G4578</f>
        <v>0</v>
      </c>
      <c r="H3834" s="19">
        <f t="shared" si="8470"/>
        <v>0</v>
      </c>
      <c r="I3834" s="19">
        <f t="shared" si="8469"/>
        <v>0</v>
      </c>
      <c r="J3834" s="19">
        <f t="shared" si="8469"/>
        <v>0</v>
      </c>
      <c r="K3834" s="20">
        <f t="shared" si="8469"/>
        <v>0</v>
      </c>
      <c r="L3834" s="122"/>
    </row>
    <row r="3835" spans="1:12" ht="15.6" hidden="1" customHeight="1" x14ac:dyDescent="0.25">
      <c r="A3835" s="59"/>
      <c r="B3835" s="91" t="s">
        <v>10</v>
      </c>
      <c r="C3835" s="91"/>
      <c r="D3835" s="19">
        <f t="shared" ref="D3835:E3835" si="8471">D3866+D3897+D3928+D3959+D3990+D4021+D4052+D4083+D4114+D4145+D4176+D4207+D4238+D4269+D4300+D4331+D4362+D4393+D4424+D4455+D4486+D4517+D4548+D4579</f>
        <v>0</v>
      </c>
      <c r="E3835" s="225">
        <f t="shared" si="8471"/>
        <v>0</v>
      </c>
      <c r="F3835" s="20">
        <f t="shared" ref="F3835:K3835" si="8472">F3866+F3897+F3928+F3959+F3990+F4021+F4052+F4083+F4114+F4145+F4176+F4207+F4238+F4269+F4300+F4331+F4362+F4393+F4424+F4455+F4486+F4517+F4548+F4579</f>
        <v>0</v>
      </c>
      <c r="G3835" s="19">
        <f t="shared" ref="G3835:H3835" si="8473">G3866+G3897+G3928+G3959+G3990+G4021+G4052+G4083+G4114+G4145+G4176+G4207+G4238+G4269+G4300+G4331+G4362+G4393+G4424+G4455+G4486+G4517+G4548+G4579</f>
        <v>0</v>
      </c>
      <c r="H3835" s="19">
        <f t="shared" si="8473"/>
        <v>0</v>
      </c>
      <c r="I3835" s="19">
        <f t="shared" si="8472"/>
        <v>0</v>
      </c>
      <c r="J3835" s="19">
        <f t="shared" si="8472"/>
        <v>0</v>
      </c>
      <c r="K3835" s="20">
        <f t="shared" si="8472"/>
        <v>0</v>
      </c>
      <c r="L3835" s="122"/>
    </row>
    <row r="3836" spans="1:12" ht="15.6" customHeight="1" x14ac:dyDescent="0.25">
      <c r="A3836" s="205">
        <v>1</v>
      </c>
      <c r="B3836" s="139" t="s">
        <v>13</v>
      </c>
      <c r="C3836" s="82"/>
      <c r="D3836" s="100">
        <f t="shared" ref="D3836:E3836" si="8474">D3867+D3898+D3929+D3960+D3991+D4022+D4053+D4084+D4115+D4146+D4177+D4208+D4239+D4270+D4301+D4332+D4363+D4394+D4425+D4456+D4487+D4518+D4549+D4580</f>
        <v>1915728</v>
      </c>
      <c r="E3836" s="224">
        <f t="shared" si="8474"/>
        <v>1339290</v>
      </c>
      <c r="F3836" s="111">
        <f t="shared" ref="F3836:K3836" si="8475">F3867+F3898+F3929+F3960+F3991+F4022+F4053+F4084+F4115+F4146+F4177+F4208+F4239+F4270+F4301+F4332+F4363+F4394+F4425+F4456+F4487+F4518+F4549+F4580</f>
        <v>24283</v>
      </c>
      <c r="G3836" s="100">
        <f t="shared" ref="G3836:H3836" si="8476">G3867+G3898+G3929+G3960+G3991+G4022+G4053+G4084+G4115+G4146+G4177+G4208+G4239+G4270+G4301+G4332+G4363+G4394+G4425+G4456+G4487+G4518+G4549+G4580</f>
        <v>1285079</v>
      </c>
      <c r="H3836" s="100">
        <f t="shared" si="8476"/>
        <v>1730456.6</v>
      </c>
      <c r="I3836" s="100">
        <f t="shared" si="8475"/>
        <v>1509188.6</v>
      </c>
      <c r="J3836" s="100">
        <f t="shared" si="8475"/>
        <v>3388115.4</v>
      </c>
      <c r="K3836" s="111">
        <f t="shared" si="8475"/>
        <v>0</v>
      </c>
      <c r="L3836" s="121"/>
    </row>
    <row r="3837" spans="1:12" ht="15.6" customHeight="1" x14ac:dyDescent="0.25">
      <c r="A3837" s="205">
        <v>1</v>
      </c>
      <c r="B3837" s="91" t="s">
        <v>8</v>
      </c>
      <c r="C3837" s="82"/>
      <c r="D3837" s="19">
        <f t="shared" ref="D3837:E3837" si="8477">D3868+D3899+D3930+D3961+D3992+D4023+D4054+D4085+D4116+D4147+D4178+D4209+D4240+D4271+D4302+D4333+D4364+D4395+D4426+D4457+D4488+D4519+D4550+D4581</f>
        <v>24283</v>
      </c>
      <c r="E3837" s="225">
        <f t="shared" si="8477"/>
        <v>24283</v>
      </c>
      <c r="F3837" s="20">
        <f t="shared" ref="F3837:K3837" si="8478">F3868+F3899+F3930+F3961+F3992+F4023+F4054+F4085+F4116+F4147+F4178+F4209+F4240+F4271+F4302+F4333+F4364+F4395+F4426+F4457+F4488+F4519+F4550+F4581</f>
        <v>24283</v>
      </c>
      <c r="G3837" s="19">
        <f t="shared" ref="G3837:H3837" si="8479">G3868+G3899+G3930+G3961+G3992+G4023+G4054+G4085+G4116+G4147+G4178+G4209+G4240+G4271+G4302+G4333+G4364+G4395+G4426+G4457+G4488+G4519+G4550+G4581</f>
        <v>0</v>
      </c>
      <c r="H3837" s="19">
        <f t="shared" si="8479"/>
        <v>0</v>
      </c>
      <c r="I3837" s="19">
        <f t="shared" si="8478"/>
        <v>0</v>
      </c>
      <c r="J3837" s="19">
        <f t="shared" si="8478"/>
        <v>0</v>
      </c>
      <c r="K3837" s="20">
        <f t="shared" si="8478"/>
        <v>0</v>
      </c>
      <c r="L3837" s="122"/>
    </row>
    <row r="3838" spans="1:12" ht="15.6" customHeight="1" x14ac:dyDescent="0.25">
      <c r="A3838" s="205">
        <v>1</v>
      </c>
      <c r="B3838" s="91" t="s">
        <v>9</v>
      </c>
      <c r="C3838" s="82"/>
      <c r="D3838" s="19">
        <f t="shared" ref="D3838:E3838" si="8480">D3869+D3900+D3931+D3962+D3993+D4024+D4055+D4086+D4117+D4148+D4179+D4210+D4241+D4272+D4303+D4334+D4365+D4396+D4427+D4458+D4489+D4520+D4551+D4582</f>
        <v>0</v>
      </c>
      <c r="E3838" s="225">
        <f t="shared" si="8480"/>
        <v>0</v>
      </c>
      <c r="F3838" s="20">
        <f t="shared" ref="F3838:K3838" si="8481">F3869+F3900+F3931+F3962+F3993+F4024+F4055+F4086+F4117+F4148+F4179+F4210+F4241+F4272+F4303+F4334+F4365+F4396+F4427+F4458+F4489+F4520+F4551+F4582</f>
        <v>0</v>
      </c>
      <c r="G3838" s="19">
        <f t="shared" ref="G3838:H3838" si="8482">G3869+G3900+G3931+G3962+G3993+G4024+G4055+G4086+G4117+G4148+G4179+G4210+G4241+G4272+G4303+G4334+G4365+G4396+G4427+G4458+G4489+G4520+G4551+G4582</f>
        <v>0</v>
      </c>
      <c r="H3838" s="19">
        <f t="shared" si="8482"/>
        <v>0</v>
      </c>
      <c r="I3838" s="19">
        <f t="shared" si="8481"/>
        <v>0</v>
      </c>
      <c r="J3838" s="19">
        <f t="shared" si="8481"/>
        <v>0</v>
      </c>
      <c r="K3838" s="20">
        <f t="shared" si="8481"/>
        <v>0</v>
      </c>
      <c r="L3838" s="122"/>
    </row>
    <row r="3839" spans="1:12" ht="15.6" customHeight="1" x14ac:dyDescent="0.25">
      <c r="A3839" s="205">
        <v>1</v>
      </c>
      <c r="B3839" s="91" t="s">
        <v>10</v>
      </c>
      <c r="C3839" s="82"/>
      <c r="D3839" s="19">
        <f t="shared" ref="D3839:E3839" si="8483">D3870+D3901+D3932+D3963+D3994+D4025+D4056+D4087+D4118+D4149+D4180+D4211+D4242+D4273+D4304+D4335+D4366+D4397+D4428+D4459+D4490+D4521+D4552+D4583</f>
        <v>1891445</v>
      </c>
      <c r="E3839" s="225">
        <f t="shared" si="8483"/>
        <v>1315007</v>
      </c>
      <c r="F3839" s="20">
        <f t="shared" ref="F3839:K3839" si="8484">F3870+F3901+F3932+F3963+F3994+F4025+F4056+F4087+F4118+F4149+F4180+F4211+F4242+F4273+F4304+F4335+F4366+F4397+F4428+F4459+F4490+F4521+F4552+F4583</f>
        <v>0</v>
      </c>
      <c r="G3839" s="19">
        <f t="shared" ref="G3839:H3839" si="8485">G3870+G3901+G3932+G3963+G3994+G4025+G4056+G4087+G4118+G4149+G4180+G4211+G4242+G4273+G4304+G4335+G4366+G4397+G4428+G4459+G4490+G4521+G4552+G4583</f>
        <v>1285079</v>
      </c>
      <c r="H3839" s="19">
        <f t="shared" si="8485"/>
        <v>1730456.6</v>
      </c>
      <c r="I3839" s="19">
        <f t="shared" si="8484"/>
        <v>1509188.6</v>
      </c>
      <c r="J3839" s="19">
        <f t="shared" si="8484"/>
        <v>3388115.4</v>
      </c>
      <c r="K3839" s="20">
        <f t="shared" si="8484"/>
        <v>0</v>
      </c>
      <c r="L3839" s="122"/>
    </row>
    <row r="3840" spans="1:12" ht="15.6" hidden="1" customHeight="1" x14ac:dyDescent="0.25">
      <c r="A3840" s="59"/>
      <c r="B3840" s="139" t="s">
        <v>14</v>
      </c>
      <c r="C3840" s="139"/>
      <c r="D3840" s="100">
        <f t="shared" ref="D3840:E3840" si="8486">D3871+D3902+D3933+D3964+D3995+D4026+D4057+D4088+D4119+D4150+D4181+D4212+D4243+D4274+D4305+D4336+D4367+D4398+D4429+D4460+D4491+D4522+D4553+D4584</f>
        <v>0</v>
      </c>
      <c r="E3840" s="224">
        <f t="shared" si="8486"/>
        <v>0</v>
      </c>
      <c r="F3840" s="111">
        <f t="shared" ref="F3840:K3840" si="8487">F3871+F3902+F3933+F3964+F3995+F4026+F4057+F4088+F4119+F4150+F4181+F4212+F4243+F4274+F4305+F4336+F4367+F4398+F4429+F4460+F4491+F4522+F4553+F4584</f>
        <v>0</v>
      </c>
      <c r="G3840" s="100">
        <f t="shared" ref="G3840:H3840" si="8488">G3871+G3902+G3933+G3964+G3995+G4026+G4057+G4088+G4119+G4150+G4181+G4212+G4243+G4274+G4305+G4336+G4367+G4398+G4429+G4460+G4491+G4522+G4553+G4584</f>
        <v>0</v>
      </c>
      <c r="H3840" s="100">
        <f t="shared" si="8488"/>
        <v>0</v>
      </c>
      <c r="I3840" s="100">
        <f t="shared" si="8487"/>
        <v>0</v>
      </c>
      <c r="J3840" s="100">
        <f t="shared" si="8487"/>
        <v>0</v>
      </c>
      <c r="K3840" s="111">
        <f t="shared" si="8487"/>
        <v>0</v>
      </c>
      <c r="L3840" s="121"/>
    </row>
    <row r="3841" spans="1:12" ht="15.6" hidden="1" customHeight="1" x14ac:dyDescent="0.25">
      <c r="A3841" s="59"/>
      <c r="B3841" s="140" t="s">
        <v>8</v>
      </c>
      <c r="C3841" s="140"/>
      <c r="D3841" s="19">
        <f t="shared" ref="D3841:E3841" si="8489">D3872+D3903+D3934+D3965+D3996+D4027+D4058+D4089+D4120+D4151+D4182+D4213+D4244+D4275+D4306+D4337+D4368+D4399+D4430+D4461+D4492+D4523+D4554+D4585</f>
        <v>0</v>
      </c>
      <c r="E3841" s="225">
        <f t="shared" si="8489"/>
        <v>0</v>
      </c>
      <c r="F3841" s="20">
        <f t="shared" ref="F3841:K3841" si="8490">F3872+F3903+F3934+F3965+F3996+F4027+F4058+F4089+F4120+F4151+F4182+F4213+F4244+F4275+F4306+F4337+F4368+F4399+F4430+F4461+F4492+F4523+F4554+F4585</f>
        <v>0</v>
      </c>
      <c r="G3841" s="19">
        <f t="shared" ref="G3841:H3841" si="8491">G3872+G3903+G3934+G3965+G3996+G4027+G4058+G4089+G4120+G4151+G4182+G4213+G4244+G4275+G4306+G4337+G4368+G4399+G4430+G4461+G4492+G4523+G4554+G4585</f>
        <v>0</v>
      </c>
      <c r="H3841" s="19">
        <f t="shared" si="8491"/>
        <v>0</v>
      </c>
      <c r="I3841" s="19">
        <f t="shared" si="8490"/>
        <v>0</v>
      </c>
      <c r="J3841" s="19">
        <f t="shared" si="8490"/>
        <v>0</v>
      </c>
      <c r="K3841" s="20">
        <f t="shared" si="8490"/>
        <v>0</v>
      </c>
      <c r="L3841" s="122"/>
    </row>
    <row r="3842" spans="1:12" ht="15.6" hidden="1" customHeight="1" x14ac:dyDescent="0.25">
      <c r="A3842" s="59"/>
      <c r="B3842" s="140" t="s">
        <v>10</v>
      </c>
      <c r="C3842" s="140"/>
      <c r="D3842" s="19">
        <f t="shared" ref="D3842:E3842" si="8492">D3873+D3904+D3935+D3966+D3997+D4028+D4059+D4090+D4121+D4152+D4183+D4214+D4245+D4276+D4307+D4338+D4369+D4400+D4431+D4462+D4493+D4524+D4555+D4586</f>
        <v>0</v>
      </c>
      <c r="E3842" s="225">
        <f t="shared" si="8492"/>
        <v>0</v>
      </c>
      <c r="F3842" s="20">
        <f t="shared" ref="F3842:K3842" si="8493">F3873+F3904+F3935+F3966+F3997+F4028+F4059+F4090+F4121+F4152+F4183+F4214+F4245+F4276+F4307+F4338+F4369+F4400+F4431+F4462+F4493+F4524+F4555+F4586</f>
        <v>0</v>
      </c>
      <c r="G3842" s="19">
        <f t="shared" ref="G3842:H3842" si="8494">G3873+G3904+G3935+G3966+G3997+G4028+G4059+G4090+G4121+G4152+G4183+G4214+G4245+G4276+G4307+G4338+G4369+G4400+G4431+G4462+G4493+G4524+G4555+G4586</f>
        <v>0</v>
      </c>
      <c r="H3842" s="19">
        <f t="shared" si="8494"/>
        <v>0</v>
      </c>
      <c r="I3842" s="19">
        <f t="shared" si="8493"/>
        <v>0</v>
      </c>
      <c r="J3842" s="19">
        <f t="shared" si="8493"/>
        <v>0</v>
      </c>
      <c r="K3842" s="20">
        <f t="shared" si="8493"/>
        <v>0</v>
      </c>
      <c r="L3842" s="122"/>
    </row>
    <row r="3843" spans="1:12" ht="15.6" hidden="1" customHeight="1" x14ac:dyDescent="0.25">
      <c r="A3843" s="59"/>
      <c r="B3843" s="139" t="s">
        <v>15</v>
      </c>
      <c r="C3843" s="139"/>
      <c r="D3843" s="100">
        <f t="shared" ref="D3843:E3843" si="8495">D3874+D3905+D3936+D3967+D3998+D4029+D4060+D4091+D4122+D4153+D4184+D4215+D4246+D4277+D4308+D4339+D4370+D4401+D4432+D4463+D4494+D4525+D4556+D4587</f>
        <v>0</v>
      </c>
      <c r="E3843" s="224">
        <f t="shared" si="8495"/>
        <v>0</v>
      </c>
      <c r="F3843" s="111">
        <f t="shared" ref="F3843:K3843" si="8496">F3874+F3905+F3936+F3967+F3998+F4029+F4060+F4091+F4122+F4153+F4184+F4215+F4246+F4277+F4308+F4339+F4370+F4401+F4432+F4463+F4494+F4525+F4556+F4587</f>
        <v>0</v>
      </c>
      <c r="G3843" s="100">
        <f t="shared" ref="G3843:H3843" si="8497">G3874+G3905+G3936+G3967+G3998+G4029+G4060+G4091+G4122+G4153+G4184+G4215+G4246+G4277+G4308+G4339+G4370+G4401+G4432+G4463+G4494+G4525+G4556+G4587</f>
        <v>0</v>
      </c>
      <c r="H3843" s="100">
        <f t="shared" si="8497"/>
        <v>0</v>
      </c>
      <c r="I3843" s="100">
        <f t="shared" si="8496"/>
        <v>0</v>
      </c>
      <c r="J3843" s="100">
        <f t="shared" si="8496"/>
        <v>0</v>
      </c>
      <c r="K3843" s="111">
        <f t="shared" si="8496"/>
        <v>0</v>
      </c>
      <c r="L3843" s="121"/>
    </row>
    <row r="3844" spans="1:12" ht="15.6" hidden="1" customHeight="1" x14ac:dyDescent="0.25">
      <c r="A3844" s="59"/>
      <c r="B3844" s="91" t="s">
        <v>8</v>
      </c>
      <c r="C3844" s="91"/>
      <c r="D3844" s="19">
        <f t="shared" ref="D3844:E3844" si="8498">D3875+D3906+D3937+D3968+D3999+D4030+D4061+D4092+D4123+D4154+D4185+D4216+D4247+D4278+D4309+D4340+D4371+D4402+D4433+D4464+D4495+D4526+D4557+D4588</f>
        <v>0</v>
      </c>
      <c r="E3844" s="225">
        <f t="shared" si="8498"/>
        <v>0</v>
      </c>
      <c r="F3844" s="20">
        <f t="shared" ref="F3844:K3844" si="8499">F3875+F3906+F3937+F3968+F3999+F4030+F4061+F4092+F4123+F4154+F4185+F4216+F4247+F4278+F4309+F4340+F4371+F4402+F4433+F4464+F4495+F4526+F4557+F4588</f>
        <v>0</v>
      </c>
      <c r="G3844" s="19">
        <f t="shared" ref="G3844:H3844" si="8500">G3875+G3906+G3937+G3968+G3999+G4030+G4061+G4092+G4123+G4154+G4185+G4216+G4247+G4278+G4309+G4340+G4371+G4402+G4433+G4464+G4495+G4526+G4557+G4588</f>
        <v>0</v>
      </c>
      <c r="H3844" s="19">
        <f t="shared" si="8500"/>
        <v>0</v>
      </c>
      <c r="I3844" s="19">
        <f t="shared" si="8499"/>
        <v>0</v>
      </c>
      <c r="J3844" s="19">
        <f t="shared" si="8499"/>
        <v>0</v>
      </c>
      <c r="K3844" s="20">
        <f t="shared" si="8499"/>
        <v>0</v>
      </c>
      <c r="L3844" s="122"/>
    </row>
    <row r="3845" spans="1:12" ht="15.6" hidden="1" customHeight="1" x14ac:dyDescent="0.25">
      <c r="A3845" s="59"/>
      <c r="B3845" s="91" t="s">
        <v>10</v>
      </c>
      <c r="C3845" s="91"/>
      <c r="D3845" s="19">
        <f t="shared" ref="D3845:E3845" si="8501">D3876+D3907+D3938+D3969+D4000+D4031+D4062+D4093+D4124+D4155+D4186+D4217+D4248+D4279+D4310+D4341+D4372+D4403+D4434+D4465+D4496+D4527+D4558+D4589</f>
        <v>0</v>
      </c>
      <c r="E3845" s="225">
        <f t="shared" si="8501"/>
        <v>0</v>
      </c>
      <c r="F3845" s="20">
        <f t="shared" ref="F3845:K3845" si="8502">F3876+F3907+F3938+F3969+F4000+F4031+F4062+F4093+F4124+F4155+F4186+F4217+F4248+F4279+F4310+F4341+F4372+F4403+F4434+F4465+F4496+F4527+F4558+F4589</f>
        <v>0</v>
      </c>
      <c r="G3845" s="19">
        <f t="shared" ref="G3845:H3845" si="8503">G3876+G3907+G3938+G3969+G4000+G4031+G4062+G4093+G4124+G4155+G4186+G4217+G4248+G4279+G4310+G4341+G4372+G4403+G4434+G4465+G4496+G4527+G4558+G4589</f>
        <v>0</v>
      </c>
      <c r="H3845" s="19">
        <f t="shared" si="8503"/>
        <v>0</v>
      </c>
      <c r="I3845" s="19">
        <f t="shared" si="8502"/>
        <v>0</v>
      </c>
      <c r="J3845" s="19">
        <f t="shared" si="8502"/>
        <v>0</v>
      </c>
      <c r="K3845" s="20">
        <f t="shared" si="8502"/>
        <v>0</v>
      </c>
      <c r="L3845" s="122"/>
    </row>
    <row r="3846" spans="1:12" ht="15.6" hidden="1" customHeight="1" x14ac:dyDescent="0.25">
      <c r="A3846" s="59"/>
      <c r="B3846" s="141" t="s">
        <v>16</v>
      </c>
      <c r="C3846" s="141"/>
      <c r="D3846" s="100">
        <f t="shared" ref="D3846:E3846" si="8504">D3877+D3908+D3939+D3970+D4001+D4032+D4063+D4094+D4125+D4156+D4187+D4218+D4249+D4280+D4311+D4342+D4373+D4404+D4435+D4466+D4497+D4528+D4559+D4590</f>
        <v>0</v>
      </c>
      <c r="E3846" s="224">
        <f t="shared" si="8504"/>
        <v>0</v>
      </c>
      <c r="F3846" s="111">
        <f t="shared" ref="F3846:K3846" si="8505">F3877+F3908+F3939+F3970+F4001+F4032+F4063+F4094+F4125+F4156+F4187+F4218+F4249+F4280+F4311+F4342+F4373+F4404+F4435+F4466+F4497+F4528+F4559+F4590</f>
        <v>0</v>
      </c>
      <c r="G3846" s="100">
        <f t="shared" ref="G3846:H3846" si="8506">G3877+G3908+G3939+G3970+G4001+G4032+G4063+G4094+G4125+G4156+G4187+G4218+G4249+G4280+G4311+G4342+G4373+G4404+G4435+G4466+G4497+G4528+G4559+G4590</f>
        <v>0</v>
      </c>
      <c r="H3846" s="100">
        <f t="shared" si="8506"/>
        <v>0</v>
      </c>
      <c r="I3846" s="100">
        <f t="shared" si="8505"/>
        <v>0</v>
      </c>
      <c r="J3846" s="100">
        <f t="shared" si="8505"/>
        <v>0</v>
      </c>
      <c r="K3846" s="111">
        <f t="shared" si="8505"/>
        <v>0</v>
      </c>
      <c r="L3846" s="121"/>
    </row>
    <row r="3847" spans="1:12" ht="15.6" hidden="1" customHeight="1" x14ac:dyDescent="0.25">
      <c r="A3847" s="59"/>
      <c r="B3847" s="91" t="s">
        <v>8</v>
      </c>
      <c r="C3847" s="91"/>
      <c r="D3847" s="19">
        <f t="shared" ref="D3847:E3847" si="8507">D3878+D3909+D3940+D3971+D4002+D4033+D4064+D4095+D4126+D4157+D4188+D4219+D4250+D4281+D4312+D4343+D4374+D4405+D4436+D4467+D4498+D4529+D4560+D4591</f>
        <v>0</v>
      </c>
      <c r="E3847" s="225">
        <f t="shared" si="8507"/>
        <v>0</v>
      </c>
      <c r="F3847" s="20">
        <f t="shared" ref="F3847:K3847" si="8508">F3878+F3909+F3940+F3971+F4002+F4033+F4064+F4095+F4126+F4157+F4188+F4219+F4250+F4281+F4312+F4343+F4374+F4405+F4436+F4467+F4498+F4529+F4560+F4591</f>
        <v>0</v>
      </c>
      <c r="G3847" s="19">
        <f t="shared" ref="G3847:H3847" si="8509">G3878+G3909+G3940+G3971+G4002+G4033+G4064+G4095+G4126+G4157+G4188+G4219+G4250+G4281+G4312+G4343+G4374+G4405+G4436+G4467+G4498+G4529+G4560+G4591</f>
        <v>0</v>
      </c>
      <c r="H3847" s="19">
        <f t="shared" si="8509"/>
        <v>0</v>
      </c>
      <c r="I3847" s="19">
        <f t="shared" si="8508"/>
        <v>0</v>
      </c>
      <c r="J3847" s="19">
        <f t="shared" si="8508"/>
        <v>0</v>
      </c>
      <c r="K3847" s="20">
        <f t="shared" si="8508"/>
        <v>0</v>
      </c>
      <c r="L3847" s="122"/>
    </row>
    <row r="3848" spans="1:12" ht="15.6" hidden="1" customHeight="1" x14ac:dyDescent="0.25">
      <c r="A3848" s="59"/>
      <c r="B3848" s="91" t="s">
        <v>10</v>
      </c>
      <c r="C3848" s="91"/>
      <c r="D3848" s="19">
        <f t="shared" ref="D3848:E3848" si="8510">D3879+D3910+D3941+D3972+D4003+D4034+D4065+D4096+D4127+D4158+D4189+D4220+D4251+D4282+D4313+D4344+D4375+D4406+D4437+D4468+D4499+D4530+D4561+D4592</f>
        <v>0</v>
      </c>
      <c r="E3848" s="225">
        <f t="shared" si="8510"/>
        <v>0</v>
      </c>
      <c r="F3848" s="20">
        <f t="shared" ref="F3848:K3848" si="8511">F3879+F3910+F3941+F3972+F4003+F4034+F4065+F4096+F4127+F4158+F4189+F4220+F4251+F4282+F4313+F4344+F4375+F4406+F4437+F4468+F4499+F4530+F4561+F4592</f>
        <v>0</v>
      </c>
      <c r="G3848" s="19">
        <f t="shared" ref="G3848:H3848" si="8512">G3879+G3910+G3941+G3972+G4003+G4034+G4065+G4096+G4127+G4158+G4189+G4220+G4251+G4282+G4313+G4344+G4375+G4406+G4437+G4468+G4499+G4530+G4561+G4592</f>
        <v>0</v>
      </c>
      <c r="H3848" s="19">
        <f t="shared" si="8512"/>
        <v>0</v>
      </c>
      <c r="I3848" s="19">
        <f t="shared" si="8511"/>
        <v>0</v>
      </c>
      <c r="J3848" s="19">
        <f t="shared" si="8511"/>
        <v>0</v>
      </c>
      <c r="K3848" s="20">
        <f t="shared" si="8511"/>
        <v>0</v>
      </c>
      <c r="L3848" s="122"/>
    </row>
    <row r="3849" spans="1:12" ht="15.6" hidden="1" customHeight="1" x14ac:dyDescent="0.25">
      <c r="A3849" s="59"/>
      <c r="B3849" s="141" t="s">
        <v>17</v>
      </c>
      <c r="C3849" s="141"/>
      <c r="D3849" s="100">
        <f t="shared" ref="D3849:E3849" si="8513">D3880+D3911+D3942+D3973+D4004+D4035+D4066+D4097+D4128+D4159+D4190+D4221+D4252+D4283+D4314+D4345+D4376+D4407+D4438+D4469+D4500+D4531+D4562+D4593</f>
        <v>0</v>
      </c>
      <c r="E3849" s="224">
        <f t="shared" si="8513"/>
        <v>0</v>
      </c>
      <c r="F3849" s="111">
        <f t="shared" ref="F3849:K3849" si="8514">F3880+F3911+F3942+F3973+F4004+F4035+F4066+F4097+F4128+F4159+F4190+F4221+F4252+F4283+F4314+F4345+F4376+F4407+F4438+F4469+F4500+F4531+F4562+F4593</f>
        <v>0</v>
      </c>
      <c r="G3849" s="100">
        <f t="shared" ref="G3849:H3849" si="8515">G3880+G3911+G3942+G3973+G4004+G4035+G4066+G4097+G4128+G4159+G4190+G4221+G4252+G4283+G4314+G4345+G4376+G4407+G4438+G4469+G4500+G4531+G4562+G4593</f>
        <v>0</v>
      </c>
      <c r="H3849" s="100">
        <f t="shared" si="8515"/>
        <v>0</v>
      </c>
      <c r="I3849" s="100">
        <f t="shared" si="8514"/>
        <v>0</v>
      </c>
      <c r="J3849" s="100">
        <f t="shared" si="8514"/>
        <v>0</v>
      </c>
      <c r="K3849" s="111">
        <f t="shared" si="8514"/>
        <v>0</v>
      </c>
      <c r="L3849" s="121"/>
    </row>
    <row r="3850" spans="1:12" ht="15.6" hidden="1" customHeight="1" x14ac:dyDescent="0.25">
      <c r="A3850" s="59"/>
      <c r="B3850" s="91" t="s">
        <v>8</v>
      </c>
      <c r="C3850" s="91"/>
      <c r="D3850" s="19">
        <f t="shared" ref="D3850:E3850" si="8516">D3881+D3912+D3943+D3974+D4005+D4036+D4067+D4098+D4129+D4160+D4191+D4222+D4253+D4284+D4315+D4346+D4377+D4408+D4439+D4470+D4501+D4532+D4563+D4594</f>
        <v>0</v>
      </c>
      <c r="E3850" s="225">
        <f t="shared" si="8516"/>
        <v>0</v>
      </c>
      <c r="F3850" s="20">
        <f t="shared" ref="F3850:K3850" si="8517">F3881+F3912+F3943+F3974+F4005+F4036+F4067+F4098+F4129+F4160+F4191+F4222+F4253+F4284+F4315+F4346+F4377+F4408+F4439+F4470+F4501+F4532+F4563+F4594</f>
        <v>0</v>
      </c>
      <c r="G3850" s="19">
        <f t="shared" ref="G3850:H3850" si="8518">G3881+G3912+G3943+G3974+G4005+G4036+G4067+G4098+G4129+G4160+G4191+G4222+G4253+G4284+G4315+G4346+G4377+G4408+G4439+G4470+G4501+G4532+G4563+G4594</f>
        <v>0</v>
      </c>
      <c r="H3850" s="19">
        <f t="shared" si="8518"/>
        <v>0</v>
      </c>
      <c r="I3850" s="19">
        <f t="shared" si="8517"/>
        <v>0</v>
      </c>
      <c r="J3850" s="19">
        <f t="shared" si="8517"/>
        <v>0</v>
      </c>
      <c r="K3850" s="20">
        <f t="shared" si="8517"/>
        <v>0</v>
      </c>
      <c r="L3850" s="122"/>
    </row>
    <row r="3851" spans="1:12" ht="15.6" hidden="1" customHeight="1" x14ac:dyDescent="0.25">
      <c r="A3851" s="59"/>
      <c r="B3851" s="91" t="s">
        <v>10</v>
      </c>
      <c r="C3851" s="91"/>
      <c r="D3851" s="19">
        <f t="shared" ref="D3851:E3851" si="8519">D3882+D3913+D3944+D3975+D4006+D4037+D4068+D4099+D4130+D4161+D4192+D4223+D4254+D4285+D4316+D4347+D4378+D4409+D4440+D4471+D4502+D4533+D4564+D4595</f>
        <v>0</v>
      </c>
      <c r="E3851" s="225">
        <f t="shared" si="8519"/>
        <v>0</v>
      </c>
      <c r="F3851" s="20">
        <f t="shared" ref="F3851:K3851" si="8520">F3882+F3913+F3944+F3975+F4006+F4037+F4068+F4099+F4130+F4161+F4192+F4223+F4254+F4285+F4316+F4347+F4378+F4409+F4440+F4471+F4502+F4533+F4564+F4595</f>
        <v>0</v>
      </c>
      <c r="G3851" s="19">
        <f t="shared" ref="G3851:H3851" si="8521">G3882+G3913+G3944+G3975+G4006+G4037+G4068+G4099+G4130+G4161+G4192+G4223+G4254+G4285+G4316+G4347+G4378+G4409+G4440+G4471+G4502+G4533+G4564+G4595</f>
        <v>0</v>
      </c>
      <c r="H3851" s="19">
        <f t="shared" si="8521"/>
        <v>0</v>
      </c>
      <c r="I3851" s="19">
        <f t="shared" si="8520"/>
        <v>0</v>
      </c>
      <c r="J3851" s="19">
        <f t="shared" si="8520"/>
        <v>0</v>
      </c>
      <c r="K3851" s="20">
        <f t="shared" si="8520"/>
        <v>0</v>
      </c>
      <c r="L3851" s="122"/>
    </row>
    <row r="3852" spans="1:12" ht="27" customHeight="1" x14ac:dyDescent="0.25">
      <c r="A3852" s="205">
        <v>1</v>
      </c>
      <c r="B3852" s="152" t="s">
        <v>192</v>
      </c>
      <c r="C3852" s="142"/>
      <c r="D3852" s="101">
        <f t="shared" ref="D3852:E3852" si="8522">D3853+D3854+D3855+D3856</f>
        <v>2283</v>
      </c>
      <c r="E3852" s="226">
        <f t="shared" si="8522"/>
        <v>2283</v>
      </c>
      <c r="F3852" s="113">
        <f t="shared" ref="F3852:K3852" si="8523">F3853+F3854+F3855+F3856</f>
        <v>2283</v>
      </c>
      <c r="G3852" s="101">
        <f t="shared" ref="G3852:H3852" si="8524">G3853+G3854+G3855+G3856</f>
        <v>0</v>
      </c>
      <c r="H3852" s="101">
        <f t="shared" si="8524"/>
        <v>0</v>
      </c>
      <c r="I3852" s="101">
        <f t="shared" si="8523"/>
        <v>0</v>
      </c>
      <c r="J3852" s="101">
        <f t="shared" si="8523"/>
        <v>0</v>
      </c>
      <c r="K3852" s="113">
        <f t="shared" si="8523"/>
        <v>0</v>
      </c>
      <c r="L3852" s="123"/>
    </row>
    <row r="3853" spans="1:12" ht="15.6" hidden="1" customHeight="1" x14ac:dyDescent="0.25">
      <c r="A3853" s="59"/>
      <c r="B3853" s="128" t="s">
        <v>1</v>
      </c>
      <c r="C3853" s="128"/>
      <c r="D3853" s="22"/>
      <c r="E3853" s="227"/>
      <c r="F3853" s="23"/>
      <c r="G3853" s="22"/>
      <c r="H3853" s="22"/>
      <c r="I3853" s="22"/>
      <c r="J3853" s="22"/>
      <c r="K3853" s="23"/>
      <c r="L3853" s="124"/>
    </row>
    <row r="3854" spans="1:12" ht="15.6" hidden="1" customHeight="1" x14ac:dyDescent="0.25">
      <c r="A3854" s="59"/>
      <c r="B3854" s="129" t="s">
        <v>6</v>
      </c>
      <c r="C3854" s="129"/>
      <c r="D3854" s="7">
        <v>0</v>
      </c>
      <c r="E3854" s="216">
        <v>0</v>
      </c>
      <c r="F3854" s="8">
        <v>0</v>
      </c>
      <c r="G3854" s="7">
        <v>0</v>
      </c>
      <c r="H3854" s="7">
        <v>0</v>
      </c>
      <c r="I3854" s="7">
        <v>0</v>
      </c>
      <c r="J3854" s="7">
        <v>0</v>
      </c>
      <c r="K3854" s="8">
        <v>0</v>
      </c>
      <c r="L3854" s="57"/>
    </row>
    <row r="3855" spans="1:12" ht="15.6" hidden="1" customHeight="1" x14ac:dyDescent="0.25">
      <c r="A3855" s="59"/>
      <c r="B3855" s="129" t="s">
        <v>7</v>
      </c>
      <c r="C3855" s="129"/>
      <c r="D3855" s="7">
        <v>0</v>
      </c>
      <c r="E3855" s="216">
        <v>0</v>
      </c>
      <c r="F3855" s="8">
        <v>0</v>
      </c>
      <c r="G3855" s="7">
        <v>0</v>
      </c>
      <c r="H3855" s="7">
        <v>0</v>
      </c>
      <c r="I3855" s="7">
        <v>0</v>
      </c>
      <c r="J3855" s="7">
        <v>0</v>
      </c>
      <c r="K3855" s="8">
        <v>0</v>
      </c>
      <c r="L3855" s="57"/>
    </row>
    <row r="3856" spans="1:12" ht="15.6" customHeight="1" x14ac:dyDescent="0.25">
      <c r="A3856" s="205">
        <v>1</v>
      </c>
      <c r="B3856" s="128" t="s">
        <v>18</v>
      </c>
      <c r="C3856" s="130"/>
      <c r="D3856" s="7">
        <f t="shared" ref="D3856:E3856" si="8525">D3857+D3858+D3859</f>
        <v>2283</v>
      </c>
      <c r="E3856" s="216">
        <f t="shared" si="8525"/>
        <v>2283</v>
      </c>
      <c r="F3856" s="8">
        <f t="shared" ref="F3856:K3856" si="8526">F3857+F3858+F3859</f>
        <v>2283</v>
      </c>
      <c r="G3856" s="7">
        <f t="shared" ref="G3856:H3856" si="8527">G3857+G3858+G3859</f>
        <v>0</v>
      </c>
      <c r="H3856" s="7">
        <f t="shared" si="8527"/>
        <v>0</v>
      </c>
      <c r="I3856" s="7">
        <f t="shared" si="8526"/>
        <v>0</v>
      </c>
      <c r="J3856" s="7">
        <f t="shared" si="8526"/>
        <v>0</v>
      </c>
      <c r="K3856" s="8">
        <f t="shared" si="8526"/>
        <v>0</v>
      </c>
      <c r="L3856" s="57"/>
    </row>
    <row r="3857" spans="1:12" ht="15.6" customHeight="1" x14ac:dyDescent="0.25">
      <c r="A3857" s="205">
        <v>1</v>
      </c>
      <c r="B3857" s="149" t="s">
        <v>8</v>
      </c>
      <c r="C3857" s="81"/>
      <c r="D3857" s="11">
        <f t="shared" ref="D3857:E3857" si="8528">D3862+D3865+D3868+D3872+D3875+D3878+D3881</f>
        <v>2283</v>
      </c>
      <c r="E3857" s="217">
        <f t="shared" si="8528"/>
        <v>2283</v>
      </c>
      <c r="F3857" s="12">
        <f t="shared" ref="F3857:K3857" si="8529">F3862+F3865+F3868+F3872+F3875+F3878+F3881</f>
        <v>2283</v>
      </c>
      <c r="G3857" s="11">
        <f t="shared" ref="G3857:H3857" si="8530">G3862+G3865+G3868+G3872+G3875+G3878+G3881</f>
        <v>0</v>
      </c>
      <c r="H3857" s="11">
        <f t="shared" si="8530"/>
        <v>0</v>
      </c>
      <c r="I3857" s="11">
        <f t="shared" si="8529"/>
        <v>0</v>
      </c>
      <c r="J3857" s="11">
        <f t="shared" si="8529"/>
        <v>0</v>
      </c>
      <c r="K3857" s="12">
        <f t="shared" si="8529"/>
        <v>0</v>
      </c>
      <c r="L3857" s="58"/>
    </row>
    <row r="3858" spans="1:12" ht="15.6" customHeight="1" x14ac:dyDescent="0.25">
      <c r="A3858" s="205">
        <v>1</v>
      </c>
      <c r="B3858" s="149" t="s">
        <v>9</v>
      </c>
      <c r="C3858" s="81"/>
      <c r="D3858" s="11">
        <f t="shared" ref="D3858:E3858" si="8531">D3869</f>
        <v>0</v>
      </c>
      <c r="E3858" s="217">
        <f t="shared" si="8531"/>
        <v>0</v>
      </c>
      <c r="F3858" s="12">
        <f t="shared" ref="F3858:K3858" si="8532">F3869</f>
        <v>0</v>
      </c>
      <c r="G3858" s="11">
        <f t="shared" ref="G3858:H3858" si="8533">G3869</f>
        <v>0</v>
      </c>
      <c r="H3858" s="11">
        <f t="shared" si="8533"/>
        <v>0</v>
      </c>
      <c r="I3858" s="11">
        <f t="shared" si="8532"/>
        <v>0</v>
      </c>
      <c r="J3858" s="11">
        <f t="shared" si="8532"/>
        <v>0</v>
      </c>
      <c r="K3858" s="12">
        <f t="shared" si="8532"/>
        <v>0</v>
      </c>
      <c r="L3858" s="58"/>
    </row>
    <row r="3859" spans="1:12" ht="15.6" customHeight="1" x14ac:dyDescent="0.25">
      <c r="A3859" s="205">
        <v>1</v>
      </c>
      <c r="B3859" s="149" t="s">
        <v>10</v>
      </c>
      <c r="C3859" s="81"/>
      <c r="D3859" s="11">
        <f t="shared" ref="D3859:E3859" si="8534">D3863+D3866+D3870+D3873+D3876+D3879+D3882</f>
        <v>0</v>
      </c>
      <c r="E3859" s="217">
        <f t="shared" si="8534"/>
        <v>0</v>
      </c>
      <c r="F3859" s="12">
        <f t="shared" ref="F3859:K3859" si="8535">F3863+F3866+F3870+F3873+F3876+F3879+F3882</f>
        <v>0</v>
      </c>
      <c r="G3859" s="11">
        <f t="shared" ref="G3859:H3859" si="8536">G3863+G3866+G3870+G3873+G3876+G3879+G3882</f>
        <v>0</v>
      </c>
      <c r="H3859" s="11">
        <f t="shared" si="8536"/>
        <v>0</v>
      </c>
      <c r="I3859" s="11">
        <f t="shared" si="8535"/>
        <v>0</v>
      </c>
      <c r="J3859" s="11">
        <f t="shared" si="8535"/>
        <v>0</v>
      </c>
      <c r="K3859" s="12">
        <f t="shared" si="8535"/>
        <v>0</v>
      </c>
      <c r="L3859" s="58"/>
    </row>
    <row r="3860" spans="1:12" ht="15.6" customHeight="1" x14ac:dyDescent="0.25">
      <c r="A3860" s="205">
        <v>1</v>
      </c>
      <c r="B3860" s="131" t="s">
        <v>19</v>
      </c>
      <c r="C3860" s="78"/>
      <c r="D3860" s="96" t="s">
        <v>2</v>
      </c>
      <c r="E3860" s="218" t="s">
        <v>2</v>
      </c>
      <c r="F3860" s="105" t="s">
        <v>2</v>
      </c>
      <c r="G3860" s="96" t="s">
        <v>2</v>
      </c>
      <c r="H3860" s="96" t="s">
        <v>2</v>
      </c>
      <c r="I3860" s="96" t="s">
        <v>2</v>
      </c>
      <c r="J3860" s="96" t="s">
        <v>2</v>
      </c>
      <c r="K3860" s="105" t="s">
        <v>2</v>
      </c>
      <c r="L3860" s="115"/>
    </row>
    <row r="3861" spans="1:12" ht="15.6" hidden="1" customHeight="1" x14ac:dyDescent="0.25">
      <c r="A3861" s="59"/>
      <c r="B3861" s="131" t="s">
        <v>11</v>
      </c>
      <c r="C3861" s="131"/>
      <c r="D3861" s="96">
        <f t="shared" ref="D3861:E3861" si="8537">D3862+D3863</f>
        <v>0</v>
      </c>
      <c r="E3861" s="218">
        <f t="shared" si="8537"/>
        <v>0</v>
      </c>
      <c r="F3861" s="105">
        <f t="shared" ref="F3861:K3861" si="8538">F3862+F3863</f>
        <v>0</v>
      </c>
      <c r="G3861" s="96">
        <f t="shared" ref="G3861:H3861" si="8539">G3862+G3863</f>
        <v>0</v>
      </c>
      <c r="H3861" s="96">
        <f t="shared" si="8539"/>
        <v>0</v>
      </c>
      <c r="I3861" s="96">
        <f t="shared" si="8538"/>
        <v>0</v>
      </c>
      <c r="J3861" s="96">
        <f t="shared" si="8538"/>
        <v>0</v>
      </c>
      <c r="K3861" s="105">
        <f t="shared" si="8538"/>
        <v>0</v>
      </c>
      <c r="L3861" s="115"/>
    </row>
    <row r="3862" spans="1:12" ht="15.6" hidden="1" customHeight="1" x14ac:dyDescent="0.25">
      <c r="A3862" s="59"/>
      <c r="B3862" s="93" t="s">
        <v>8</v>
      </c>
      <c r="C3862" s="93"/>
      <c r="D3862" s="25"/>
      <c r="E3862" s="228"/>
      <c r="F3862" s="26"/>
      <c r="G3862" s="25"/>
      <c r="H3862" s="25"/>
      <c r="I3862" s="25"/>
      <c r="J3862" s="25"/>
      <c r="K3862" s="26"/>
      <c r="L3862" s="125"/>
    </row>
    <row r="3863" spans="1:12" ht="15.6" hidden="1" customHeight="1" x14ac:dyDescent="0.25">
      <c r="A3863" s="59"/>
      <c r="B3863" s="93" t="s">
        <v>10</v>
      </c>
      <c r="C3863" s="93"/>
      <c r="D3863" s="25"/>
      <c r="E3863" s="228"/>
      <c r="F3863" s="26"/>
      <c r="G3863" s="25"/>
      <c r="H3863" s="25"/>
      <c r="I3863" s="25"/>
      <c r="J3863" s="25"/>
      <c r="K3863" s="26"/>
      <c r="L3863" s="125"/>
    </row>
    <row r="3864" spans="1:12" ht="15.6" hidden="1" customHeight="1" x14ac:dyDescent="0.25">
      <c r="A3864" s="59"/>
      <c r="B3864" s="131" t="s">
        <v>12</v>
      </c>
      <c r="C3864" s="131"/>
      <c r="D3864" s="96">
        <f t="shared" ref="D3864:E3864" si="8540">D3865+D3866</f>
        <v>0</v>
      </c>
      <c r="E3864" s="218">
        <f t="shared" si="8540"/>
        <v>0</v>
      </c>
      <c r="F3864" s="105">
        <f t="shared" ref="F3864:K3864" si="8541">F3865+F3866</f>
        <v>0</v>
      </c>
      <c r="G3864" s="96">
        <f t="shared" ref="G3864:H3864" si="8542">G3865+G3866</f>
        <v>0</v>
      </c>
      <c r="H3864" s="96">
        <f t="shared" si="8542"/>
        <v>0</v>
      </c>
      <c r="I3864" s="96">
        <f t="shared" si="8541"/>
        <v>0</v>
      </c>
      <c r="J3864" s="96">
        <f t="shared" si="8541"/>
        <v>0</v>
      </c>
      <c r="K3864" s="105">
        <f t="shared" si="8541"/>
        <v>0</v>
      </c>
      <c r="L3864" s="115"/>
    </row>
    <row r="3865" spans="1:12" ht="15.6" hidden="1" customHeight="1" x14ac:dyDescent="0.25">
      <c r="A3865" s="59"/>
      <c r="B3865" s="93" t="s">
        <v>8</v>
      </c>
      <c r="C3865" s="93"/>
      <c r="D3865" s="25"/>
      <c r="E3865" s="228"/>
      <c r="F3865" s="26"/>
      <c r="G3865" s="25"/>
      <c r="H3865" s="25"/>
      <c r="I3865" s="25"/>
      <c r="J3865" s="25"/>
      <c r="K3865" s="26"/>
      <c r="L3865" s="125"/>
    </row>
    <row r="3866" spans="1:12" ht="15.6" hidden="1" customHeight="1" x14ac:dyDescent="0.25">
      <c r="A3866" s="59"/>
      <c r="B3866" s="93" t="s">
        <v>10</v>
      </c>
      <c r="C3866" s="93"/>
      <c r="D3866" s="25"/>
      <c r="E3866" s="228"/>
      <c r="F3866" s="26"/>
      <c r="G3866" s="25"/>
      <c r="H3866" s="25"/>
      <c r="I3866" s="25"/>
      <c r="J3866" s="25"/>
      <c r="K3866" s="26"/>
      <c r="L3866" s="125"/>
    </row>
    <row r="3867" spans="1:12" ht="15.6" customHeight="1" x14ac:dyDescent="0.25">
      <c r="A3867" s="205">
        <v>1</v>
      </c>
      <c r="B3867" s="131" t="s">
        <v>13</v>
      </c>
      <c r="C3867" s="267" t="s">
        <v>96</v>
      </c>
      <c r="D3867" s="96">
        <f t="shared" ref="D3867:E3867" si="8543">D3868+D3869+D3870</f>
        <v>2283</v>
      </c>
      <c r="E3867" s="218">
        <f t="shared" si="8543"/>
        <v>2283</v>
      </c>
      <c r="F3867" s="105">
        <f t="shared" ref="F3867:K3867" si="8544">F3868+F3869+F3870</f>
        <v>2283</v>
      </c>
      <c r="G3867" s="96">
        <f t="shared" ref="G3867:H3867" si="8545">G3868+G3869+G3870</f>
        <v>0</v>
      </c>
      <c r="H3867" s="96">
        <f t="shared" si="8545"/>
        <v>0</v>
      </c>
      <c r="I3867" s="96">
        <f t="shared" si="8544"/>
        <v>0</v>
      </c>
      <c r="J3867" s="96">
        <f t="shared" si="8544"/>
        <v>0</v>
      </c>
      <c r="K3867" s="105">
        <f t="shared" si="8544"/>
        <v>0</v>
      </c>
      <c r="L3867" s="115"/>
    </row>
    <row r="3868" spans="1:12" ht="15.6" customHeight="1" x14ac:dyDescent="0.25">
      <c r="A3868" s="205">
        <v>1</v>
      </c>
      <c r="B3868" s="93" t="s">
        <v>8</v>
      </c>
      <c r="C3868" s="267"/>
      <c r="D3868" s="25">
        <v>2283</v>
      </c>
      <c r="E3868" s="228">
        <v>2283</v>
      </c>
      <c r="F3868" s="26">
        <f>E3868</f>
        <v>2283</v>
      </c>
      <c r="G3868" s="25"/>
      <c r="H3868" s="25"/>
      <c r="I3868" s="25"/>
      <c r="J3868" s="25"/>
      <c r="K3868" s="26"/>
      <c r="L3868" s="125"/>
    </row>
    <row r="3869" spans="1:12" ht="15.6" customHeight="1" x14ac:dyDescent="0.25">
      <c r="A3869" s="205">
        <v>1</v>
      </c>
      <c r="B3869" s="93" t="s">
        <v>9</v>
      </c>
      <c r="C3869" s="267"/>
      <c r="D3869" s="25"/>
      <c r="E3869" s="228"/>
      <c r="F3869" s="26"/>
      <c r="G3869" s="25"/>
      <c r="H3869" s="25"/>
      <c r="I3869" s="25"/>
      <c r="J3869" s="25"/>
      <c r="K3869" s="26"/>
      <c r="L3869" s="125"/>
    </row>
    <row r="3870" spans="1:12" ht="15.6" customHeight="1" x14ac:dyDescent="0.25">
      <c r="A3870" s="205">
        <v>1</v>
      </c>
      <c r="B3870" s="93" t="s">
        <v>10</v>
      </c>
      <c r="C3870" s="267"/>
      <c r="D3870" s="25"/>
      <c r="E3870" s="228"/>
      <c r="F3870" s="26"/>
      <c r="G3870" s="25"/>
      <c r="H3870" s="25"/>
      <c r="I3870" s="25"/>
      <c r="J3870" s="25"/>
      <c r="K3870" s="26"/>
      <c r="L3870" s="125"/>
    </row>
    <row r="3871" spans="1:12" ht="15.6" hidden="1" customHeight="1" x14ac:dyDescent="0.25">
      <c r="A3871" s="59"/>
      <c r="B3871" s="131" t="s">
        <v>14</v>
      </c>
      <c r="C3871" s="131"/>
      <c r="D3871" s="96">
        <f t="shared" ref="D3871:E3871" si="8546">D3872+D3873</f>
        <v>0</v>
      </c>
      <c r="E3871" s="218">
        <f t="shared" si="8546"/>
        <v>0</v>
      </c>
      <c r="F3871" s="105">
        <f t="shared" ref="F3871:K3871" si="8547">F3872+F3873</f>
        <v>0</v>
      </c>
      <c r="G3871" s="96">
        <f t="shared" ref="G3871:H3871" si="8548">G3872+G3873</f>
        <v>0</v>
      </c>
      <c r="H3871" s="96">
        <f t="shared" si="8548"/>
        <v>0</v>
      </c>
      <c r="I3871" s="96">
        <f t="shared" si="8547"/>
        <v>0</v>
      </c>
      <c r="J3871" s="96">
        <f t="shared" si="8547"/>
        <v>0</v>
      </c>
      <c r="K3871" s="105">
        <f t="shared" si="8547"/>
        <v>0</v>
      </c>
      <c r="L3871" s="115"/>
    </row>
    <row r="3872" spans="1:12" ht="15.6" hidden="1" customHeight="1" x14ac:dyDescent="0.25">
      <c r="A3872" s="59"/>
      <c r="B3872" s="132" t="s">
        <v>8</v>
      </c>
      <c r="C3872" s="132"/>
      <c r="D3872" s="25"/>
      <c r="E3872" s="228"/>
      <c r="F3872" s="26"/>
      <c r="G3872" s="25"/>
      <c r="H3872" s="25"/>
      <c r="I3872" s="25"/>
      <c r="J3872" s="25"/>
      <c r="K3872" s="26"/>
      <c r="L3872" s="125"/>
    </row>
    <row r="3873" spans="1:12" ht="15.6" hidden="1" customHeight="1" x14ac:dyDescent="0.25">
      <c r="A3873" s="59"/>
      <c r="B3873" s="132" t="s">
        <v>10</v>
      </c>
      <c r="C3873" s="132"/>
      <c r="D3873" s="25"/>
      <c r="E3873" s="228"/>
      <c r="F3873" s="26"/>
      <c r="G3873" s="25"/>
      <c r="H3873" s="25"/>
      <c r="I3873" s="25"/>
      <c r="J3873" s="25"/>
      <c r="K3873" s="26"/>
      <c r="L3873" s="125"/>
    </row>
    <row r="3874" spans="1:12" ht="15.6" hidden="1" customHeight="1" x14ac:dyDescent="0.25">
      <c r="A3874" s="59"/>
      <c r="B3874" s="131" t="s">
        <v>15</v>
      </c>
      <c r="C3874" s="131"/>
      <c r="D3874" s="96">
        <f t="shared" ref="D3874:E3874" si="8549">D3875+D3876</f>
        <v>0</v>
      </c>
      <c r="E3874" s="218">
        <f t="shared" si="8549"/>
        <v>0</v>
      </c>
      <c r="F3874" s="105">
        <f t="shared" ref="F3874:K3874" si="8550">F3875+F3876</f>
        <v>0</v>
      </c>
      <c r="G3874" s="96">
        <f t="shared" ref="G3874:H3874" si="8551">G3875+G3876</f>
        <v>0</v>
      </c>
      <c r="H3874" s="96">
        <f t="shared" si="8551"/>
        <v>0</v>
      </c>
      <c r="I3874" s="96">
        <f t="shared" si="8550"/>
        <v>0</v>
      </c>
      <c r="J3874" s="96">
        <f t="shared" si="8550"/>
        <v>0</v>
      </c>
      <c r="K3874" s="105">
        <f t="shared" si="8550"/>
        <v>0</v>
      </c>
      <c r="L3874" s="115"/>
    </row>
    <row r="3875" spans="1:12" ht="15.6" hidden="1" customHeight="1" x14ac:dyDescent="0.25">
      <c r="A3875" s="59"/>
      <c r="B3875" s="93" t="s">
        <v>8</v>
      </c>
      <c r="C3875" s="93"/>
      <c r="D3875" s="25"/>
      <c r="E3875" s="228"/>
      <c r="F3875" s="26"/>
      <c r="G3875" s="25"/>
      <c r="H3875" s="25"/>
      <c r="I3875" s="25"/>
      <c r="J3875" s="25"/>
      <c r="K3875" s="26"/>
      <c r="L3875" s="125"/>
    </row>
    <row r="3876" spans="1:12" ht="15.6" hidden="1" customHeight="1" x14ac:dyDescent="0.25">
      <c r="A3876" s="59"/>
      <c r="B3876" s="93" t="s">
        <v>10</v>
      </c>
      <c r="C3876" s="93"/>
      <c r="D3876" s="25"/>
      <c r="E3876" s="228"/>
      <c r="F3876" s="26"/>
      <c r="G3876" s="25"/>
      <c r="H3876" s="25"/>
      <c r="I3876" s="25"/>
      <c r="J3876" s="25"/>
      <c r="K3876" s="26"/>
      <c r="L3876" s="125"/>
    </row>
    <row r="3877" spans="1:12" ht="15.6" hidden="1" customHeight="1" x14ac:dyDescent="0.25">
      <c r="A3877" s="59"/>
      <c r="B3877" s="133" t="s">
        <v>16</v>
      </c>
      <c r="C3877" s="133"/>
      <c r="D3877" s="96">
        <f t="shared" ref="D3877:E3877" si="8552">D3878+D3879</f>
        <v>0</v>
      </c>
      <c r="E3877" s="218">
        <f t="shared" si="8552"/>
        <v>0</v>
      </c>
      <c r="F3877" s="105">
        <f t="shared" ref="F3877:K3877" si="8553">F3878+F3879</f>
        <v>0</v>
      </c>
      <c r="G3877" s="96">
        <f t="shared" ref="G3877:H3877" si="8554">G3878+G3879</f>
        <v>0</v>
      </c>
      <c r="H3877" s="96">
        <f t="shared" si="8554"/>
        <v>0</v>
      </c>
      <c r="I3877" s="96">
        <f t="shared" si="8553"/>
        <v>0</v>
      </c>
      <c r="J3877" s="96">
        <f t="shared" si="8553"/>
        <v>0</v>
      </c>
      <c r="K3877" s="105">
        <f t="shared" si="8553"/>
        <v>0</v>
      </c>
      <c r="L3877" s="115"/>
    </row>
    <row r="3878" spans="1:12" ht="15.6" hidden="1" customHeight="1" x14ac:dyDescent="0.25">
      <c r="A3878" s="59"/>
      <c r="B3878" s="93" t="s">
        <v>8</v>
      </c>
      <c r="C3878" s="93"/>
      <c r="D3878" s="25"/>
      <c r="E3878" s="228"/>
      <c r="F3878" s="26"/>
      <c r="G3878" s="25"/>
      <c r="H3878" s="25"/>
      <c r="I3878" s="25"/>
      <c r="J3878" s="25"/>
      <c r="K3878" s="26"/>
      <c r="L3878" s="125"/>
    </row>
    <row r="3879" spans="1:12" ht="15.6" hidden="1" customHeight="1" x14ac:dyDescent="0.25">
      <c r="A3879" s="59"/>
      <c r="B3879" s="93" t="s">
        <v>10</v>
      </c>
      <c r="C3879" s="93"/>
      <c r="D3879" s="25"/>
      <c r="E3879" s="228"/>
      <c r="F3879" s="26"/>
      <c r="G3879" s="25"/>
      <c r="H3879" s="25"/>
      <c r="I3879" s="25"/>
      <c r="J3879" s="25"/>
      <c r="K3879" s="26"/>
      <c r="L3879" s="125"/>
    </row>
    <row r="3880" spans="1:12" ht="15.6" hidden="1" customHeight="1" x14ac:dyDescent="0.25">
      <c r="A3880" s="59"/>
      <c r="B3880" s="133" t="s">
        <v>17</v>
      </c>
      <c r="C3880" s="133"/>
      <c r="D3880" s="96">
        <f t="shared" ref="D3880:E3880" si="8555">D3881+D3882</f>
        <v>0</v>
      </c>
      <c r="E3880" s="218">
        <f t="shared" si="8555"/>
        <v>0</v>
      </c>
      <c r="F3880" s="105">
        <f t="shared" ref="F3880:K3880" si="8556">F3881+F3882</f>
        <v>0</v>
      </c>
      <c r="G3880" s="96">
        <f t="shared" ref="G3880:H3880" si="8557">G3881+G3882</f>
        <v>0</v>
      </c>
      <c r="H3880" s="96">
        <f t="shared" si="8557"/>
        <v>0</v>
      </c>
      <c r="I3880" s="96">
        <f t="shared" si="8556"/>
        <v>0</v>
      </c>
      <c r="J3880" s="96">
        <f t="shared" si="8556"/>
        <v>0</v>
      </c>
      <c r="K3880" s="105">
        <f t="shared" si="8556"/>
        <v>0</v>
      </c>
      <c r="L3880" s="115"/>
    </row>
    <row r="3881" spans="1:12" ht="15.6" hidden="1" customHeight="1" x14ac:dyDescent="0.25">
      <c r="A3881" s="59"/>
      <c r="B3881" s="93" t="s">
        <v>8</v>
      </c>
      <c r="C3881" s="93"/>
      <c r="D3881" s="25"/>
      <c r="E3881" s="228"/>
      <c r="F3881" s="26"/>
      <c r="G3881" s="25"/>
      <c r="H3881" s="25"/>
      <c r="I3881" s="25"/>
      <c r="J3881" s="25"/>
      <c r="K3881" s="26"/>
      <c r="L3881" s="125"/>
    </row>
    <row r="3882" spans="1:12" ht="15.6" hidden="1" customHeight="1" x14ac:dyDescent="0.25">
      <c r="A3882" s="59"/>
      <c r="B3882" s="93" t="s">
        <v>10</v>
      </c>
      <c r="C3882" s="93"/>
      <c r="D3882" s="25"/>
      <c r="E3882" s="228"/>
      <c r="F3882" s="26"/>
      <c r="G3882" s="25"/>
      <c r="H3882" s="25"/>
      <c r="I3882" s="25"/>
      <c r="J3882" s="25"/>
      <c r="K3882" s="26"/>
      <c r="L3882" s="125"/>
    </row>
    <row r="3883" spans="1:12" ht="40.15" customHeight="1" x14ac:dyDescent="0.25">
      <c r="A3883" s="205">
        <v>1</v>
      </c>
      <c r="B3883" s="152" t="s">
        <v>54</v>
      </c>
      <c r="C3883" s="142"/>
      <c r="D3883" s="101">
        <f t="shared" ref="D3883:E3883" si="8558">D3884+D3885+D3886+D3887</f>
        <v>18400</v>
      </c>
      <c r="E3883" s="226">
        <f t="shared" si="8558"/>
        <v>18400</v>
      </c>
      <c r="F3883" s="113">
        <f t="shared" ref="F3883:K3883" si="8559">F3884+F3885+F3886+F3887</f>
        <v>18400</v>
      </c>
      <c r="G3883" s="101">
        <f t="shared" ref="G3883:H3883" si="8560">G3884+G3885+G3886+G3887</f>
        <v>0</v>
      </c>
      <c r="H3883" s="101">
        <f t="shared" si="8560"/>
        <v>0</v>
      </c>
      <c r="I3883" s="101">
        <f t="shared" si="8559"/>
        <v>0</v>
      </c>
      <c r="J3883" s="101">
        <f t="shared" si="8559"/>
        <v>0</v>
      </c>
      <c r="K3883" s="113">
        <f t="shared" si="8559"/>
        <v>0</v>
      </c>
      <c r="L3883" s="123"/>
    </row>
    <row r="3884" spans="1:12" ht="15.6" hidden="1" customHeight="1" x14ac:dyDescent="0.25">
      <c r="A3884" s="59"/>
      <c r="B3884" s="128" t="s">
        <v>1</v>
      </c>
      <c r="C3884" s="128"/>
      <c r="D3884" s="22"/>
      <c r="E3884" s="227"/>
      <c r="F3884" s="23"/>
      <c r="G3884" s="22"/>
      <c r="H3884" s="22"/>
      <c r="I3884" s="22"/>
      <c r="J3884" s="22"/>
      <c r="K3884" s="23"/>
      <c r="L3884" s="124"/>
    </row>
    <row r="3885" spans="1:12" ht="15.6" hidden="1" customHeight="1" x14ac:dyDescent="0.25">
      <c r="A3885" s="59"/>
      <c r="B3885" s="129" t="s">
        <v>6</v>
      </c>
      <c r="C3885" s="129"/>
      <c r="D3885" s="7">
        <v>0</v>
      </c>
      <c r="E3885" s="216">
        <v>0</v>
      </c>
      <c r="F3885" s="8">
        <v>0</v>
      </c>
      <c r="G3885" s="7">
        <v>0</v>
      </c>
      <c r="H3885" s="7">
        <v>0</v>
      </c>
      <c r="I3885" s="7">
        <v>0</v>
      </c>
      <c r="J3885" s="7">
        <v>0</v>
      </c>
      <c r="K3885" s="8">
        <v>0</v>
      </c>
      <c r="L3885" s="57"/>
    </row>
    <row r="3886" spans="1:12" ht="15.6" hidden="1" customHeight="1" x14ac:dyDescent="0.25">
      <c r="A3886" s="59"/>
      <c r="B3886" s="129" t="s">
        <v>7</v>
      </c>
      <c r="C3886" s="129"/>
      <c r="D3886" s="7">
        <v>0</v>
      </c>
      <c r="E3886" s="216">
        <v>0</v>
      </c>
      <c r="F3886" s="8">
        <v>0</v>
      </c>
      <c r="G3886" s="7">
        <v>0</v>
      </c>
      <c r="H3886" s="7">
        <v>0</v>
      </c>
      <c r="I3886" s="7">
        <v>0</v>
      </c>
      <c r="J3886" s="7">
        <v>0</v>
      </c>
      <c r="K3886" s="8">
        <v>0</v>
      </c>
      <c r="L3886" s="57"/>
    </row>
    <row r="3887" spans="1:12" ht="15.6" customHeight="1" x14ac:dyDescent="0.25">
      <c r="A3887" s="205">
        <v>1</v>
      </c>
      <c r="B3887" s="128" t="s">
        <v>18</v>
      </c>
      <c r="C3887" s="130"/>
      <c r="D3887" s="7">
        <f t="shared" ref="D3887:E3887" si="8561">D3888+D3889+D3890</f>
        <v>18400</v>
      </c>
      <c r="E3887" s="216">
        <f t="shared" si="8561"/>
        <v>18400</v>
      </c>
      <c r="F3887" s="8">
        <f t="shared" ref="F3887:K3887" si="8562">F3888+F3889+F3890</f>
        <v>18400</v>
      </c>
      <c r="G3887" s="7">
        <f t="shared" ref="G3887:H3887" si="8563">G3888+G3889+G3890</f>
        <v>0</v>
      </c>
      <c r="H3887" s="7">
        <f t="shared" si="8563"/>
        <v>0</v>
      </c>
      <c r="I3887" s="7">
        <f t="shared" si="8562"/>
        <v>0</v>
      </c>
      <c r="J3887" s="7">
        <f t="shared" si="8562"/>
        <v>0</v>
      </c>
      <c r="K3887" s="8">
        <f t="shared" si="8562"/>
        <v>0</v>
      </c>
      <c r="L3887" s="57"/>
    </row>
    <row r="3888" spans="1:12" ht="15.6" customHeight="1" x14ac:dyDescent="0.25">
      <c r="A3888" s="205">
        <v>1</v>
      </c>
      <c r="B3888" s="149" t="s">
        <v>8</v>
      </c>
      <c r="C3888" s="81"/>
      <c r="D3888" s="11">
        <f t="shared" ref="D3888:E3888" si="8564">D3893+D3896+D3899+D3903+D3906+D3909+D3912</f>
        <v>18400</v>
      </c>
      <c r="E3888" s="217">
        <f t="shared" si="8564"/>
        <v>18400</v>
      </c>
      <c r="F3888" s="12">
        <f t="shared" ref="F3888:K3888" si="8565">F3893+F3896+F3899+F3903+F3906+F3909+F3912</f>
        <v>18400</v>
      </c>
      <c r="G3888" s="11">
        <f t="shared" ref="G3888:H3888" si="8566">G3893+G3896+G3899+G3903+G3906+G3909+G3912</f>
        <v>0</v>
      </c>
      <c r="H3888" s="11">
        <f t="shared" si="8566"/>
        <v>0</v>
      </c>
      <c r="I3888" s="11">
        <f t="shared" si="8565"/>
        <v>0</v>
      </c>
      <c r="J3888" s="11">
        <f t="shared" si="8565"/>
        <v>0</v>
      </c>
      <c r="K3888" s="12">
        <f t="shared" si="8565"/>
        <v>0</v>
      </c>
      <c r="L3888" s="58"/>
    </row>
    <row r="3889" spans="1:12" ht="15.6" customHeight="1" x14ac:dyDescent="0.25">
      <c r="A3889" s="205">
        <v>1</v>
      </c>
      <c r="B3889" s="149" t="s">
        <v>9</v>
      </c>
      <c r="C3889" s="81"/>
      <c r="D3889" s="11">
        <f t="shared" ref="D3889:E3889" si="8567">D3900</f>
        <v>0</v>
      </c>
      <c r="E3889" s="217">
        <f t="shared" si="8567"/>
        <v>0</v>
      </c>
      <c r="F3889" s="12">
        <f t="shared" ref="F3889:K3889" si="8568">F3900</f>
        <v>0</v>
      </c>
      <c r="G3889" s="11">
        <f t="shared" ref="G3889:H3889" si="8569">G3900</f>
        <v>0</v>
      </c>
      <c r="H3889" s="11">
        <f t="shared" si="8569"/>
        <v>0</v>
      </c>
      <c r="I3889" s="11">
        <f t="shared" si="8568"/>
        <v>0</v>
      </c>
      <c r="J3889" s="11">
        <f t="shared" si="8568"/>
        <v>0</v>
      </c>
      <c r="K3889" s="12">
        <f t="shared" si="8568"/>
        <v>0</v>
      </c>
      <c r="L3889" s="58"/>
    </row>
    <row r="3890" spans="1:12" ht="15.6" customHeight="1" x14ac:dyDescent="0.25">
      <c r="A3890" s="205">
        <v>1</v>
      </c>
      <c r="B3890" s="149" t="s">
        <v>10</v>
      </c>
      <c r="C3890" s="81"/>
      <c r="D3890" s="11">
        <f t="shared" ref="D3890:E3890" si="8570">D3894+D3897+D3901+D3904+D3907+D3910+D3913</f>
        <v>0</v>
      </c>
      <c r="E3890" s="217">
        <f t="shared" si="8570"/>
        <v>0</v>
      </c>
      <c r="F3890" s="12">
        <f t="shared" ref="F3890:K3890" si="8571">F3894+F3897+F3901+F3904+F3907+F3910+F3913</f>
        <v>0</v>
      </c>
      <c r="G3890" s="11">
        <f t="shared" ref="G3890:H3890" si="8572">G3894+G3897+G3901+G3904+G3907+G3910+G3913</f>
        <v>0</v>
      </c>
      <c r="H3890" s="11">
        <f t="shared" si="8572"/>
        <v>0</v>
      </c>
      <c r="I3890" s="11">
        <f t="shared" si="8571"/>
        <v>0</v>
      </c>
      <c r="J3890" s="11">
        <f t="shared" si="8571"/>
        <v>0</v>
      </c>
      <c r="K3890" s="12">
        <f t="shared" si="8571"/>
        <v>0</v>
      </c>
      <c r="L3890" s="58"/>
    </row>
    <row r="3891" spans="1:12" ht="15.6" customHeight="1" x14ac:dyDescent="0.25">
      <c r="A3891" s="205">
        <v>1</v>
      </c>
      <c r="B3891" s="131" t="s">
        <v>19</v>
      </c>
      <c r="C3891" s="78"/>
      <c r="D3891" s="96" t="s">
        <v>2</v>
      </c>
      <c r="E3891" s="218" t="s">
        <v>2</v>
      </c>
      <c r="F3891" s="105" t="s">
        <v>2</v>
      </c>
      <c r="G3891" s="96" t="s">
        <v>2</v>
      </c>
      <c r="H3891" s="96" t="s">
        <v>2</v>
      </c>
      <c r="I3891" s="96" t="s">
        <v>2</v>
      </c>
      <c r="J3891" s="96" t="s">
        <v>2</v>
      </c>
      <c r="K3891" s="105" t="s">
        <v>2</v>
      </c>
      <c r="L3891" s="115"/>
    </row>
    <row r="3892" spans="1:12" ht="15.6" hidden="1" customHeight="1" x14ac:dyDescent="0.25">
      <c r="A3892" s="59"/>
      <c r="B3892" s="131" t="s">
        <v>11</v>
      </c>
      <c r="C3892" s="131"/>
      <c r="D3892" s="96">
        <f t="shared" ref="D3892:E3892" si="8573">D3893+D3894</f>
        <v>0</v>
      </c>
      <c r="E3892" s="218">
        <f t="shared" si="8573"/>
        <v>0</v>
      </c>
      <c r="F3892" s="105">
        <f t="shared" ref="F3892:K3892" si="8574">F3893+F3894</f>
        <v>0</v>
      </c>
      <c r="G3892" s="96">
        <f t="shared" ref="G3892:H3892" si="8575">G3893+G3894</f>
        <v>0</v>
      </c>
      <c r="H3892" s="96">
        <f t="shared" si="8575"/>
        <v>0</v>
      </c>
      <c r="I3892" s="96">
        <f t="shared" si="8574"/>
        <v>0</v>
      </c>
      <c r="J3892" s="96">
        <f t="shared" si="8574"/>
        <v>0</v>
      </c>
      <c r="K3892" s="105">
        <f t="shared" si="8574"/>
        <v>0</v>
      </c>
      <c r="L3892" s="115"/>
    </row>
    <row r="3893" spans="1:12" ht="15.6" hidden="1" customHeight="1" x14ac:dyDescent="0.25">
      <c r="A3893" s="59"/>
      <c r="B3893" s="93" t="s">
        <v>8</v>
      </c>
      <c r="C3893" s="93"/>
      <c r="D3893" s="25"/>
      <c r="E3893" s="228"/>
      <c r="F3893" s="26"/>
      <c r="G3893" s="25"/>
      <c r="H3893" s="25"/>
      <c r="I3893" s="25"/>
      <c r="J3893" s="25"/>
      <c r="K3893" s="26"/>
      <c r="L3893" s="125"/>
    </row>
    <row r="3894" spans="1:12" ht="15.6" hidden="1" customHeight="1" x14ac:dyDescent="0.25">
      <c r="A3894" s="59"/>
      <c r="B3894" s="93" t="s">
        <v>10</v>
      </c>
      <c r="C3894" s="93"/>
      <c r="D3894" s="25"/>
      <c r="E3894" s="228"/>
      <c r="F3894" s="26"/>
      <c r="G3894" s="25"/>
      <c r="H3894" s="25"/>
      <c r="I3894" s="25"/>
      <c r="J3894" s="25"/>
      <c r="K3894" s="26"/>
      <c r="L3894" s="125"/>
    </row>
    <row r="3895" spans="1:12" ht="15.6" hidden="1" customHeight="1" x14ac:dyDescent="0.25">
      <c r="A3895" s="59"/>
      <c r="B3895" s="131" t="s">
        <v>12</v>
      </c>
      <c r="C3895" s="131"/>
      <c r="D3895" s="96">
        <f t="shared" ref="D3895:E3895" si="8576">D3896+D3897</f>
        <v>0</v>
      </c>
      <c r="E3895" s="218">
        <f t="shared" si="8576"/>
        <v>0</v>
      </c>
      <c r="F3895" s="105">
        <f t="shared" ref="F3895:K3895" si="8577">F3896+F3897</f>
        <v>0</v>
      </c>
      <c r="G3895" s="96">
        <f t="shared" ref="G3895:H3895" si="8578">G3896+G3897</f>
        <v>0</v>
      </c>
      <c r="H3895" s="96">
        <f t="shared" si="8578"/>
        <v>0</v>
      </c>
      <c r="I3895" s="96">
        <f t="shared" si="8577"/>
        <v>0</v>
      </c>
      <c r="J3895" s="96">
        <f t="shared" si="8577"/>
        <v>0</v>
      </c>
      <c r="K3895" s="105">
        <f t="shared" si="8577"/>
        <v>0</v>
      </c>
      <c r="L3895" s="115"/>
    </row>
    <row r="3896" spans="1:12" ht="15.6" hidden="1" customHeight="1" x14ac:dyDescent="0.25">
      <c r="A3896" s="59"/>
      <c r="B3896" s="93" t="s">
        <v>8</v>
      </c>
      <c r="C3896" s="93"/>
      <c r="D3896" s="25"/>
      <c r="E3896" s="228"/>
      <c r="F3896" s="26"/>
      <c r="G3896" s="25"/>
      <c r="H3896" s="25"/>
      <c r="I3896" s="25"/>
      <c r="J3896" s="25"/>
      <c r="K3896" s="26"/>
      <c r="L3896" s="125"/>
    </row>
    <row r="3897" spans="1:12" ht="15.6" hidden="1" customHeight="1" x14ac:dyDescent="0.25">
      <c r="A3897" s="59"/>
      <c r="B3897" s="93" t="s">
        <v>10</v>
      </c>
      <c r="C3897" s="93"/>
      <c r="D3897" s="25"/>
      <c r="E3897" s="228"/>
      <c r="F3897" s="26"/>
      <c r="G3897" s="25"/>
      <c r="H3897" s="25"/>
      <c r="I3897" s="25"/>
      <c r="J3897" s="25"/>
      <c r="K3897" s="26"/>
      <c r="L3897" s="125"/>
    </row>
    <row r="3898" spans="1:12" ht="15.6" customHeight="1" x14ac:dyDescent="0.25">
      <c r="A3898" s="205">
        <v>1</v>
      </c>
      <c r="B3898" s="131" t="s">
        <v>13</v>
      </c>
      <c r="C3898" s="267" t="s">
        <v>96</v>
      </c>
      <c r="D3898" s="96">
        <f t="shared" ref="D3898:E3898" si="8579">D3899+D3900+D3901</f>
        <v>18400</v>
      </c>
      <c r="E3898" s="218">
        <f t="shared" si="8579"/>
        <v>18400</v>
      </c>
      <c r="F3898" s="105">
        <f t="shared" ref="F3898:K3898" si="8580">F3899+F3900+F3901</f>
        <v>18400</v>
      </c>
      <c r="G3898" s="96">
        <f t="shared" ref="G3898:H3898" si="8581">G3899+G3900+G3901</f>
        <v>0</v>
      </c>
      <c r="H3898" s="96">
        <f t="shared" si="8581"/>
        <v>0</v>
      </c>
      <c r="I3898" s="96">
        <f t="shared" si="8580"/>
        <v>0</v>
      </c>
      <c r="J3898" s="96">
        <f t="shared" si="8580"/>
        <v>0</v>
      </c>
      <c r="K3898" s="105">
        <f t="shared" si="8580"/>
        <v>0</v>
      </c>
      <c r="L3898" s="115"/>
    </row>
    <row r="3899" spans="1:12" ht="15.6" customHeight="1" x14ac:dyDescent="0.25">
      <c r="A3899" s="205">
        <v>1</v>
      </c>
      <c r="B3899" s="93" t="s">
        <v>8</v>
      </c>
      <c r="C3899" s="267"/>
      <c r="D3899" s="25">
        <v>18400</v>
      </c>
      <c r="E3899" s="228">
        <v>18400</v>
      </c>
      <c r="F3899" s="26">
        <f>E3899</f>
        <v>18400</v>
      </c>
      <c r="G3899" s="25"/>
      <c r="H3899" s="25"/>
      <c r="I3899" s="25"/>
      <c r="J3899" s="25"/>
      <c r="K3899" s="26"/>
      <c r="L3899" s="125"/>
    </row>
    <row r="3900" spans="1:12" ht="15.6" customHeight="1" x14ac:dyDescent="0.25">
      <c r="A3900" s="205">
        <v>1</v>
      </c>
      <c r="B3900" s="93" t="s">
        <v>9</v>
      </c>
      <c r="C3900" s="267"/>
      <c r="D3900" s="25"/>
      <c r="E3900" s="228"/>
      <c r="F3900" s="26"/>
      <c r="G3900" s="25"/>
      <c r="H3900" s="25"/>
      <c r="I3900" s="25"/>
      <c r="J3900" s="25"/>
      <c r="K3900" s="26"/>
      <c r="L3900" s="125"/>
    </row>
    <row r="3901" spans="1:12" ht="15.6" customHeight="1" x14ac:dyDescent="0.25">
      <c r="A3901" s="205">
        <v>1</v>
      </c>
      <c r="B3901" s="93" t="s">
        <v>10</v>
      </c>
      <c r="C3901" s="267"/>
      <c r="D3901" s="25"/>
      <c r="E3901" s="228"/>
      <c r="F3901" s="26"/>
      <c r="G3901" s="25"/>
      <c r="H3901" s="25"/>
      <c r="I3901" s="25"/>
      <c r="J3901" s="25"/>
      <c r="K3901" s="26"/>
      <c r="L3901" s="125"/>
    </row>
    <row r="3902" spans="1:12" ht="15.6" hidden="1" customHeight="1" x14ac:dyDescent="0.25">
      <c r="A3902" s="59"/>
      <c r="B3902" s="131" t="s">
        <v>14</v>
      </c>
      <c r="C3902" s="131"/>
      <c r="D3902" s="96">
        <f t="shared" ref="D3902:E3902" si="8582">D3903+D3904</f>
        <v>0</v>
      </c>
      <c r="E3902" s="218">
        <f t="shared" si="8582"/>
        <v>0</v>
      </c>
      <c r="F3902" s="105">
        <f t="shared" ref="F3902:K3902" si="8583">F3903+F3904</f>
        <v>0</v>
      </c>
      <c r="G3902" s="96">
        <f t="shared" ref="G3902:H3902" si="8584">G3903+G3904</f>
        <v>0</v>
      </c>
      <c r="H3902" s="96">
        <f t="shared" si="8584"/>
        <v>0</v>
      </c>
      <c r="I3902" s="96">
        <f t="shared" si="8583"/>
        <v>0</v>
      </c>
      <c r="J3902" s="96">
        <f t="shared" si="8583"/>
        <v>0</v>
      </c>
      <c r="K3902" s="105">
        <f t="shared" si="8583"/>
        <v>0</v>
      </c>
      <c r="L3902" s="115"/>
    </row>
    <row r="3903" spans="1:12" ht="15.6" hidden="1" customHeight="1" x14ac:dyDescent="0.25">
      <c r="A3903" s="59"/>
      <c r="B3903" s="132" t="s">
        <v>8</v>
      </c>
      <c r="C3903" s="132"/>
      <c r="D3903" s="25"/>
      <c r="E3903" s="228"/>
      <c r="F3903" s="26"/>
      <c r="G3903" s="25"/>
      <c r="H3903" s="25"/>
      <c r="I3903" s="25"/>
      <c r="J3903" s="25"/>
      <c r="K3903" s="26"/>
      <c r="L3903" s="125"/>
    </row>
    <row r="3904" spans="1:12" ht="15.6" hidden="1" customHeight="1" x14ac:dyDescent="0.25">
      <c r="A3904" s="59"/>
      <c r="B3904" s="132" t="s">
        <v>10</v>
      </c>
      <c r="C3904" s="132"/>
      <c r="D3904" s="25"/>
      <c r="E3904" s="228"/>
      <c r="F3904" s="26"/>
      <c r="G3904" s="25"/>
      <c r="H3904" s="25"/>
      <c r="I3904" s="25"/>
      <c r="J3904" s="25"/>
      <c r="K3904" s="26"/>
      <c r="L3904" s="125"/>
    </row>
    <row r="3905" spans="1:12" ht="15.6" hidden="1" customHeight="1" x14ac:dyDescent="0.25">
      <c r="A3905" s="59"/>
      <c r="B3905" s="131" t="s">
        <v>15</v>
      </c>
      <c r="C3905" s="131"/>
      <c r="D3905" s="96">
        <f t="shared" ref="D3905:E3905" si="8585">D3906+D3907</f>
        <v>0</v>
      </c>
      <c r="E3905" s="218">
        <f t="shared" si="8585"/>
        <v>0</v>
      </c>
      <c r="F3905" s="105">
        <f t="shared" ref="F3905:K3905" si="8586">F3906+F3907</f>
        <v>0</v>
      </c>
      <c r="G3905" s="96">
        <f t="shared" ref="G3905:H3905" si="8587">G3906+G3907</f>
        <v>0</v>
      </c>
      <c r="H3905" s="96">
        <f t="shared" si="8587"/>
        <v>0</v>
      </c>
      <c r="I3905" s="96">
        <f t="shared" si="8586"/>
        <v>0</v>
      </c>
      <c r="J3905" s="96">
        <f t="shared" si="8586"/>
        <v>0</v>
      </c>
      <c r="K3905" s="105">
        <f t="shared" si="8586"/>
        <v>0</v>
      </c>
      <c r="L3905" s="115"/>
    </row>
    <row r="3906" spans="1:12" ht="15.6" hidden="1" customHeight="1" x14ac:dyDescent="0.25">
      <c r="A3906" s="59"/>
      <c r="B3906" s="93" t="s">
        <v>8</v>
      </c>
      <c r="C3906" s="93"/>
      <c r="D3906" s="25"/>
      <c r="E3906" s="228"/>
      <c r="F3906" s="26"/>
      <c r="G3906" s="25"/>
      <c r="H3906" s="25"/>
      <c r="I3906" s="25"/>
      <c r="J3906" s="25"/>
      <c r="K3906" s="26"/>
      <c r="L3906" s="125"/>
    </row>
    <row r="3907" spans="1:12" ht="15.6" hidden="1" customHeight="1" x14ac:dyDescent="0.25">
      <c r="A3907" s="59"/>
      <c r="B3907" s="93" t="s">
        <v>10</v>
      </c>
      <c r="C3907" s="93"/>
      <c r="D3907" s="25"/>
      <c r="E3907" s="228"/>
      <c r="F3907" s="26"/>
      <c r="G3907" s="25"/>
      <c r="H3907" s="25"/>
      <c r="I3907" s="25"/>
      <c r="J3907" s="25"/>
      <c r="K3907" s="26"/>
      <c r="L3907" s="125"/>
    </row>
    <row r="3908" spans="1:12" ht="15.6" hidden="1" customHeight="1" x14ac:dyDescent="0.25">
      <c r="A3908" s="59"/>
      <c r="B3908" s="133" t="s">
        <v>16</v>
      </c>
      <c r="C3908" s="133"/>
      <c r="D3908" s="96">
        <f t="shared" ref="D3908:E3908" si="8588">D3909+D3910</f>
        <v>0</v>
      </c>
      <c r="E3908" s="218">
        <f t="shared" si="8588"/>
        <v>0</v>
      </c>
      <c r="F3908" s="105">
        <f t="shared" ref="F3908:K3908" si="8589">F3909+F3910</f>
        <v>0</v>
      </c>
      <c r="G3908" s="96">
        <f t="shared" ref="G3908:H3908" si="8590">G3909+G3910</f>
        <v>0</v>
      </c>
      <c r="H3908" s="96">
        <f t="shared" si="8590"/>
        <v>0</v>
      </c>
      <c r="I3908" s="96">
        <f t="shared" si="8589"/>
        <v>0</v>
      </c>
      <c r="J3908" s="96">
        <f t="shared" si="8589"/>
        <v>0</v>
      </c>
      <c r="K3908" s="105">
        <f t="shared" si="8589"/>
        <v>0</v>
      </c>
      <c r="L3908" s="115"/>
    </row>
    <row r="3909" spans="1:12" ht="15.6" hidden="1" customHeight="1" x14ac:dyDescent="0.25">
      <c r="A3909" s="59"/>
      <c r="B3909" s="93" t="s">
        <v>8</v>
      </c>
      <c r="C3909" s="93"/>
      <c r="D3909" s="25"/>
      <c r="E3909" s="228"/>
      <c r="F3909" s="26"/>
      <c r="G3909" s="25"/>
      <c r="H3909" s="25"/>
      <c r="I3909" s="25"/>
      <c r="J3909" s="25"/>
      <c r="K3909" s="26"/>
      <c r="L3909" s="125"/>
    </row>
    <row r="3910" spans="1:12" ht="15.6" hidden="1" customHeight="1" x14ac:dyDescent="0.25">
      <c r="A3910" s="59"/>
      <c r="B3910" s="93" t="s">
        <v>10</v>
      </c>
      <c r="C3910" s="93"/>
      <c r="D3910" s="25"/>
      <c r="E3910" s="228"/>
      <c r="F3910" s="26"/>
      <c r="G3910" s="25"/>
      <c r="H3910" s="25"/>
      <c r="I3910" s="25"/>
      <c r="J3910" s="25"/>
      <c r="K3910" s="26"/>
      <c r="L3910" s="125"/>
    </row>
    <row r="3911" spans="1:12" ht="15.6" hidden="1" customHeight="1" x14ac:dyDescent="0.25">
      <c r="A3911" s="59"/>
      <c r="B3911" s="133" t="s">
        <v>17</v>
      </c>
      <c r="C3911" s="133"/>
      <c r="D3911" s="96">
        <f t="shared" ref="D3911:E3911" si="8591">D3912+D3913</f>
        <v>0</v>
      </c>
      <c r="E3911" s="218">
        <f t="shared" si="8591"/>
        <v>0</v>
      </c>
      <c r="F3911" s="105">
        <f t="shared" ref="F3911:K3911" si="8592">F3912+F3913</f>
        <v>0</v>
      </c>
      <c r="G3911" s="96">
        <f t="shared" ref="G3911:H3911" si="8593">G3912+G3913</f>
        <v>0</v>
      </c>
      <c r="H3911" s="96">
        <f t="shared" si="8593"/>
        <v>0</v>
      </c>
      <c r="I3911" s="96">
        <f t="shared" si="8592"/>
        <v>0</v>
      </c>
      <c r="J3911" s="96">
        <f t="shared" si="8592"/>
        <v>0</v>
      </c>
      <c r="K3911" s="105">
        <f t="shared" si="8592"/>
        <v>0</v>
      </c>
      <c r="L3911" s="115"/>
    </row>
    <row r="3912" spans="1:12" ht="15.6" hidden="1" customHeight="1" x14ac:dyDescent="0.25">
      <c r="A3912" s="59"/>
      <c r="B3912" s="93" t="s">
        <v>8</v>
      </c>
      <c r="C3912" s="93"/>
      <c r="D3912" s="25"/>
      <c r="E3912" s="228"/>
      <c r="F3912" s="26"/>
      <c r="G3912" s="25"/>
      <c r="H3912" s="25"/>
      <c r="I3912" s="25"/>
      <c r="J3912" s="25"/>
      <c r="K3912" s="26"/>
      <c r="L3912" s="125"/>
    </row>
    <row r="3913" spans="1:12" ht="15.6" hidden="1" customHeight="1" x14ac:dyDescent="0.25">
      <c r="A3913" s="59"/>
      <c r="B3913" s="93" t="s">
        <v>10</v>
      </c>
      <c r="C3913" s="93"/>
      <c r="D3913" s="25"/>
      <c r="E3913" s="228"/>
      <c r="F3913" s="26"/>
      <c r="G3913" s="25"/>
      <c r="H3913" s="25"/>
      <c r="I3913" s="25"/>
      <c r="J3913" s="25"/>
      <c r="K3913" s="26"/>
      <c r="L3913" s="125"/>
    </row>
    <row r="3914" spans="1:12" ht="19.899999999999999" customHeight="1" x14ac:dyDescent="0.25">
      <c r="A3914" s="205">
        <v>1</v>
      </c>
      <c r="B3914" s="152" t="s">
        <v>55</v>
      </c>
      <c r="C3914" s="142"/>
      <c r="D3914" s="101">
        <f t="shared" ref="D3914:E3914" si="8594">D3915+D3916+D3917+D3918</f>
        <v>3600</v>
      </c>
      <c r="E3914" s="226">
        <f t="shared" si="8594"/>
        <v>3600</v>
      </c>
      <c r="F3914" s="113">
        <f t="shared" ref="F3914:K3914" si="8595">F3915+F3916+F3917+F3918</f>
        <v>3600</v>
      </c>
      <c r="G3914" s="101">
        <f t="shared" ref="G3914:H3914" si="8596">G3915+G3916+G3917+G3918</f>
        <v>0</v>
      </c>
      <c r="H3914" s="101">
        <f t="shared" si="8596"/>
        <v>0</v>
      </c>
      <c r="I3914" s="101">
        <f t="shared" si="8595"/>
        <v>0</v>
      </c>
      <c r="J3914" s="101">
        <f t="shared" si="8595"/>
        <v>0</v>
      </c>
      <c r="K3914" s="113">
        <f t="shared" si="8595"/>
        <v>0</v>
      </c>
      <c r="L3914" s="123"/>
    </row>
    <row r="3915" spans="1:12" ht="15.6" hidden="1" customHeight="1" x14ac:dyDescent="0.25">
      <c r="A3915" s="59"/>
      <c r="B3915" s="128" t="s">
        <v>1</v>
      </c>
      <c r="C3915" s="128"/>
      <c r="D3915" s="22"/>
      <c r="E3915" s="227"/>
      <c r="F3915" s="23"/>
      <c r="G3915" s="22"/>
      <c r="H3915" s="22"/>
      <c r="I3915" s="22"/>
      <c r="J3915" s="22"/>
      <c r="K3915" s="23"/>
      <c r="L3915" s="124"/>
    </row>
    <row r="3916" spans="1:12" ht="15.6" hidden="1" customHeight="1" x14ac:dyDescent="0.25">
      <c r="A3916" s="59"/>
      <c r="B3916" s="129" t="s">
        <v>6</v>
      </c>
      <c r="C3916" s="129"/>
      <c r="D3916" s="7">
        <v>0</v>
      </c>
      <c r="E3916" s="216">
        <v>0</v>
      </c>
      <c r="F3916" s="8">
        <v>0</v>
      </c>
      <c r="G3916" s="7">
        <v>0</v>
      </c>
      <c r="H3916" s="7">
        <v>0</v>
      </c>
      <c r="I3916" s="7">
        <v>0</v>
      </c>
      <c r="J3916" s="7">
        <v>0</v>
      </c>
      <c r="K3916" s="8">
        <v>0</v>
      </c>
      <c r="L3916" s="57"/>
    </row>
    <row r="3917" spans="1:12" ht="15.6" hidden="1" customHeight="1" x14ac:dyDescent="0.25">
      <c r="A3917" s="59"/>
      <c r="B3917" s="129" t="s">
        <v>7</v>
      </c>
      <c r="C3917" s="129"/>
      <c r="D3917" s="7">
        <v>0</v>
      </c>
      <c r="E3917" s="216">
        <v>0</v>
      </c>
      <c r="F3917" s="8">
        <v>0</v>
      </c>
      <c r="G3917" s="7">
        <v>0</v>
      </c>
      <c r="H3917" s="7">
        <v>0</v>
      </c>
      <c r="I3917" s="7">
        <v>0</v>
      </c>
      <c r="J3917" s="7">
        <v>0</v>
      </c>
      <c r="K3917" s="8">
        <v>0</v>
      </c>
      <c r="L3917" s="57"/>
    </row>
    <row r="3918" spans="1:12" ht="15.6" customHeight="1" x14ac:dyDescent="0.25">
      <c r="A3918" s="205">
        <v>1</v>
      </c>
      <c r="B3918" s="128" t="s">
        <v>18</v>
      </c>
      <c r="C3918" s="130"/>
      <c r="D3918" s="7">
        <f t="shared" ref="D3918:E3918" si="8597">D3919+D3920+D3921</f>
        <v>3600</v>
      </c>
      <c r="E3918" s="216">
        <f t="shared" si="8597"/>
        <v>3600</v>
      </c>
      <c r="F3918" s="8">
        <f t="shared" ref="F3918:K3918" si="8598">F3919+F3920+F3921</f>
        <v>3600</v>
      </c>
      <c r="G3918" s="7">
        <f t="shared" ref="G3918:H3918" si="8599">G3919+G3920+G3921</f>
        <v>0</v>
      </c>
      <c r="H3918" s="7">
        <f t="shared" si="8599"/>
        <v>0</v>
      </c>
      <c r="I3918" s="7">
        <f t="shared" si="8598"/>
        <v>0</v>
      </c>
      <c r="J3918" s="7">
        <f t="shared" si="8598"/>
        <v>0</v>
      </c>
      <c r="K3918" s="8">
        <f t="shared" si="8598"/>
        <v>0</v>
      </c>
      <c r="L3918" s="57"/>
    </row>
    <row r="3919" spans="1:12" ht="15.6" customHeight="1" x14ac:dyDescent="0.25">
      <c r="A3919" s="205">
        <v>1</v>
      </c>
      <c r="B3919" s="149" t="s">
        <v>8</v>
      </c>
      <c r="C3919" s="81"/>
      <c r="D3919" s="11">
        <f t="shared" ref="D3919:E3919" si="8600">D3924+D3927+D3930+D3934+D3937+D3940+D3943</f>
        <v>3600</v>
      </c>
      <c r="E3919" s="217">
        <f t="shared" si="8600"/>
        <v>3600</v>
      </c>
      <c r="F3919" s="12">
        <f t="shared" ref="F3919:K3919" si="8601">F3924+F3927+F3930+F3934+F3937+F3940+F3943</f>
        <v>3600</v>
      </c>
      <c r="G3919" s="11">
        <f t="shared" ref="G3919:H3919" si="8602">G3924+G3927+G3930+G3934+G3937+G3940+G3943</f>
        <v>0</v>
      </c>
      <c r="H3919" s="11">
        <f t="shared" si="8602"/>
        <v>0</v>
      </c>
      <c r="I3919" s="11">
        <f t="shared" si="8601"/>
        <v>0</v>
      </c>
      <c r="J3919" s="11">
        <f t="shared" si="8601"/>
        <v>0</v>
      </c>
      <c r="K3919" s="12">
        <f t="shared" si="8601"/>
        <v>0</v>
      </c>
      <c r="L3919" s="58"/>
    </row>
    <row r="3920" spans="1:12" ht="15.6" customHeight="1" x14ac:dyDescent="0.25">
      <c r="A3920" s="205">
        <v>1</v>
      </c>
      <c r="B3920" s="149" t="s">
        <v>9</v>
      </c>
      <c r="C3920" s="81"/>
      <c r="D3920" s="11">
        <f t="shared" ref="D3920:E3920" si="8603">D3931</f>
        <v>0</v>
      </c>
      <c r="E3920" s="217">
        <f t="shared" si="8603"/>
        <v>0</v>
      </c>
      <c r="F3920" s="12">
        <f t="shared" ref="F3920:K3920" si="8604">F3931</f>
        <v>0</v>
      </c>
      <c r="G3920" s="11">
        <f t="shared" ref="G3920:H3920" si="8605">G3931</f>
        <v>0</v>
      </c>
      <c r="H3920" s="11">
        <f t="shared" si="8605"/>
        <v>0</v>
      </c>
      <c r="I3920" s="11">
        <f t="shared" si="8604"/>
        <v>0</v>
      </c>
      <c r="J3920" s="11">
        <f t="shared" si="8604"/>
        <v>0</v>
      </c>
      <c r="K3920" s="12">
        <f t="shared" si="8604"/>
        <v>0</v>
      </c>
      <c r="L3920" s="58"/>
    </row>
    <row r="3921" spans="1:12" ht="15.6" customHeight="1" x14ac:dyDescent="0.25">
      <c r="A3921" s="205">
        <v>1</v>
      </c>
      <c r="B3921" s="149" t="s">
        <v>10</v>
      </c>
      <c r="C3921" s="81"/>
      <c r="D3921" s="11">
        <f t="shared" ref="D3921:E3921" si="8606">D3925+D3928+D3932+D3935+D3938+D3941+D3944</f>
        <v>0</v>
      </c>
      <c r="E3921" s="217">
        <f t="shared" si="8606"/>
        <v>0</v>
      </c>
      <c r="F3921" s="12">
        <f t="shared" ref="F3921:K3921" si="8607">F3925+F3928+F3932+F3935+F3938+F3941+F3944</f>
        <v>0</v>
      </c>
      <c r="G3921" s="11">
        <f t="shared" ref="G3921:H3921" si="8608">G3925+G3928+G3932+G3935+G3938+G3941+G3944</f>
        <v>0</v>
      </c>
      <c r="H3921" s="11">
        <f t="shared" si="8608"/>
        <v>0</v>
      </c>
      <c r="I3921" s="11">
        <f t="shared" si="8607"/>
        <v>0</v>
      </c>
      <c r="J3921" s="11">
        <f t="shared" si="8607"/>
        <v>0</v>
      </c>
      <c r="K3921" s="12">
        <f t="shared" si="8607"/>
        <v>0</v>
      </c>
      <c r="L3921" s="58"/>
    </row>
    <row r="3922" spans="1:12" ht="15.6" customHeight="1" x14ac:dyDescent="0.25">
      <c r="A3922" s="205">
        <v>1</v>
      </c>
      <c r="B3922" s="131" t="s">
        <v>19</v>
      </c>
      <c r="C3922" s="78"/>
      <c r="D3922" s="96" t="s">
        <v>2</v>
      </c>
      <c r="E3922" s="218" t="s">
        <v>2</v>
      </c>
      <c r="F3922" s="105" t="s">
        <v>2</v>
      </c>
      <c r="G3922" s="96" t="s">
        <v>2</v>
      </c>
      <c r="H3922" s="96" t="s">
        <v>2</v>
      </c>
      <c r="I3922" s="96" t="s">
        <v>2</v>
      </c>
      <c r="J3922" s="96" t="s">
        <v>2</v>
      </c>
      <c r="K3922" s="105" t="s">
        <v>2</v>
      </c>
      <c r="L3922" s="115"/>
    </row>
    <row r="3923" spans="1:12" ht="15.6" hidden="1" customHeight="1" x14ac:dyDescent="0.25">
      <c r="A3923" s="59"/>
      <c r="B3923" s="131" t="s">
        <v>11</v>
      </c>
      <c r="C3923" s="131"/>
      <c r="D3923" s="96">
        <f t="shared" ref="D3923:E3923" si="8609">D3924+D3925</f>
        <v>0</v>
      </c>
      <c r="E3923" s="218">
        <f t="shared" si="8609"/>
        <v>0</v>
      </c>
      <c r="F3923" s="105">
        <f t="shared" ref="F3923:K3923" si="8610">F3924+F3925</f>
        <v>0</v>
      </c>
      <c r="G3923" s="96">
        <f t="shared" ref="G3923:H3923" si="8611">G3924+G3925</f>
        <v>0</v>
      </c>
      <c r="H3923" s="96">
        <f t="shared" si="8611"/>
        <v>0</v>
      </c>
      <c r="I3923" s="96">
        <f t="shared" si="8610"/>
        <v>0</v>
      </c>
      <c r="J3923" s="96">
        <f t="shared" si="8610"/>
        <v>0</v>
      </c>
      <c r="K3923" s="105">
        <f t="shared" si="8610"/>
        <v>0</v>
      </c>
      <c r="L3923" s="115"/>
    </row>
    <row r="3924" spans="1:12" ht="15.6" hidden="1" customHeight="1" x14ac:dyDescent="0.25">
      <c r="A3924" s="59"/>
      <c r="B3924" s="93" t="s">
        <v>8</v>
      </c>
      <c r="C3924" s="93"/>
      <c r="D3924" s="25"/>
      <c r="E3924" s="228"/>
      <c r="F3924" s="26"/>
      <c r="G3924" s="25"/>
      <c r="H3924" s="25"/>
      <c r="I3924" s="25"/>
      <c r="J3924" s="25"/>
      <c r="K3924" s="26"/>
      <c r="L3924" s="125"/>
    </row>
    <row r="3925" spans="1:12" ht="15.6" hidden="1" customHeight="1" x14ac:dyDescent="0.25">
      <c r="A3925" s="59"/>
      <c r="B3925" s="93" t="s">
        <v>10</v>
      </c>
      <c r="C3925" s="93"/>
      <c r="D3925" s="25"/>
      <c r="E3925" s="228"/>
      <c r="F3925" s="26"/>
      <c r="G3925" s="25"/>
      <c r="H3925" s="25"/>
      <c r="I3925" s="25"/>
      <c r="J3925" s="25"/>
      <c r="K3925" s="26"/>
      <c r="L3925" s="125"/>
    </row>
    <row r="3926" spans="1:12" ht="15.6" hidden="1" customHeight="1" x14ac:dyDescent="0.25">
      <c r="A3926" s="59"/>
      <c r="B3926" s="131" t="s">
        <v>12</v>
      </c>
      <c r="C3926" s="131"/>
      <c r="D3926" s="96">
        <f t="shared" ref="D3926:E3926" si="8612">D3927+D3928</f>
        <v>0</v>
      </c>
      <c r="E3926" s="218">
        <f t="shared" si="8612"/>
        <v>0</v>
      </c>
      <c r="F3926" s="105">
        <f t="shared" ref="F3926:K3926" si="8613">F3927+F3928</f>
        <v>0</v>
      </c>
      <c r="G3926" s="96">
        <f t="shared" ref="G3926:H3926" si="8614">G3927+G3928</f>
        <v>0</v>
      </c>
      <c r="H3926" s="96">
        <f t="shared" si="8614"/>
        <v>0</v>
      </c>
      <c r="I3926" s="96">
        <f t="shared" si="8613"/>
        <v>0</v>
      </c>
      <c r="J3926" s="96">
        <f t="shared" si="8613"/>
        <v>0</v>
      </c>
      <c r="K3926" s="105">
        <f t="shared" si="8613"/>
        <v>0</v>
      </c>
      <c r="L3926" s="115"/>
    </row>
    <row r="3927" spans="1:12" ht="15.6" hidden="1" customHeight="1" x14ac:dyDescent="0.25">
      <c r="A3927" s="59"/>
      <c r="B3927" s="93" t="s">
        <v>8</v>
      </c>
      <c r="C3927" s="93"/>
      <c r="D3927" s="25"/>
      <c r="E3927" s="228"/>
      <c r="F3927" s="26"/>
      <c r="G3927" s="25"/>
      <c r="H3927" s="25"/>
      <c r="I3927" s="25"/>
      <c r="J3927" s="25"/>
      <c r="K3927" s="26"/>
      <c r="L3927" s="125"/>
    </row>
    <row r="3928" spans="1:12" ht="15.6" hidden="1" customHeight="1" x14ac:dyDescent="0.25">
      <c r="A3928" s="59"/>
      <c r="B3928" s="93" t="s">
        <v>10</v>
      </c>
      <c r="C3928" s="93"/>
      <c r="D3928" s="25"/>
      <c r="E3928" s="228"/>
      <c r="F3928" s="26"/>
      <c r="G3928" s="25"/>
      <c r="H3928" s="25"/>
      <c r="I3928" s="25"/>
      <c r="J3928" s="25"/>
      <c r="K3928" s="26"/>
      <c r="L3928" s="125"/>
    </row>
    <row r="3929" spans="1:12" ht="15.6" customHeight="1" x14ac:dyDescent="0.25">
      <c r="A3929" s="205">
        <v>1</v>
      </c>
      <c r="B3929" s="131" t="s">
        <v>13</v>
      </c>
      <c r="C3929" s="267" t="s">
        <v>96</v>
      </c>
      <c r="D3929" s="96">
        <f t="shared" ref="D3929:E3929" si="8615">D3930+D3931+D3932</f>
        <v>3600</v>
      </c>
      <c r="E3929" s="218">
        <f t="shared" si="8615"/>
        <v>3600</v>
      </c>
      <c r="F3929" s="105">
        <f t="shared" ref="F3929:K3929" si="8616">F3930+F3931+F3932</f>
        <v>3600</v>
      </c>
      <c r="G3929" s="96">
        <f t="shared" ref="G3929:H3929" si="8617">G3930+G3931+G3932</f>
        <v>0</v>
      </c>
      <c r="H3929" s="96">
        <f t="shared" si="8617"/>
        <v>0</v>
      </c>
      <c r="I3929" s="96">
        <f t="shared" si="8616"/>
        <v>0</v>
      </c>
      <c r="J3929" s="96">
        <f t="shared" si="8616"/>
        <v>0</v>
      </c>
      <c r="K3929" s="105">
        <f t="shared" si="8616"/>
        <v>0</v>
      </c>
      <c r="L3929" s="115"/>
    </row>
    <row r="3930" spans="1:12" ht="15.6" customHeight="1" x14ac:dyDescent="0.25">
      <c r="A3930" s="205">
        <v>1</v>
      </c>
      <c r="B3930" s="93" t="s">
        <v>8</v>
      </c>
      <c r="C3930" s="267"/>
      <c r="D3930" s="25">
        <v>3600</v>
      </c>
      <c r="E3930" s="228">
        <v>3600</v>
      </c>
      <c r="F3930" s="26">
        <f>E3930</f>
        <v>3600</v>
      </c>
      <c r="G3930" s="25"/>
      <c r="H3930" s="25"/>
      <c r="I3930" s="25"/>
      <c r="J3930" s="25"/>
      <c r="K3930" s="26"/>
      <c r="L3930" s="125"/>
    </row>
    <row r="3931" spans="1:12" ht="15.6" customHeight="1" x14ac:dyDescent="0.25">
      <c r="A3931" s="205">
        <v>1</v>
      </c>
      <c r="B3931" s="93" t="s">
        <v>9</v>
      </c>
      <c r="C3931" s="267"/>
      <c r="D3931" s="25"/>
      <c r="E3931" s="228"/>
      <c r="F3931" s="26"/>
      <c r="G3931" s="25"/>
      <c r="H3931" s="25"/>
      <c r="I3931" s="25"/>
      <c r="J3931" s="25"/>
      <c r="K3931" s="26"/>
      <c r="L3931" s="125"/>
    </row>
    <row r="3932" spans="1:12" ht="15.6" customHeight="1" x14ac:dyDescent="0.25">
      <c r="A3932" s="205">
        <v>1</v>
      </c>
      <c r="B3932" s="93" t="s">
        <v>10</v>
      </c>
      <c r="C3932" s="267"/>
      <c r="D3932" s="25"/>
      <c r="E3932" s="228"/>
      <c r="F3932" s="26"/>
      <c r="G3932" s="25"/>
      <c r="H3932" s="25"/>
      <c r="I3932" s="25"/>
      <c r="J3932" s="25"/>
      <c r="K3932" s="26"/>
      <c r="L3932" s="125"/>
    </row>
    <row r="3933" spans="1:12" ht="15.6" hidden="1" customHeight="1" x14ac:dyDescent="0.25">
      <c r="A3933" s="59"/>
      <c r="B3933" s="131" t="s">
        <v>14</v>
      </c>
      <c r="C3933" s="131"/>
      <c r="D3933" s="96">
        <f t="shared" ref="D3933:E3933" si="8618">D3934+D3935</f>
        <v>0</v>
      </c>
      <c r="E3933" s="218">
        <f t="shared" si="8618"/>
        <v>0</v>
      </c>
      <c r="F3933" s="105">
        <f t="shared" ref="F3933:K3933" si="8619">F3934+F3935</f>
        <v>0</v>
      </c>
      <c r="G3933" s="96">
        <f t="shared" ref="G3933:H3933" si="8620">G3934+G3935</f>
        <v>0</v>
      </c>
      <c r="H3933" s="96">
        <f t="shared" si="8620"/>
        <v>0</v>
      </c>
      <c r="I3933" s="96">
        <f t="shared" si="8619"/>
        <v>0</v>
      </c>
      <c r="J3933" s="96">
        <f t="shared" si="8619"/>
        <v>0</v>
      </c>
      <c r="K3933" s="105">
        <f t="shared" si="8619"/>
        <v>0</v>
      </c>
      <c r="L3933" s="115"/>
    </row>
    <row r="3934" spans="1:12" ht="15.6" hidden="1" customHeight="1" x14ac:dyDescent="0.25">
      <c r="A3934" s="59"/>
      <c r="B3934" s="132" t="s">
        <v>8</v>
      </c>
      <c r="C3934" s="132"/>
      <c r="D3934" s="25"/>
      <c r="E3934" s="228"/>
      <c r="F3934" s="26"/>
      <c r="G3934" s="25"/>
      <c r="H3934" s="25"/>
      <c r="I3934" s="25"/>
      <c r="J3934" s="25"/>
      <c r="K3934" s="26"/>
      <c r="L3934" s="125"/>
    </row>
    <row r="3935" spans="1:12" ht="15.6" hidden="1" customHeight="1" x14ac:dyDescent="0.25">
      <c r="A3935" s="59"/>
      <c r="B3935" s="132" t="s">
        <v>10</v>
      </c>
      <c r="C3935" s="132"/>
      <c r="D3935" s="25"/>
      <c r="E3935" s="228"/>
      <c r="F3935" s="26"/>
      <c r="G3935" s="25"/>
      <c r="H3935" s="25"/>
      <c r="I3935" s="25"/>
      <c r="J3935" s="25"/>
      <c r="K3935" s="26"/>
      <c r="L3935" s="125"/>
    </row>
    <row r="3936" spans="1:12" ht="15.6" hidden="1" customHeight="1" x14ac:dyDescent="0.25">
      <c r="A3936" s="59"/>
      <c r="B3936" s="131" t="s">
        <v>15</v>
      </c>
      <c r="C3936" s="131"/>
      <c r="D3936" s="96">
        <f t="shared" ref="D3936:E3936" si="8621">D3937+D3938</f>
        <v>0</v>
      </c>
      <c r="E3936" s="218">
        <f t="shared" si="8621"/>
        <v>0</v>
      </c>
      <c r="F3936" s="105">
        <f t="shared" ref="F3936:K3936" si="8622">F3937+F3938</f>
        <v>0</v>
      </c>
      <c r="G3936" s="96">
        <f t="shared" ref="G3936:H3936" si="8623">G3937+G3938</f>
        <v>0</v>
      </c>
      <c r="H3936" s="96">
        <f t="shared" si="8623"/>
        <v>0</v>
      </c>
      <c r="I3936" s="96">
        <f t="shared" si="8622"/>
        <v>0</v>
      </c>
      <c r="J3936" s="96">
        <f t="shared" si="8622"/>
        <v>0</v>
      </c>
      <c r="K3936" s="105">
        <f t="shared" si="8622"/>
        <v>0</v>
      </c>
      <c r="L3936" s="115"/>
    </row>
    <row r="3937" spans="1:12" ht="15.6" hidden="1" customHeight="1" x14ac:dyDescent="0.25">
      <c r="A3937" s="59"/>
      <c r="B3937" s="93" t="s">
        <v>8</v>
      </c>
      <c r="C3937" s="93"/>
      <c r="D3937" s="25"/>
      <c r="E3937" s="228"/>
      <c r="F3937" s="26"/>
      <c r="G3937" s="25"/>
      <c r="H3937" s="25"/>
      <c r="I3937" s="25"/>
      <c r="J3937" s="25"/>
      <c r="K3937" s="26"/>
      <c r="L3937" s="125"/>
    </row>
    <row r="3938" spans="1:12" ht="15.6" hidden="1" customHeight="1" x14ac:dyDescent="0.25">
      <c r="A3938" s="59"/>
      <c r="B3938" s="93" t="s">
        <v>10</v>
      </c>
      <c r="C3938" s="93"/>
      <c r="D3938" s="25"/>
      <c r="E3938" s="228"/>
      <c r="F3938" s="26"/>
      <c r="G3938" s="25"/>
      <c r="H3938" s="25"/>
      <c r="I3938" s="25"/>
      <c r="J3938" s="25"/>
      <c r="K3938" s="26"/>
      <c r="L3938" s="125"/>
    </row>
    <row r="3939" spans="1:12" ht="15.6" hidden="1" customHeight="1" x14ac:dyDescent="0.25">
      <c r="A3939" s="59"/>
      <c r="B3939" s="133" t="s">
        <v>16</v>
      </c>
      <c r="C3939" s="133"/>
      <c r="D3939" s="96">
        <f t="shared" ref="D3939:E3939" si="8624">D3940+D3941</f>
        <v>0</v>
      </c>
      <c r="E3939" s="218">
        <f t="shared" si="8624"/>
        <v>0</v>
      </c>
      <c r="F3939" s="105">
        <f t="shared" ref="F3939:K3939" si="8625">F3940+F3941</f>
        <v>0</v>
      </c>
      <c r="G3939" s="96">
        <f t="shared" ref="G3939:H3939" si="8626">G3940+G3941</f>
        <v>0</v>
      </c>
      <c r="H3939" s="96">
        <f t="shared" si="8626"/>
        <v>0</v>
      </c>
      <c r="I3939" s="96">
        <f t="shared" si="8625"/>
        <v>0</v>
      </c>
      <c r="J3939" s="96">
        <f t="shared" si="8625"/>
        <v>0</v>
      </c>
      <c r="K3939" s="105">
        <f t="shared" si="8625"/>
        <v>0</v>
      </c>
      <c r="L3939" s="115"/>
    </row>
    <row r="3940" spans="1:12" ht="15.6" hidden="1" customHeight="1" x14ac:dyDescent="0.25">
      <c r="A3940" s="59"/>
      <c r="B3940" s="93" t="s">
        <v>8</v>
      </c>
      <c r="C3940" s="93"/>
      <c r="D3940" s="25"/>
      <c r="E3940" s="228"/>
      <c r="F3940" s="26"/>
      <c r="G3940" s="25"/>
      <c r="H3940" s="25"/>
      <c r="I3940" s="25"/>
      <c r="J3940" s="25"/>
      <c r="K3940" s="26"/>
      <c r="L3940" s="125"/>
    </row>
    <row r="3941" spans="1:12" ht="15.6" hidden="1" customHeight="1" x14ac:dyDescent="0.25">
      <c r="A3941" s="59"/>
      <c r="B3941" s="93" t="s">
        <v>10</v>
      </c>
      <c r="C3941" s="93"/>
      <c r="D3941" s="25"/>
      <c r="E3941" s="228"/>
      <c r="F3941" s="26"/>
      <c r="G3941" s="25"/>
      <c r="H3941" s="25"/>
      <c r="I3941" s="25"/>
      <c r="J3941" s="25"/>
      <c r="K3941" s="26"/>
      <c r="L3941" s="125"/>
    </row>
    <row r="3942" spans="1:12" ht="15.6" hidden="1" customHeight="1" x14ac:dyDescent="0.25">
      <c r="A3942" s="59"/>
      <c r="B3942" s="133" t="s">
        <v>17</v>
      </c>
      <c r="C3942" s="133"/>
      <c r="D3942" s="96">
        <f t="shared" ref="D3942:E3942" si="8627">D3943+D3944</f>
        <v>0</v>
      </c>
      <c r="E3942" s="218">
        <f t="shared" si="8627"/>
        <v>0</v>
      </c>
      <c r="F3942" s="105">
        <f t="shared" ref="F3942:K3942" si="8628">F3943+F3944</f>
        <v>0</v>
      </c>
      <c r="G3942" s="96">
        <f t="shared" ref="G3942:H3942" si="8629">G3943+G3944</f>
        <v>0</v>
      </c>
      <c r="H3942" s="96">
        <f t="shared" si="8629"/>
        <v>0</v>
      </c>
      <c r="I3942" s="96">
        <f t="shared" si="8628"/>
        <v>0</v>
      </c>
      <c r="J3942" s="96">
        <f t="shared" si="8628"/>
        <v>0</v>
      </c>
      <c r="K3942" s="105">
        <f t="shared" si="8628"/>
        <v>0</v>
      </c>
      <c r="L3942" s="115"/>
    </row>
    <row r="3943" spans="1:12" ht="15.6" hidden="1" customHeight="1" x14ac:dyDescent="0.25">
      <c r="A3943" s="59"/>
      <c r="B3943" s="93" t="s">
        <v>8</v>
      </c>
      <c r="C3943" s="93"/>
      <c r="D3943" s="25"/>
      <c r="E3943" s="228"/>
      <c r="F3943" s="26"/>
      <c r="G3943" s="25"/>
      <c r="H3943" s="25"/>
      <c r="I3943" s="25"/>
      <c r="J3943" s="25"/>
      <c r="K3943" s="26"/>
      <c r="L3943" s="125"/>
    </row>
    <row r="3944" spans="1:12" ht="15.6" hidden="1" customHeight="1" x14ac:dyDescent="0.25">
      <c r="A3944" s="59"/>
      <c r="B3944" s="93" t="s">
        <v>10</v>
      </c>
      <c r="C3944" s="93"/>
      <c r="D3944" s="25"/>
      <c r="E3944" s="228"/>
      <c r="F3944" s="26"/>
      <c r="G3944" s="25"/>
      <c r="H3944" s="25"/>
      <c r="I3944" s="25"/>
      <c r="J3944" s="25"/>
      <c r="K3944" s="26"/>
      <c r="L3944" s="125"/>
    </row>
    <row r="3945" spans="1:12" ht="34.15" customHeight="1" x14ac:dyDescent="0.25">
      <c r="A3945" s="205">
        <v>1</v>
      </c>
      <c r="B3945" s="152" t="s">
        <v>212</v>
      </c>
      <c r="C3945" s="142"/>
      <c r="D3945" s="101">
        <f t="shared" ref="D3945:E3945" si="8630">D3946+D3947+D3948+D3949</f>
        <v>25518</v>
      </c>
      <c r="E3945" s="226">
        <f t="shared" si="8630"/>
        <v>25518</v>
      </c>
      <c r="F3945" s="113">
        <f t="shared" ref="F3945:K3945" si="8631">F3946+F3947+F3948+F3949</f>
        <v>0</v>
      </c>
      <c r="G3945" s="101">
        <f t="shared" ref="G3945:H3945" si="8632">G3946+G3947+G3948+G3949</f>
        <v>0</v>
      </c>
      <c r="H3945" s="101">
        <f t="shared" si="8632"/>
        <v>45000</v>
      </c>
      <c r="I3945" s="101">
        <f t="shared" si="8631"/>
        <v>45000</v>
      </c>
      <c r="J3945" s="101">
        <f t="shared" si="8631"/>
        <v>135000</v>
      </c>
      <c r="K3945" s="113">
        <f t="shared" si="8631"/>
        <v>0</v>
      </c>
      <c r="L3945" s="123"/>
    </row>
    <row r="3946" spans="1:12" ht="15.6" hidden="1" customHeight="1" x14ac:dyDescent="0.25">
      <c r="A3946" s="59"/>
      <c r="B3946" s="128" t="s">
        <v>1</v>
      </c>
      <c r="C3946" s="128"/>
      <c r="D3946" s="22"/>
      <c r="E3946" s="227"/>
      <c r="F3946" s="23"/>
      <c r="G3946" s="22"/>
      <c r="H3946" s="22"/>
      <c r="I3946" s="22"/>
      <c r="J3946" s="22"/>
      <c r="K3946" s="23"/>
      <c r="L3946" s="124"/>
    </row>
    <row r="3947" spans="1:12" ht="15.6" hidden="1" customHeight="1" x14ac:dyDescent="0.25">
      <c r="A3947" s="59"/>
      <c r="B3947" s="129" t="s">
        <v>6</v>
      </c>
      <c r="C3947" s="129"/>
      <c r="D3947" s="7">
        <v>0</v>
      </c>
      <c r="E3947" s="216">
        <v>0</v>
      </c>
      <c r="F3947" s="8">
        <v>0</v>
      </c>
      <c r="G3947" s="7">
        <v>0</v>
      </c>
      <c r="H3947" s="7">
        <v>0</v>
      </c>
      <c r="I3947" s="7">
        <v>0</v>
      </c>
      <c r="J3947" s="7">
        <v>0</v>
      </c>
      <c r="K3947" s="8">
        <v>0</v>
      </c>
      <c r="L3947" s="57"/>
    </row>
    <row r="3948" spans="1:12" ht="15.6" hidden="1" customHeight="1" x14ac:dyDescent="0.25">
      <c r="A3948" s="59"/>
      <c r="B3948" s="129" t="s">
        <v>7</v>
      </c>
      <c r="C3948" s="129"/>
      <c r="D3948" s="7">
        <v>0</v>
      </c>
      <c r="E3948" s="216">
        <v>0</v>
      </c>
      <c r="F3948" s="8">
        <v>0</v>
      </c>
      <c r="G3948" s="7">
        <v>0</v>
      </c>
      <c r="H3948" s="7">
        <v>0</v>
      </c>
      <c r="I3948" s="7">
        <v>0</v>
      </c>
      <c r="J3948" s="7">
        <v>0</v>
      </c>
      <c r="K3948" s="8">
        <v>0</v>
      </c>
      <c r="L3948" s="57"/>
    </row>
    <row r="3949" spans="1:12" ht="15.6" customHeight="1" x14ac:dyDescent="0.25">
      <c r="A3949" s="205">
        <v>1</v>
      </c>
      <c r="B3949" s="128" t="s">
        <v>18</v>
      </c>
      <c r="C3949" s="130"/>
      <c r="D3949" s="7">
        <f t="shared" ref="D3949:E3949" si="8633">D3950+D3951+D3952</f>
        <v>25518</v>
      </c>
      <c r="E3949" s="216">
        <f t="shared" si="8633"/>
        <v>25518</v>
      </c>
      <c r="F3949" s="8">
        <f t="shared" ref="F3949:K3949" si="8634">F3950+F3951+F3952</f>
        <v>0</v>
      </c>
      <c r="G3949" s="7">
        <f t="shared" ref="G3949:H3949" si="8635">G3950+G3951+G3952</f>
        <v>0</v>
      </c>
      <c r="H3949" s="7">
        <f t="shared" si="8635"/>
        <v>45000</v>
      </c>
      <c r="I3949" s="7">
        <f t="shared" si="8634"/>
        <v>45000</v>
      </c>
      <c r="J3949" s="7">
        <f t="shared" si="8634"/>
        <v>135000</v>
      </c>
      <c r="K3949" s="8">
        <f t="shared" si="8634"/>
        <v>0</v>
      </c>
      <c r="L3949" s="57"/>
    </row>
    <row r="3950" spans="1:12" ht="15.6" customHeight="1" x14ac:dyDescent="0.25">
      <c r="A3950" s="205">
        <v>1</v>
      </c>
      <c r="B3950" s="149" t="s">
        <v>8</v>
      </c>
      <c r="C3950" s="81"/>
      <c r="D3950" s="11">
        <f t="shared" ref="D3950:E3950" si="8636">D3955+D3958+D3961+D3965+D3968+D3971+D3974</f>
        <v>0</v>
      </c>
      <c r="E3950" s="217">
        <f t="shared" si="8636"/>
        <v>0</v>
      </c>
      <c r="F3950" s="12">
        <f t="shared" ref="F3950:K3950" si="8637">F3955+F3958+F3961+F3965+F3968+F3971+F3974</f>
        <v>0</v>
      </c>
      <c r="G3950" s="11">
        <f t="shared" ref="G3950:H3950" si="8638">G3955+G3958+G3961+G3965+G3968+G3971+G3974</f>
        <v>0</v>
      </c>
      <c r="H3950" s="11">
        <f t="shared" si="8638"/>
        <v>0</v>
      </c>
      <c r="I3950" s="11">
        <f t="shared" si="8637"/>
        <v>0</v>
      </c>
      <c r="J3950" s="11">
        <f t="shared" si="8637"/>
        <v>0</v>
      </c>
      <c r="K3950" s="12">
        <f t="shared" si="8637"/>
        <v>0</v>
      </c>
      <c r="L3950" s="58"/>
    </row>
    <row r="3951" spans="1:12" ht="15.6" customHeight="1" x14ac:dyDescent="0.25">
      <c r="A3951" s="205">
        <v>1</v>
      </c>
      <c r="B3951" s="149" t="s">
        <v>9</v>
      </c>
      <c r="C3951" s="81"/>
      <c r="D3951" s="11">
        <f t="shared" ref="D3951:E3951" si="8639">D3962</f>
        <v>0</v>
      </c>
      <c r="E3951" s="217">
        <f t="shared" si="8639"/>
        <v>0</v>
      </c>
      <c r="F3951" s="12">
        <f t="shared" ref="F3951:K3951" si="8640">F3962</f>
        <v>0</v>
      </c>
      <c r="G3951" s="11">
        <f t="shared" ref="G3951:H3951" si="8641">G3962</f>
        <v>0</v>
      </c>
      <c r="H3951" s="11">
        <f t="shared" si="8641"/>
        <v>0</v>
      </c>
      <c r="I3951" s="11">
        <f t="shared" si="8640"/>
        <v>0</v>
      </c>
      <c r="J3951" s="11">
        <f t="shared" si="8640"/>
        <v>0</v>
      </c>
      <c r="K3951" s="12">
        <f t="shared" si="8640"/>
        <v>0</v>
      </c>
      <c r="L3951" s="58"/>
    </row>
    <row r="3952" spans="1:12" ht="15.6" customHeight="1" x14ac:dyDescent="0.25">
      <c r="A3952" s="205">
        <v>1</v>
      </c>
      <c r="B3952" s="149" t="s">
        <v>10</v>
      </c>
      <c r="C3952" s="81"/>
      <c r="D3952" s="11">
        <f t="shared" ref="D3952:E3952" si="8642">D3956+D3959+D3963+D3966+D3969+D3972+D3975</f>
        <v>25518</v>
      </c>
      <c r="E3952" s="217">
        <f t="shared" si="8642"/>
        <v>25518</v>
      </c>
      <c r="F3952" s="12">
        <f t="shared" ref="F3952:K3952" si="8643">F3956+F3959+F3963+F3966+F3969+F3972+F3975</f>
        <v>0</v>
      </c>
      <c r="G3952" s="11">
        <f t="shared" ref="G3952:H3952" si="8644">G3956+G3959+G3963+G3966+G3969+G3972+G3975</f>
        <v>0</v>
      </c>
      <c r="H3952" s="11">
        <f t="shared" si="8644"/>
        <v>45000</v>
      </c>
      <c r="I3952" s="11">
        <f t="shared" si="8643"/>
        <v>45000</v>
      </c>
      <c r="J3952" s="11">
        <f t="shared" si="8643"/>
        <v>135000</v>
      </c>
      <c r="K3952" s="12">
        <f t="shared" si="8643"/>
        <v>0</v>
      </c>
      <c r="L3952" s="58"/>
    </row>
    <row r="3953" spans="1:12" ht="15.6" customHeight="1" x14ac:dyDescent="0.25">
      <c r="A3953" s="205">
        <v>1</v>
      </c>
      <c r="B3953" s="131" t="s">
        <v>19</v>
      </c>
      <c r="C3953" s="78"/>
      <c r="D3953" s="96" t="s">
        <v>2</v>
      </c>
      <c r="E3953" s="218" t="s">
        <v>2</v>
      </c>
      <c r="F3953" s="105" t="s">
        <v>2</v>
      </c>
      <c r="G3953" s="96" t="s">
        <v>2</v>
      </c>
      <c r="H3953" s="96" t="s">
        <v>2</v>
      </c>
      <c r="I3953" s="96" t="s">
        <v>2</v>
      </c>
      <c r="J3953" s="96" t="s">
        <v>2</v>
      </c>
      <c r="K3953" s="105" t="s">
        <v>2</v>
      </c>
      <c r="L3953" s="115"/>
    </row>
    <row r="3954" spans="1:12" ht="15.6" hidden="1" customHeight="1" x14ac:dyDescent="0.25">
      <c r="A3954" s="59"/>
      <c r="B3954" s="131" t="s">
        <v>11</v>
      </c>
      <c r="C3954" s="131"/>
      <c r="D3954" s="96">
        <f t="shared" ref="D3954:E3954" si="8645">D3955+D3956</f>
        <v>0</v>
      </c>
      <c r="E3954" s="218">
        <f t="shared" si="8645"/>
        <v>0</v>
      </c>
      <c r="F3954" s="105">
        <f t="shared" ref="F3954:K3954" si="8646">F3955+F3956</f>
        <v>0</v>
      </c>
      <c r="G3954" s="96">
        <f t="shared" ref="G3954:H3954" si="8647">G3955+G3956</f>
        <v>0</v>
      </c>
      <c r="H3954" s="96">
        <f t="shared" si="8647"/>
        <v>0</v>
      </c>
      <c r="I3954" s="96">
        <f t="shared" si="8646"/>
        <v>0</v>
      </c>
      <c r="J3954" s="96">
        <f t="shared" si="8646"/>
        <v>0</v>
      </c>
      <c r="K3954" s="105">
        <f t="shared" si="8646"/>
        <v>0</v>
      </c>
      <c r="L3954" s="115"/>
    </row>
    <row r="3955" spans="1:12" ht="15.6" hidden="1" customHeight="1" x14ac:dyDescent="0.25">
      <c r="A3955" s="59"/>
      <c r="B3955" s="93" t="s">
        <v>8</v>
      </c>
      <c r="C3955" s="93"/>
      <c r="D3955" s="25"/>
      <c r="E3955" s="228"/>
      <c r="F3955" s="26"/>
      <c r="G3955" s="25"/>
      <c r="H3955" s="25"/>
      <c r="I3955" s="25"/>
      <c r="J3955" s="25"/>
      <c r="K3955" s="26"/>
      <c r="L3955" s="125"/>
    </row>
    <row r="3956" spans="1:12" ht="15.6" hidden="1" customHeight="1" x14ac:dyDescent="0.25">
      <c r="A3956" s="59"/>
      <c r="B3956" s="93" t="s">
        <v>10</v>
      </c>
      <c r="C3956" s="93"/>
      <c r="D3956" s="25"/>
      <c r="E3956" s="228"/>
      <c r="F3956" s="26"/>
      <c r="G3956" s="25"/>
      <c r="H3956" s="25"/>
      <c r="I3956" s="25"/>
      <c r="J3956" s="25"/>
      <c r="K3956" s="26"/>
      <c r="L3956" s="125"/>
    </row>
    <row r="3957" spans="1:12" ht="15.6" hidden="1" customHeight="1" x14ac:dyDescent="0.25">
      <c r="A3957" s="59"/>
      <c r="B3957" s="131" t="s">
        <v>12</v>
      </c>
      <c r="C3957" s="131"/>
      <c r="D3957" s="96">
        <f t="shared" ref="D3957:E3957" si="8648">D3958+D3959</f>
        <v>0</v>
      </c>
      <c r="E3957" s="218">
        <f t="shared" si="8648"/>
        <v>0</v>
      </c>
      <c r="F3957" s="105">
        <f t="shared" ref="F3957:K3957" si="8649">F3958+F3959</f>
        <v>0</v>
      </c>
      <c r="G3957" s="96">
        <f t="shared" ref="G3957:H3957" si="8650">G3958+G3959</f>
        <v>0</v>
      </c>
      <c r="H3957" s="96">
        <f t="shared" si="8650"/>
        <v>0</v>
      </c>
      <c r="I3957" s="96">
        <f t="shared" si="8649"/>
        <v>0</v>
      </c>
      <c r="J3957" s="96">
        <f t="shared" si="8649"/>
        <v>0</v>
      </c>
      <c r="K3957" s="105">
        <f t="shared" si="8649"/>
        <v>0</v>
      </c>
      <c r="L3957" s="115"/>
    </row>
    <row r="3958" spans="1:12" ht="15.6" hidden="1" customHeight="1" x14ac:dyDescent="0.25">
      <c r="A3958" s="59"/>
      <c r="B3958" s="93" t="s">
        <v>8</v>
      </c>
      <c r="C3958" s="93"/>
      <c r="D3958" s="25"/>
      <c r="E3958" s="228"/>
      <c r="F3958" s="26"/>
      <c r="G3958" s="25"/>
      <c r="H3958" s="25"/>
      <c r="I3958" s="25"/>
      <c r="J3958" s="25"/>
      <c r="K3958" s="26"/>
      <c r="L3958" s="125"/>
    </row>
    <row r="3959" spans="1:12" ht="15.6" hidden="1" customHeight="1" x14ac:dyDescent="0.25">
      <c r="A3959" s="59"/>
      <c r="B3959" s="93" t="s">
        <v>10</v>
      </c>
      <c r="C3959" s="93"/>
      <c r="D3959" s="25"/>
      <c r="E3959" s="228"/>
      <c r="F3959" s="26"/>
      <c r="G3959" s="25"/>
      <c r="H3959" s="25"/>
      <c r="I3959" s="25"/>
      <c r="J3959" s="25"/>
      <c r="K3959" s="26"/>
      <c r="L3959" s="125"/>
    </row>
    <row r="3960" spans="1:12" ht="15.6" customHeight="1" x14ac:dyDescent="0.25">
      <c r="A3960" s="205">
        <v>1</v>
      </c>
      <c r="B3960" s="131" t="s">
        <v>13</v>
      </c>
      <c r="C3960" s="267" t="s">
        <v>128</v>
      </c>
      <c r="D3960" s="96">
        <f t="shared" ref="D3960:E3960" si="8651">D3961+D3962+D3963</f>
        <v>25518</v>
      </c>
      <c r="E3960" s="218">
        <f t="shared" si="8651"/>
        <v>25518</v>
      </c>
      <c r="F3960" s="105">
        <f t="shared" ref="F3960:K3960" si="8652">F3961+F3962+F3963</f>
        <v>0</v>
      </c>
      <c r="G3960" s="96">
        <f t="shared" ref="G3960:H3960" si="8653">G3961+G3962+G3963</f>
        <v>0</v>
      </c>
      <c r="H3960" s="96">
        <f t="shared" si="8653"/>
        <v>45000</v>
      </c>
      <c r="I3960" s="96">
        <f t="shared" si="8652"/>
        <v>45000</v>
      </c>
      <c r="J3960" s="96">
        <f t="shared" si="8652"/>
        <v>135000</v>
      </c>
      <c r="K3960" s="105">
        <f t="shared" si="8652"/>
        <v>0</v>
      </c>
      <c r="L3960" s="115"/>
    </row>
    <row r="3961" spans="1:12" ht="15.6" customHeight="1" x14ac:dyDescent="0.25">
      <c r="A3961" s="205">
        <v>1</v>
      </c>
      <c r="B3961" s="93" t="s">
        <v>8</v>
      </c>
      <c r="C3961" s="267"/>
      <c r="D3961" s="25"/>
      <c r="E3961" s="228"/>
      <c r="F3961" s="26"/>
      <c r="G3961" s="25"/>
      <c r="H3961" s="25"/>
      <c r="I3961" s="25"/>
      <c r="J3961" s="25"/>
      <c r="K3961" s="26"/>
      <c r="L3961" s="125"/>
    </row>
    <row r="3962" spans="1:12" ht="15.6" customHeight="1" x14ac:dyDescent="0.25">
      <c r="A3962" s="205">
        <v>1</v>
      </c>
      <c r="B3962" s="93" t="s">
        <v>9</v>
      </c>
      <c r="C3962" s="267"/>
      <c r="D3962" s="25"/>
      <c r="E3962" s="228"/>
      <c r="F3962" s="26"/>
      <c r="G3962" s="25"/>
      <c r="H3962" s="25"/>
      <c r="I3962" s="25"/>
      <c r="J3962" s="25"/>
      <c r="K3962" s="26"/>
      <c r="L3962" s="125"/>
    </row>
    <row r="3963" spans="1:12" ht="15.6" customHeight="1" x14ac:dyDescent="0.25">
      <c r="A3963" s="205">
        <v>1</v>
      </c>
      <c r="B3963" s="93" t="s">
        <v>10</v>
      </c>
      <c r="C3963" s="267"/>
      <c r="D3963" s="25">
        <v>25518</v>
      </c>
      <c r="E3963" s="228">
        <v>25518</v>
      </c>
      <c r="F3963" s="26"/>
      <c r="G3963" s="25"/>
      <c r="H3963" s="25">
        <v>45000</v>
      </c>
      <c r="I3963" s="25">
        <v>45000</v>
      </c>
      <c r="J3963" s="25">
        <f>180000-45000</f>
        <v>135000</v>
      </c>
      <c r="K3963" s="26"/>
      <c r="L3963" s="125">
        <v>2027</v>
      </c>
    </row>
    <row r="3964" spans="1:12" ht="15.6" hidden="1" customHeight="1" x14ac:dyDescent="0.25">
      <c r="A3964" s="59"/>
      <c r="B3964" s="131" t="s">
        <v>14</v>
      </c>
      <c r="C3964" s="131"/>
      <c r="D3964" s="96">
        <f t="shared" ref="D3964:E3964" si="8654">D3965+D3966</f>
        <v>0</v>
      </c>
      <c r="E3964" s="218">
        <f t="shared" si="8654"/>
        <v>0</v>
      </c>
      <c r="F3964" s="105">
        <f t="shared" ref="F3964:K3964" si="8655">F3965+F3966</f>
        <v>0</v>
      </c>
      <c r="G3964" s="96">
        <f t="shared" ref="G3964:H3964" si="8656">G3965+G3966</f>
        <v>0</v>
      </c>
      <c r="H3964" s="96">
        <f t="shared" si="8656"/>
        <v>0</v>
      </c>
      <c r="I3964" s="96">
        <f t="shared" si="8655"/>
        <v>0</v>
      </c>
      <c r="J3964" s="96">
        <f t="shared" si="8655"/>
        <v>0</v>
      </c>
      <c r="K3964" s="105">
        <f t="shared" si="8655"/>
        <v>0</v>
      </c>
      <c r="L3964" s="115"/>
    </row>
    <row r="3965" spans="1:12" ht="15.6" hidden="1" customHeight="1" x14ac:dyDescent="0.25">
      <c r="A3965" s="59"/>
      <c r="B3965" s="132" t="s">
        <v>8</v>
      </c>
      <c r="C3965" s="132"/>
      <c r="D3965" s="25"/>
      <c r="E3965" s="228"/>
      <c r="F3965" s="26"/>
      <c r="G3965" s="25"/>
      <c r="H3965" s="25"/>
      <c r="I3965" s="25"/>
      <c r="J3965" s="25"/>
      <c r="K3965" s="26"/>
      <c r="L3965" s="125"/>
    </row>
    <row r="3966" spans="1:12" ht="15.6" hidden="1" customHeight="1" x14ac:dyDescent="0.25">
      <c r="A3966" s="59"/>
      <c r="B3966" s="132" t="s">
        <v>10</v>
      </c>
      <c r="C3966" s="132"/>
      <c r="D3966" s="25"/>
      <c r="E3966" s="228"/>
      <c r="F3966" s="26"/>
      <c r="G3966" s="25"/>
      <c r="H3966" s="25"/>
      <c r="I3966" s="25"/>
      <c r="J3966" s="25"/>
      <c r="K3966" s="26"/>
      <c r="L3966" s="125"/>
    </row>
    <row r="3967" spans="1:12" ht="15.6" hidden="1" customHeight="1" x14ac:dyDescent="0.25">
      <c r="A3967" s="59"/>
      <c r="B3967" s="131" t="s">
        <v>15</v>
      </c>
      <c r="C3967" s="131"/>
      <c r="D3967" s="96">
        <f t="shared" ref="D3967:E3967" si="8657">D3968+D3969</f>
        <v>0</v>
      </c>
      <c r="E3967" s="218">
        <f t="shared" si="8657"/>
        <v>0</v>
      </c>
      <c r="F3967" s="105">
        <f t="shared" ref="F3967:K3967" si="8658">F3968+F3969</f>
        <v>0</v>
      </c>
      <c r="G3967" s="96">
        <f t="shared" ref="G3967:H3967" si="8659">G3968+G3969</f>
        <v>0</v>
      </c>
      <c r="H3967" s="96">
        <f t="shared" si="8659"/>
        <v>0</v>
      </c>
      <c r="I3967" s="96">
        <f t="shared" si="8658"/>
        <v>0</v>
      </c>
      <c r="J3967" s="96">
        <f t="shared" si="8658"/>
        <v>0</v>
      </c>
      <c r="K3967" s="105">
        <f t="shared" si="8658"/>
        <v>0</v>
      </c>
      <c r="L3967" s="115"/>
    </row>
    <row r="3968" spans="1:12" ht="15.6" hidden="1" customHeight="1" x14ac:dyDescent="0.25">
      <c r="A3968" s="59"/>
      <c r="B3968" s="93" t="s">
        <v>8</v>
      </c>
      <c r="C3968" s="93"/>
      <c r="D3968" s="25"/>
      <c r="E3968" s="228"/>
      <c r="F3968" s="26"/>
      <c r="G3968" s="25"/>
      <c r="H3968" s="25"/>
      <c r="I3968" s="25"/>
      <c r="J3968" s="25"/>
      <c r="K3968" s="26"/>
      <c r="L3968" s="125"/>
    </row>
    <row r="3969" spans="1:12" ht="15.6" hidden="1" customHeight="1" x14ac:dyDescent="0.25">
      <c r="A3969" s="59"/>
      <c r="B3969" s="93" t="s">
        <v>10</v>
      </c>
      <c r="C3969" s="93"/>
      <c r="D3969" s="25"/>
      <c r="E3969" s="228"/>
      <c r="F3969" s="26"/>
      <c r="G3969" s="25"/>
      <c r="H3969" s="25"/>
      <c r="I3969" s="25"/>
      <c r="J3969" s="25"/>
      <c r="K3969" s="26"/>
      <c r="L3969" s="125"/>
    </row>
    <row r="3970" spans="1:12" ht="15.6" hidden="1" customHeight="1" x14ac:dyDescent="0.25">
      <c r="A3970" s="59"/>
      <c r="B3970" s="133" t="s">
        <v>16</v>
      </c>
      <c r="C3970" s="133"/>
      <c r="D3970" s="96">
        <f t="shared" ref="D3970:E3970" si="8660">D3971+D3972</f>
        <v>0</v>
      </c>
      <c r="E3970" s="218">
        <f t="shared" si="8660"/>
        <v>0</v>
      </c>
      <c r="F3970" s="105">
        <f t="shared" ref="F3970:K3970" si="8661">F3971+F3972</f>
        <v>0</v>
      </c>
      <c r="G3970" s="96">
        <f t="shared" ref="G3970:H3970" si="8662">G3971+G3972</f>
        <v>0</v>
      </c>
      <c r="H3970" s="96">
        <f t="shared" si="8662"/>
        <v>0</v>
      </c>
      <c r="I3970" s="96">
        <f t="shared" si="8661"/>
        <v>0</v>
      </c>
      <c r="J3970" s="96">
        <f t="shared" si="8661"/>
        <v>0</v>
      </c>
      <c r="K3970" s="105">
        <f t="shared" si="8661"/>
        <v>0</v>
      </c>
      <c r="L3970" s="115"/>
    </row>
    <row r="3971" spans="1:12" ht="15.6" hidden="1" customHeight="1" x14ac:dyDescent="0.25">
      <c r="A3971" s="59"/>
      <c r="B3971" s="93" t="s">
        <v>8</v>
      </c>
      <c r="C3971" s="93"/>
      <c r="D3971" s="25"/>
      <c r="E3971" s="228"/>
      <c r="F3971" s="26"/>
      <c r="G3971" s="25"/>
      <c r="H3971" s="25"/>
      <c r="I3971" s="25"/>
      <c r="J3971" s="25"/>
      <c r="K3971" s="26"/>
      <c r="L3971" s="125"/>
    </row>
    <row r="3972" spans="1:12" ht="15.6" hidden="1" customHeight="1" x14ac:dyDescent="0.25">
      <c r="A3972" s="59"/>
      <c r="B3972" s="93" t="s">
        <v>10</v>
      </c>
      <c r="C3972" s="93"/>
      <c r="D3972" s="25"/>
      <c r="E3972" s="228"/>
      <c r="F3972" s="26"/>
      <c r="G3972" s="25"/>
      <c r="H3972" s="25"/>
      <c r="I3972" s="25"/>
      <c r="J3972" s="25"/>
      <c r="K3972" s="26"/>
      <c r="L3972" s="125"/>
    </row>
    <row r="3973" spans="1:12" ht="15.6" hidden="1" customHeight="1" x14ac:dyDescent="0.25">
      <c r="A3973" s="59"/>
      <c r="B3973" s="133" t="s">
        <v>17</v>
      </c>
      <c r="C3973" s="133"/>
      <c r="D3973" s="96">
        <f t="shared" ref="D3973:E3973" si="8663">D3974+D3975</f>
        <v>0</v>
      </c>
      <c r="E3973" s="218">
        <f t="shared" si="8663"/>
        <v>0</v>
      </c>
      <c r="F3973" s="105">
        <f t="shared" ref="F3973:K3973" si="8664">F3974+F3975</f>
        <v>0</v>
      </c>
      <c r="G3973" s="96">
        <f t="shared" ref="G3973:H3973" si="8665">G3974+G3975</f>
        <v>0</v>
      </c>
      <c r="H3973" s="96">
        <f t="shared" si="8665"/>
        <v>0</v>
      </c>
      <c r="I3973" s="96">
        <f t="shared" si="8664"/>
        <v>0</v>
      </c>
      <c r="J3973" s="96">
        <f t="shared" si="8664"/>
        <v>0</v>
      </c>
      <c r="K3973" s="105">
        <f t="shared" si="8664"/>
        <v>0</v>
      </c>
      <c r="L3973" s="115"/>
    </row>
    <row r="3974" spans="1:12" ht="15.6" hidden="1" customHeight="1" x14ac:dyDescent="0.25">
      <c r="A3974" s="59"/>
      <c r="B3974" s="93" t="s">
        <v>8</v>
      </c>
      <c r="C3974" s="93"/>
      <c r="D3974" s="25"/>
      <c r="E3974" s="228"/>
      <c r="F3974" s="26"/>
      <c r="G3974" s="25"/>
      <c r="H3974" s="25"/>
      <c r="I3974" s="25"/>
      <c r="J3974" s="25"/>
      <c r="K3974" s="26"/>
      <c r="L3974" s="125"/>
    </row>
    <row r="3975" spans="1:12" ht="15.6" hidden="1" customHeight="1" x14ac:dyDescent="0.25">
      <c r="A3975" s="59"/>
      <c r="B3975" s="93" t="s">
        <v>10</v>
      </c>
      <c r="C3975" s="93"/>
      <c r="D3975" s="25"/>
      <c r="E3975" s="228"/>
      <c r="F3975" s="26"/>
      <c r="G3975" s="25"/>
      <c r="H3975" s="25"/>
      <c r="I3975" s="25"/>
      <c r="J3975" s="25"/>
      <c r="K3975" s="26"/>
      <c r="L3975" s="125"/>
    </row>
    <row r="3976" spans="1:12" ht="31.15" customHeight="1" x14ac:dyDescent="0.25">
      <c r="A3976" s="205">
        <v>1</v>
      </c>
      <c r="B3976" s="152" t="s">
        <v>223</v>
      </c>
      <c r="C3976" s="142"/>
      <c r="D3976" s="101">
        <f t="shared" ref="D3976:E3976" si="8666">D3977+D3978+D3979+D3980</f>
        <v>83808</v>
      </c>
      <c r="E3976" s="226">
        <f t="shared" si="8666"/>
        <v>17683</v>
      </c>
      <c r="F3976" s="113">
        <f t="shared" ref="F3976:K3976" si="8667">F3977+F3978+F3979+F3980</f>
        <v>0</v>
      </c>
      <c r="G3976" s="101">
        <f t="shared" ref="G3976:H3976" si="8668">G3977+G3978+G3979+G3980</f>
        <v>32500</v>
      </c>
      <c r="H3976" s="101">
        <f t="shared" si="8668"/>
        <v>65000</v>
      </c>
      <c r="I3976" s="101">
        <f t="shared" si="8667"/>
        <v>65000</v>
      </c>
      <c r="J3976" s="101">
        <f t="shared" si="8667"/>
        <v>220000</v>
      </c>
      <c r="K3976" s="113">
        <f t="shared" si="8667"/>
        <v>0</v>
      </c>
      <c r="L3976" s="123"/>
    </row>
    <row r="3977" spans="1:12" ht="15.6" hidden="1" customHeight="1" x14ac:dyDescent="0.25">
      <c r="A3977" s="59"/>
      <c r="B3977" s="128" t="s">
        <v>1</v>
      </c>
      <c r="C3977" s="128"/>
      <c r="D3977" s="22"/>
      <c r="E3977" s="227"/>
      <c r="F3977" s="23"/>
      <c r="G3977" s="22"/>
      <c r="H3977" s="22"/>
      <c r="I3977" s="22"/>
      <c r="J3977" s="22"/>
      <c r="K3977" s="23"/>
      <c r="L3977" s="124"/>
    </row>
    <row r="3978" spans="1:12" ht="15.6" hidden="1" customHeight="1" x14ac:dyDescent="0.25">
      <c r="A3978" s="59"/>
      <c r="B3978" s="129" t="s">
        <v>6</v>
      </c>
      <c r="C3978" s="129"/>
      <c r="D3978" s="7">
        <v>0</v>
      </c>
      <c r="E3978" s="216">
        <v>0</v>
      </c>
      <c r="F3978" s="8">
        <v>0</v>
      </c>
      <c r="G3978" s="7">
        <v>0</v>
      </c>
      <c r="H3978" s="7">
        <v>0</v>
      </c>
      <c r="I3978" s="7">
        <v>0</v>
      </c>
      <c r="J3978" s="7">
        <v>0</v>
      </c>
      <c r="K3978" s="8">
        <v>0</v>
      </c>
      <c r="L3978" s="57"/>
    </row>
    <row r="3979" spans="1:12" ht="15.6" hidden="1" customHeight="1" x14ac:dyDescent="0.25">
      <c r="A3979" s="59"/>
      <c r="B3979" s="129" t="s">
        <v>7</v>
      </c>
      <c r="C3979" s="129"/>
      <c r="D3979" s="7">
        <v>0</v>
      </c>
      <c r="E3979" s="216">
        <v>0</v>
      </c>
      <c r="F3979" s="8">
        <v>0</v>
      </c>
      <c r="G3979" s="7">
        <v>0</v>
      </c>
      <c r="H3979" s="7">
        <v>0</v>
      </c>
      <c r="I3979" s="7">
        <v>0</v>
      </c>
      <c r="J3979" s="7">
        <v>0</v>
      </c>
      <c r="K3979" s="8">
        <v>0</v>
      </c>
      <c r="L3979" s="57"/>
    </row>
    <row r="3980" spans="1:12" ht="15.6" customHeight="1" x14ac:dyDescent="0.25">
      <c r="A3980" s="205">
        <v>1</v>
      </c>
      <c r="B3980" s="128" t="s">
        <v>18</v>
      </c>
      <c r="C3980" s="130"/>
      <c r="D3980" s="7">
        <f t="shared" ref="D3980:E3980" si="8669">D3981+D3982+D3983</f>
        <v>83808</v>
      </c>
      <c r="E3980" s="216">
        <f t="shared" si="8669"/>
        <v>17683</v>
      </c>
      <c r="F3980" s="8">
        <f t="shared" ref="F3980:K3980" si="8670">F3981+F3982+F3983</f>
        <v>0</v>
      </c>
      <c r="G3980" s="7">
        <f t="shared" ref="G3980:H3980" si="8671">G3981+G3982+G3983</f>
        <v>32500</v>
      </c>
      <c r="H3980" s="7">
        <f t="shared" si="8671"/>
        <v>65000</v>
      </c>
      <c r="I3980" s="7">
        <f t="shared" si="8670"/>
        <v>65000</v>
      </c>
      <c r="J3980" s="7">
        <f t="shared" si="8670"/>
        <v>220000</v>
      </c>
      <c r="K3980" s="8">
        <f t="shared" si="8670"/>
        <v>0</v>
      </c>
      <c r="L3980" s="57"/>
    </row>
    <row r="3981" spans="1:12" ht="15.6" customHeight="1" x14ac:dyDescent="0.25">
      <c r="A3981" s="205">
        <v>1</v>
      </c>
      <c r="B3981" s="149" t="s">
        <v>8</v>
      </c>
      <c r="C3981" s="81"/>
      <c r="D3981" s="11">
        <f t="shared" ref="D3981:E3981" si="8672">D3986+D3989+D3992+D3996+D3999+D4002+D4005</f>
        <v>0</v>
      </c>
      <c r="E3981" s="217">
        <f t="shared" si="8672"/>
        <v>0</v>
      </c>
      <c r="F3981" s="12">
        <f t="shared" ref="F3981:K3981" si="8673">F3986+F3989+F3992+F3996+F3999+F4002+F4005</f>
        <v>0</v>
      </c>
      <c r="G3981" s="11">
        <f t="shared" ref="G3981:H3981" si="8674">G3986+G3989+G3992+G3996+G3999+G4002+G4005</f>
        <v>0</v>
      </c>
      <c r="H3981" s="11">
        <f t="shared" si="8674"/>
        <v>0</v>
      </c>
      <c r="I3981" s="11">
        <f t="shared" si="8673"/>
        <v>0</v>
      </c>
      <c r="J3981" s="11">
        <f t="shared" si="8673"/>
        <v>0</v>
      </c>
      <c r="K3981" s="12">
        <f t="shared" si="8673"/>
        <v>0</v>
      </c>
      <c r="L3981" s="58"/>
    </row>
    <row r="3982" spans="1:12" ht="15.6" customHeight="1" x14ac:dyDescent="0.25">
      <c r="A3982" s="205">
        <v>1</v>
      </c>
      <c r="B3982" s="149" t="s">
        <v>9</v>
      </c>
      <c r="C3982" s="81"/>
      <c r="D3982" s="11">
        <f t="shared" ref="D3982:E3982" si="8675">D3993</f>
        <v>0</v>
      </c>
      <c r="E3982" s="217">
        <f t="shared" si="8675"/>
        <v>0</v>
      </c>
      <c r="F3982" s="12">
        <f t="shared" ref="F3982:K3982" si="8676">F3993</f>
        <v>0</v>
      </c>
      <c r="G3982" s="11">
        <f t="shared" ref="G3982:H3982" si="8677">G3993</f>
        <v>0</v>
      </c>
      <c r="H3982" s="11">
        <f t="shared" si="8677"/>
        <v>0</v>
      </c>
      <c r="I3982" s="11">
        <f t="shared" si="8676"/>
        <v>0</v>
      </c>
      <c r="J3982" s="11">
        <f t="shared" si="8676"/>
        <v>0</v>
      </c>
      <c r="K3982" s="12">
        <f t="shared" si="8676"/>
        <v>0</v>
      </c>
      <c r="L3982" s="58"/>
    </row>
    <row r="3983" spans="1:12" ht="15.6" customHeight="1" x14ac:dyDescent="0.25">
      <c r="A3983" s="205">
        <v>1</v>
      </c>
      <c r="B3983" s="149" t="s">
        <v>10</v>
      </c>
      <c r="C3983" s="81"/>
      <c r="D3983" s="11">
        <f t="shared" ref="D3983:E3983" si="8678">D3987+D3990+D3994+D3997+D4000+D4003+D4006</f>
        <v>83808</v>
      </c>
      <c r="E3983" s="217">
        <f t="shared" si="8678"/>
        <v>17683</v>
      </c>
      <c r="F3983" s="12">
        <f t="shared" ref="F3983:K3983" si="8679">F3987+F3990+F3994+F3997+F4000+F4003+F4006</f>
        <v>0</v>
      </c>
      <c r="G3983" s="11">
        <f t="shared" ref="G3983:H3983" si="8680">G3987+G3990+G3994+G3997+G4000+G4003+G4006</f>
        <v>32500</v>
      </c>
      <c r="H3983" s="11">
        <f t="shared" si="8680"/>
        <v>65000</v>
      </c>
      <c r="I3983" s="11">
        <f t="shared" si="8679"/>
        <v>65000</v>
      </c>
      <c r="J3983" s="11">
        <f t="shared" si="8679"/>
        <v>220000</v>
      </c>
      <c r="K3983" s="12">
        <f t="shared" si="8679"/>
        <v>0</v>
      </c>
      <c r="L3983" s="58"/>
    </row>
    <row r="3984" spans="1:12" ht="15.6" customHeight="1" x14ac:dyDescent="0.25">
      <c r="A3984" s="205">
        <v>1</v>
      </c>
      <c r="B3984" s="131" t="s">
        <v>19</v>
      </c>
      <c r="C3984" s="78"/>
      <c r="D3984" s="96" t="s">
        <v>2</v>
      </c>
      <c r="E3984" s="218" t="s">
        <v>2</v>
      </c>
      <c r="F3984" s="105" t="s">
        <v>2</v>
      </c>
      <c r="G3984" s="96" t="s">
        <v>2</v>
      </c>
      <c r="H3984" s="96" t="s">
        <v>2</v>
      </c>
      <c r="I3984" s="96" t="s">
        <v>2</v>
      </c>
      <c r="J3984" s="96" t="s">
        <v>2</v>
      </c>
      <c r="K3984" s="105" t="s">
        <v>2</v>
      </c>
      <c r="L3984" s="115"/>
    </row>
    <row r="3985" spans="1:12" ht="15.6" hidden="1" customHeight="1" x14ac:dyDescent="0.25">
      <c r="A3985" s="59"/>
      <c r="B3985" s="131" t="s">
        <v>11</v>
      </c>
      <c r="C3985" s="131"/>
      <c r="D3985" s="96">
        <f t="shared" ref="D3985:E3985" si="8681">D3986+D3987</f>
        <v>0</v>
      </c>
      <c r="E3985" s="218">
        <f t="shared" si="8681"/>
        <v>0</v>
      </c>
      <c r="F3985" s="105">
        <f t="shared" ref="F3985:K3985" si="8682">F3986+F3987</f>
        <v>0</v>
      </c>
      <c r="G3985" s="96">
        <f t="shared" ref="G3985:H3985" si="8683">G3986+G3987</f>
        <v>0</v>
      </c>
      <c r="H3985" s="96">
        <f t="shared" si="8683"/>
        <v>0</v>
      </c>
      <c r="I3985" s="96">
        <f t="shared" si="8682"/>
        <v>0</v>
      </c>
      <c r="J3985" s="96">
        <f t="shared" si="8682"/>
        <v>0</v>
      </c>
      <c r="K3985" s="105">
        <f t="shared" si="8682"/>
        <v>0</v>
      </c>
      <c r="L3985" s="115"/>
    </row>
    <row r="3986" spans="1:12" ht="15.6" hidden="1" customHeight="1" x14ac:dyDescent="0.25">
      <c r="A3986" s="59"/>
      <c r="B3986" s="93" t="s">
        <v>8</v>
      </c>
      <c r="C3986" s="93"/>
      <c r="D3986" s="25"/>
      <c r="E3986" s="228"/>
      <c r="F3986" s="26"/>
      <c r="G3986" s="25"/>
      <c r="H3986" s="25"/>
      <c r="I3986" s="25"/>
      <c r="J3986" s="25"/>
      <c r="K3986" s="26"/>
      <c r="L3986" s="125"/>
    </row>
    <row r="3987" spans="1:12" ht="15.6" hidden="1" customHeight="1" x14ac:dyDescent="0.25">
      <c r="A3987" s="59"/>
      <c r="B3987" s="93" t="s">
        <v>10</v>
      </c>
      <c r="C3987" s="93"/>
      <c r="D3987" s="25"/>
      <c r="E3987" s="228"/>
      <c r="F3987" s="26"/>
      <c r="G3987" s="25"/>
      <c r="H3987" s="25"/>
      <c r="I3987" s="25"/>
      <c r="J3987" s="25"/>
      <c r="K3987" s="26"/>
      <c r="L3987" s="125"/>
    </row>
    <row r="3988" spans="1:12" ht="15.6" hidden="1" customHeight="1" x14ac:dyDescent="0.25">
      <c r="A3988" s="59"/>
      <c r="B3988" s="131" t="s">
        <v>12</v>
      </c>
      <c r="C3988" s="131"/>
      <c r="D3988" s="96">
        <f t="shared" ref="D3988:E3988" si="8684">D3989+D3990</f>
        <v>0</v>
      </c>
      <c r="E3988" s="218">
        <f t="shared" si="8684"/>
        <v>0</v>
      </c>
      <c r="F3988" s="105">
        <f t="shared" ref="F3988:K3988" si="8685">F3989+F3990</f>
        <v>0</v>
      </c>
      <c r="G3988" s="96">
        <f t="shared" ref="G3988:H3988" si="8686">G3989+G3990</f>
        <v>0</v>
      </c>
      <c r="H3988" s="96">
        <f t="shared" si="8686"/>
        <v>0</v>
      </c>
      <c r="I3988" s="96">
        <f t="shared" si="8685"/>
        <v>0</v>
      </c>
      <c r="J3988" s="96">
        <f t="shared" si="8685"/>
        <v>0</v>
      </c>
      <c r="K3988" s="105">
        <f t="shared" si="8685"/>
        <v>0</v>
      </c>
      <c r="L3988" s="115"/>
    </row>
    <row r="3989" spans="1:12" ht="15.6" hidden="1" customHeight="1" x14ac:dyDescent="0.25">
      <c r="A3989" s="59"/>
      <c r="B3989" s="93" t="s">
        <v>8</v>
      </c>
      <c r="C3989" s="93"/>
      <c r="D3989" s="25"/>
      <c r="E3989" s="228"/>
      <c r="F3989" s="26"/>
      <c r="G3989" s="25"/>
      <c r="H3989" s="25"/>
      <c r="I3989" s="25"/>
      <c r="J3989" s="25"/>
      <c r="K3989" s="26"/>
      <c r="L3989" s="125"/>
    </row>
    <row r="3990" spans="1:12" ht="15.6" hidden="1" customHeight="1" x14ac:dyDescent="0.25">
      <c r="A3990" s="59"/>
      <c r="B3990" s="93" t="s">
        <v>10</v>
      </c>
      <c r="C3990" s="93"/>
      <c r="D3990" s="25"/>
      <c r="E3990" s="228"/>
      <c r="F3990" s="26"/>
      <c r="G3990" s="25"/>
      <c r="H3990" s="25"/>
      <c r="I3990" s="25"/>
      <c r="J3990" s="25"/>
      <c r="K3990" s="26"/>
      <c r="L3990" s="125"/>
    </row>
    <row r="3991" spans="1:12" ht="15.6" customHeight="1" x14ac:dyDescent="0.25">
      <c r="A3991" s="205">
        <v>1</v>
      </c>
      <c r="B3991" s="131" t="s">
        <v>13</v>
      </c>
      <c r="C3991" s="267" t="s">
        <v>128</v>
      </c>
      <c r="D3991" s="96">
        <f t="shared" ref="D3991:E3991" si="8687">D3992+D3993+D3994</f>
        <v>83808</v>
      </c>
      <c r="E3991" s="218">
        <f t="shared" si="8687"/>
        <v>17683</v>
      </c>
      <c r="F3991" s="105">
        <f t="shared" ref="F3991:K3991" si="8688">F3992+F3993+F3994</f>
        <v>0</v>
      </c>
      <c r="G3991" s="96">
        <f t="shared" ref="G3991:H3991" si="8689">G3992+G3993+G3994</f>
        <v>32500</v>
      </c>
      <c r="H3991" s="96">
        <f t="shared" si="8689"/>
        <v>65000</v>
      </c>
      <c r="I3991" s="96">
        <f t="shared" si="8688"/>
        <v>65000</v>
      </c>
      <c r="J3991" s="96">
        <f t="shared" si="8688"/>
        <v>220000</v>
      </c>
      <c r="K3991" s="105">
        <f t="shared" si="8688"/>
        <v>0</v>
      </c>
      <c r="L3991" s="115"/>
    </row>
    <row r="3992" spans="1:12" ht="15.6" customHeight="1" x14ac:dyDescent="0.25">
      <c r="A3992" s="205">
        <v>1</v>
      </c>
      <c r="B3992" s="93" t="s">
        <v>8</v>
      </c>
      <c r="C3992" s="267"/>
      <c r="D3992" s="25"/>
      <c r="E3992" s="228"/>
      <c r="F3992" s="26"/>
      <c r="G3992" s="25"/>
      <c r="H3992" s="25"/>
      <c r="I3992" s="25"/>
      <c r="J3992" s="25"/>
      <c r="K3992" s="26"/>
      <c r="L3992" s="125"/>
    </row>
    <row r="3993" spans="1:12" ht="15.6" customHeight="1" x14ac:dyDescent="0.25">
      <c r="A3993" s="205">
        <v>1</v>
      </c>
      <c r="B3993" s="93" t="s">
        <v>9</v>
      </c>
      <c r="C3993" s="267"/>
      <c r="D3993" s="25"/>
      <c r="E3993" s="228"/>
      <c r="F3993" s="26"/>
      <c r="G3993" s="25"/>
      <c r="H3993" s="25"/>
      <c r="I3993" s="25"/>
      <c r="J3993" s="25"/>
      <c r="K3993" s="26"/>
      <c r="L3993" s="125"/>
    </row>
    <row r="3994" spans="1:12" ht="15.6" customHeight="1" x14ac:dyDescent="0.25">
      <c r="A3994" s="205">
        <v>1</v>
      </c>
      <c r="B3994" s="93" t="s">
        <v>10</v>
      </c>
      <c r="C3994" s="267"/>
      <c r="D3994" s="25">
        <v>83808</v>
      </c>
      <c r="E3994" s="228">
        <v>17683</v>
      </c>
      <c r="F3994" s="26"/>
      <c r="G3994" s="25">
        <v>32500</v>
      </c>
      <c r="H3994" s="25">
        <v>65000</v>
      </c>
      <c r="I3994" s="25">
        <v>65000</v>
      </c>
      <c r="J3994" s="25">
        <f>285000-65000</f>
        <v>220000</v>
      </c>
      <c r="K3994" s="26"/>
      <c r="L3994" s="125">
        <v>2027</v>
      </c>
    </row>
    <row r="3995" spans="1:12" ht="15.6" hidden="1" customHeight="1" x14ac:dyDescent="0.25">
      <c r="A3995" s="59"/>
      <c r="B3995" s="131" t="s">
        <v>14</v>
      </c>
      <c r="C3995" s="131"/>
      <c r="D3995" s="96">
        <f t="shared" ref="D3995:E3995" si="8690">D3996+D3997</f>
        <v>0</v>
      </c>
      <c r="E3995" s="218">
        <f t="shared" si="8690"/>
        <v>0</v>
      </c>
      <c r="F3995" s="105">
        <f t="shared" ref="F3995:K3995" si="8691">F3996+F3997</f>
        <v>0</v>
      </c>
      <c r="G3995" s="96">
        <f t="shared" ref="G3995:H3995" si="8692">G3996+G3997</f>
        <v>0</v>
      </c>
      <c r="H3995" s="96">
        <f t="shared" si="8692"/>
        <v>0</v>
      </c>
      <c r="I3995" s="96">
        <f t="shared" si="8691"/>
        <v>0</v>
      </c>
      <c r="J3995" s="96">
        <f t="shared" si="8691"/>
        <v>0</v>
      </c>
      <c r="K3995" s="105">
        <f t="shared" si="8691"/>
        <v>0</v>
      </c>
      <c r="L3995" s="115"/>
    </row>
    <row r="3996" spans="1:12" ht="15.6" hidden="1" customHeight="1" x14ac:dyDescent="0.25">
      <c r="A3996" s="59"/>
      <c r="B3996" s="132" t="s">
        <v>8</v>
      </c>
      <c r="C3996" s="132"/>
      <c r="D3996" s="25"/>
      <c r="E3996" s="228"/>
      <c r="F3996" s="26"/>
      <c r="G3996" s="25"/>
      <c r="H3996" s="25"/>
      <c r="I3996" s="25"/>
      <c r="J3996" s="25"/>
      <c r="K3996" s="26"/>
      <c r="L3996" s="125"/>
    </row>
    <row r="3997" spans="1:12" ht="15.6" hidden="1" customHeight="1" x14ac:dyDescent="0.25">
      <c r="A3997" s="59"/>
      <c r="B3997" s="132" t="s">
        <v>10</v>
      </c>
      <c r="C3997" s="132"/>
      <c r="D3997" s="25"/>
      <c r="E3997" s="228"/>
      <c r="F3997" s="26"/>
      <c r="G3997" s="25"/>
      <c r="H3997" s="25"/>
      <c r="I3997" s="25"/>
      <c r="J3997" s="25"/>
      <c r="K3997" s="26"/>
      <c r="L3997" s="125"/>
    </row>
    <row r="3998" spans="1:12" ht="15.6" hidden="1" customHeight="1" x14ac:dyDescent="0.25">
      <c r="A3998" s="59"/>
      <c r="B3998" s="131" t="s">
        <v>15</v>
      </c>
      <c r="C3998" s="131"/>
      <c r="D3998" s="96">
        <f t="shared" ref="D3998:E3998" si="8693">D3999+D4000</f>
        <v>0</v>
      </c>
      <c r="E3998" s="218">
        <f t="shared" si="8693"/>
        <v>0</v>
      </c>
      <c r="F3998" s="105">
        <f t="shared" ref="F3998:K3998" si="8694">F3999+F4000</f>
        <v>0</v>
      </c>
      <c r="G3998" s="96">
        <f t="shared" ref="G3998:H3998" si="8695">G3999+G4000</f>
        <v>0</v>
      </c>
      <c r="H3998" s="96">
        <f t="shared" si="8695"/>
        <v>0</v>
      </c>
      <c r="I3998" s="96">
        <f t="shared" si="8694"/>
        <v>0</v>
      </c>
      <c r="J3998" s="96">
        <f t="shared" si="8694"/>
        <v>0</v>
      </c>
      <c r="K3998" s="105">
        <f t="shared" si="8694"/>
        <v>0</v>
      </c>
      <c r="L3998" s="115"/>
    </row>
    <row r="3999" spans="1:12" ht="15.6" hidden="1" customHeight="1" x14ac:dyDescent="0.25">
      <c r="A3999" s="59"/>
      <c r="B3999" s="93" t="s">
        <v>8</v>
      </c>
      <c r="C3999" s="93"/>
      <c r="D3999" s="25"/>
      <c r="E3999" s="228"/>
      <c r="F3999" s="26"/>
      <c r="G3999" s="25"/>
      <c r="H3999" s="25"/>
      <c r="I3999" s="25"/>
      <c r="J3999" s="25"/>
      <c r="K3999" s="26"/>
      <c r="L3999" s="125"/>
    </row>
    <row r="4000" spans="1:12" ht="15.6" hidden="1" customHeight="1" x14ac:dyDescent="0.25">
      <c r="A4000" s="59"/>
      <c r="B4000" s="93" t="s">
        <v>10</v>
      </c>
      <c r="C4000" s="93"/>
      <c r="D4000" s="25"/>
      <c r="E4000" s="228"/>
      <c r="F4000" s="26"/>
      <c r="G4000" s="25"/>
      <c r="H4000" s="25"/>
      <c r="I4000" s="25"/>
      <c r="J4000" s="25"/>
      <c r="K4000" s="26"/>
      <c r="L4000" s="125"/>
    </row>
    <row r="4001" spans="1:12" ht="15.6" hidden="1" customHeight="1" x14ac:dyDescent="0.25">
      <c r="A4001" s="59"/>
      <c r="B4001" s="133" t="s">
        <v>16</v>
      </c>
      <c r="C4001" s="133"/>
      <c r="D4001" s="96">
        <f t="shared" ref="D4001:E4001" si="8696">D4002+D4003</f>
        <v>0</v>
      </c>
      <c r="E4001" s="218">
        <f t="shared" si="8696"/>
        <v>0</v>
      </c>
      <c r="F4001" s="105">
        <f t="shared" ref="F4001:K4001" si="8697">F4002+F4003</f>
        <v>0</v>
      </c>
      <c r="G4001" s="96">
        <f t="shared" ref="G4001:H4001" si="8698">G4002+G4003</f>
        <v>0</v>
      </c>
      <c r="H4001" s="96">
        <f t="shared" si="8698"/>
        <v>0</v>
      </c>
      <c r="I4001" s="96">
        <f t="shared" si="8697"/>
        <v>0</v>
      </c>
      <c r="J4001" s="96">
        <f t="shared" si="8697"/>
        <v>0</v>
      </c>
      <c r="K4001" s="105">
        <f t="shared" si="8697"/>
        <v>0</v>
      </c>
      <c r="L4001" s="115"/>
    </row>
    <row r="4002" spans="1:12" ht="15.6" hidden="1" customHeight="1" x14ac:dyDescent="0.25">
      <c r="A4002" s="59"/>
      <c r="B4002" s="93" t="s">
        <v>8</v>
      </c>
      <c r="C4002" s="93"/>
      <c r="D4002" s="25"/>
      <c r="E4002" s="228"/>
      <c r="F4002" s="26"/>
      <c r="G4002" s="25"/>
      <c r="H4002" s="25"/>
      <c r="I4002" s="25"/>
      <c r="J4002" s="25"/>
      <c r="K4002" s="26"/>
      <c r="L4002" s="125"/>
    </row>
    <row r="4003" spans="1:12" ht="15.6" hidden="1" customHeight="1" x14ac:dyDescent="0.25">
      <c r="A4003" s="59"/>
      <c r="B4003" s="93" t="s">
        <v>10</v>
      </c>
      <c r="C4003" s="93"/>
      <c r="D4003" s="25"/>
      <c r="E4003" s="228"/>
      <c r="F4003" s="26"/>
      <c r="G4003" s="25"/>
      <c r="H4003" s="25"/>
      <c r="I4003" s="25"/>
      <c r="J4003" s="25"/>
      <c r="K4003" s="26"/>
      <c r="L4003" s="125"/>
    </row>
    <row r="4004" spans="1:12" ht="15.6" hidden="1" customHeight="1" x14ac:dyDescent="0.25">
      <c r="A4004" s="59"/>
      <c r="B4004" s="133" t="s">
        <v>17</v>
      </c>
      <c r="C4004" s="133"/>
      <c r="D4004" s="96">
        <f t="shared" ref="D4004:E4004" si="8699">D4005+D4006</f>
        <v>0</v>
      </c>
      <c r="E4004" s="218">
        <f t="shared" si="8699"/>
        <v>0</v>
      </c>
      <c r="F4004" s="105">
        <f t="shared" ref="F4004:K4004" si="8700">F4005+F4006</f>
        <v>0</v>
      </c>
      <c r="G4004" s="96">
        <f t="shared" ref="G4004:H4004" si="8701">G4005+G4006</f>
        <v>0</v>
      </c>
      <c r="H4004" s="96">
        <f t="shared" si="8701"/>
        <v>0</v>
      </c>
      <c r="I4004" s="96">
        <f t="shared" si="8700"/>
        <v>0</v>
      </c>
      <c r="J4004" s="96">
        <f t="shared" si="8700"/>
        <v>0</v>
      </c>
      <c r="K4004" s="105">
        <f t="shared" si="8700"/>
        <v>0</v>
      </c>
      <c r="L4004" s="115"/>
    </row>
    <row r="4005" spans="1:12" ht="15.6" hidden="1" customHeight="1" x14ac:dyDescent="0.25">
      <c r="A4005" s="59"/>
      <c r="B4005" s="93" t="s">
        <v>8</v>
      </c>
      <c r="C4005" s="93"/>
      <c r="D4005" s="25"/>
      <c r="E4005" s="228"/>
      <c r="F4005" s="26"/>
      <c r="G4005" s="25"/>
      <c r="H4005" s="25"/>
      <c r="I4005" s="25"/>
      <c r="J4005" s="25"/>
      <c r="K4005" s="26"/>
      <c r="L4005" s="125"/>
    </row>
    <row r="4006" spans="1:12" ht="15.6" hidden="1" customHeight="1" x14ac:dyDescent="0.25">
      <c r="A4006" s="59"/>
      <c r="B4006" s="93" t="s">
        <v>10</v>
      </c>
      <c r="C4006" s="93"/>
      <c r="D4006" s="25"/>
      <c r="E4006" s="228"/>
      <c r="F4006" s="26"/>
      <c r="G4006" s="25"/>
      <c r="H4006" s="25"/>
      <c r="I4006" s="25"/>
      <c r="J4006" s="25"/>
      <c r="K4006" s="26"/>
      <c r="L4006" s="125"/>
    </row>
    <row r="4007" spans="1:12" ht="39" customHeight="1" x14ac:dyDescent="0.25">
      <c r="A4007" s="205">
        <v>1</v>
      </c>
      <c r="B4007" s="152" t="s">
        <v>213</v>
      </c>
      <c r="C4007" s="142"/>
      <c r="D4007" s="101">
        <f t="shared" ref="D4007:E4007" si="8702">D4008+D4009+D4010+D4011</f>
        <v>11979</v>
      </c>
      <c r="E4007" s="226">
        <f t="shared" si="8702"/>
        <v>11979</v>
      </c>
      <c r="F4007" s="113">
        <f t="shared" ref="F4007:K4007" si="8703">F4008+F4009+F4010+F4011</f>
        <v>0</v>
      </c>
      <c r="G4007" s="101">
        <f t="shared" ref="G4007:H4007" si="8704">G4008+G4009+G4010+G4011</f>
        <v>15000</v>
      </c>
      <c r="H4007" s="101">
        <f t="shared" si="8704"/>
        <v>24000</v>
      </c>
      <c r="I4007" s="101">
        <f t="shared" si="8703"/>
        <v>24000</v>
      </c>
      <c r="J4007" s="101">
        <f t="shared" si="8703"/>
        <v>48000</v>
      </c>
      <c r="K4007" s="113">
        <f t="shared" si="8703"/>
        <v>0</v>
      </c>
      <c r="L4007" s="123"/>
    </row>
    <row r="4008" spans="1:12" ht="15.6" hidden="1" customHeight="1" x14ac:dyDescent="0.25">
      <c r="A4008" s="59"/>
      <c r="B4008" s="128" t="s">
        <v>1</v>
      </c>
      <c r="C4008" s="128"/>
      <c r="D4008" s="22"/>
      <c r="E4008" s="227"/>
      <c r="F4008" s="23"/>
      <c r="G4008" s="22"/>
      <c r="H4008" s="22"/>
      <c r="I4008" s="22"/>
      <c r="J4008" s="22"/>
      <c r="K4008" s="23"/>
      <c r="L4008" s="124"/>
    </row>
    <row r="4009" spans="1:12" ht="15.6" hidden="1" customHeight="1" x14ac:dyDescent="0.25">
      <c r="A4009" s="59"/>
      <c r="B4009" s="129" t="s">
        <v>6</v>
      </c>
      <c r="C4009" s="129"/>
      <c r="D4009" s="7">
        <v>0</v>
      </c>
      <c r="E4009" s="216">
        <v>0</v>
      </c>
      <c r="F4009" s="8">
        <v>0</v>
      </c>
      <c r="G4009" s="7">
        <v>0</v>
      </c>
      <c r="H4009" s="7">
        <v>0</v>
      </c>
      <c r="I4009" s="7">
        <v>0</v>
      </c>
      <c r="J4009" s="7">
        <v>0</v>
      </c>
      <c r="K4009" s="8">
        <v>0</v>
      </c>
      <c r="L4009" s="57"/>
    </row>
    <row r="4010" spans="1:12" ht="15.6" hidden="1" customHeight="1" x14ac:dyDescent="0.25">
      <c r="A4010" s="59"/>
      <c r="B4010" s="129" t="s">
        <v>7</v>
      </c>
      <c r="C4010" s="129"/>
      <c r="D4010" s="7">
        <v>0</v>
      </c>
      <c r="E4010" s="216">
        <v>0</v>
      </c>
      <c r="F4010" s="8">
        <v>0</v>
      </c>
      <c r="G4010" s="7">
        <v>0</v>
      </c>
      <c r="H4010" s="7">
        <v>0</v>
      </c>
      <c r="I4010" s="7">
        <v>0</v>
      </c>
      <c r="J4010" s="7">
        <v>0</v>
      </c>
      <c r="K4010" s="8">
        <v>0</v>
      </c>
      <c r="L4010" s="57"/>
    </row>
    <row r="4011" spans="1:12" ht="15.6" customHeight="1" x14ac:dyDescent="0.25">
      <c r="A4011" s="205">
        <v>1</v>
      </c>
      <c r="B4011" s="128" t="s">
        <v>18</v>
      </c>
      <c r="C4011" s="130"/>
      <c r="D4011" s="7">
        <f t="shared" ref="D4011:E4011" si="8705">D4012+D4013+D4014</f>
        <v>11979</v>
      </c>
      <c r="E4011" s="216">
        <f t="shared" si="8705"/>
        <v>11979</v>
      </c>
      <c r="F4011" s="8">
        <f t="shared" ref="F4011:K4011" si="8706">F4012+F4013+F4014</f>
        <v>0</v>
      </c>
      <c r="G4011" s="7">
        <f t="shared" ref="G4011:H4011" si="8707">G4012+G4013+G4014</f>
        <v>15000</v>
      </c>
      <c r="H4011" s="7">
        <f t="shared" si="8707"/>
        <v>24000</v>
      </c>
      <c r="I4011" s="7">
        <f t="shared" si="8706"/>
        <v>24000</v>
      </c>
      <c r="J4011" s="7">
        <f t="shared" si="8706"/>
        <v>48000</v>
      </c>
      <c r="K4011" s="8">
        <f t="shared" si="8706"/>
        <v>0</v>
      </c>
      <c r="L4011" s="57"/>
    </row>
    <row r="4012" spans="1:12" ht="15.6" customHeight="1" x14ac:dyDescent="0.25">
      <c r="A4012" s="205">
        <v>1</v>
      </c>
      <c r="B4012" s="149" t="s">
        <v>8</v>
      </c>
      <c r="C4012" s="81"/>
      <c r="D4012" s="11">
        <f t="shared" ref="D4012:E4012" si="8708">D4017+D4020+D4023+D4027+D4030+D4033+D4036</f>
        <v>0</v>
      </c>
      <c r="E4012" s="217">
        <f t="shared" si="8708"/>
        <v>0</v>
      </c>
      <c r="F4012" s="12">
        <f t="shared" ref="F4012:K4012" si="8709">F4017+F4020+F4023+F4027+F4030+F4033+F4036</f>
        <v>0</v>
      </c>
      <c r="G4012" s="11">
        <f t="shared" ref="G4012:H4012" si="8710">G4017+G4020+G4023+G4027+G4030+G4033+G4036</f>
        <v>0</v>
      </c>
      <c r="H4012" s="11">
        <f t="shared" si="8710"/>
        <v>0</v>
      </c>
      <c r="I4012" s="11">
        <f t="shared" si="8709"/>
        <v>0</v>
      </c>
      <c r="J4012" s="11">
        <f t="shared" si="8709"/>
        <v>0</v>
      </c>
      <c r="K4012" s="12">
        <f t="shared" si="8709"/>
        <v>0</v>
      </c>
      <c r="L4012" s="58"/>
    </row>
    <row r="4013" spans="1:12" ht="15.6" customHeight="1" x14ac:dyDescent="0.25">
      <c r="A4013" s="205">
        <v>1</v>
      </c>
      <c r="B4013" s="149" t="s">
        <v>9</v>
      </c>
      <c r="C4013" s="81"/>
      <c r="D4013" s="11">
        <f t="shared" ref="D4013:E4013" si="8711">D4024</f>
        <v>0</v>
      </c>
      <c r="E4013" s="217">
        <f t="shared" si="8711"/>
        <v>0</v>
      </c>
      <c r="F4013" s="12">
        <f t="shared" ref="F4013:K4013" si="8712">F4024</f>
        <v>0</v>
      </c>
      <c r="G4013" s="11">
        <f t="shared" ref="G4013:H4013" si="8713">G4024</f>
        <v>0</v>
      </c>
      <c r="H4013" s="11">
        <f t="shared" si="8713"/>
        <v>0</v>
      </c>
      <c r="I4013" s="11">
        <f t="shared" si="8712"/>
        <v>0</v>
      </c>
      <c r="J4013" s="11">
        <f t="shared" si="8712"/>
        <v>0</v>
      </c>
      <c r="K4013" s="12">
        <f t="shared" si="8712"/>
        <v>0</v>
      </c>
      <c r="L4013" s="58"/>
    </row>
    <row r="4014" spans="1:12" ht="15.6" customHeight="1" x14ac:dyDescent="0.25">
      <c r="A4014" s="205">
        <v>1</v>
      </c>
      <c r="B4014" s="149" t="s">
        <v>10</v>
      </c>
      <c r="C4014" s="81"/>
      <c r="D4014" s="11">
        <f t="shared" ref="D4014:E4014" si="8714">D4018+D4021+D4025+D4028+D4031+D4034+D4037</f>
        <v>11979</v>
      </c>
      <c r="E4014" s="217">
        <f t="shared" si="8714"/>
        <v>11979</v>
      </c>
      <c r="F4014" s="12">
        <f t="shared" ref="F4014:K4014" si="8715">F4018+F4021+F4025+F4028+F4031+F4034+F4037</f>
        <v>0</v>
      </c>
      <c r="G4014" s="11">
        <f t="shared" ref="G4014:H4014" si="8716">G4018+G4021+G4025+G4028+G4031+G4034+G4037</f>
        <v>15000</v>
      </c>
      <c r="H4014" s="11">
        <f t="shared" si="8716"/>
        <v>24000</v>
      </c>
      <c r="I4014" s="11">
        <f t="shared" si="8715"/>
        <v>24000</v>
      </c>
      <c r="J4014" s="11">
        <f t="shared" si="8715"/>
        <v>48000</v>
      </c>
      <c r="K4014" s="12">
        <f t="shared" si="8715"/>
        <v>0</v>
      </c>
      <c r="L4014" s="58"/>
    </row>
    <row r="4015" spans="1:12" ht="15.6" customHeight="1" x14ac:dyDescent="0.25">
      <c r="A4015" s="205">
        <v>1</v>
      </c>
      <c r="B4015" s="131" t="s">
        <v>19</v>
      </c>
      <c r="C4015" s="78"/>
      <c r="D4015" s="96" t="s">
        <v>2</v>
      </c>
      <c r="E4015" s="218" t="s">
        <v>2</v>
      </c>
      <c r="F4015" s="105" t="s">
        <v>2</v>
      </c>
      <c r="G4015" s="96" t="s">
        <v>2</v>
      </c>
      <c r="H4015" s="96" t="s">
        <v>2</v>
      </c>
      <c r="I4015" s="96" t="s">
        <v>2</v>
      </c>
      <c r="J4015" s="96" t="s">
        <v>2</v>
      </c>
      <c r="K4015" s="105" t="s">
        <v>2</v>
      </c>
      <c r="L4015" s="115"/>
    </row>
    <row r="4016" spans="1:12" ht="15.6" hidden="1" customHeight="1" x14ac:dyDescent="0.25">
      <c r="A4016" s="59"/>
      <c r="B4016" s="131" t="s">
        <v>11</v>
      </c>
      <c r="C4016" s="131"/>
      <c r="D4016" s="96">
        <f t="shared" ref="D4016:E4016" si="8717">D4017+D4018</f>
        <v>0</v>
      </c>
      <c r="E4016" s="218">
        <f t="shared" si="8717"/>
        <v>0</v>
      </c>
      <c r="F4016" s="105">
        <f t="shared" ref="F4016:K4016" si="8718">F4017+F4018</f>
        <v>0</v>
      </c>
      <c r="G4016" s="96">
        <f t="shared" ref="G4016:H4016" si="8719">G4017+G4018</f>
        <v>0</v>
      </c>
      <c r="H4016" s="96">
        <f t="shared" si="8719"/>
        <v>0</v>
      </c>
      <c r="I4016" s="96">
        <f t="shared" si="8718"/>
        <v>0</v>
      </c>
      <c r="J4016" s="96">
        <f t="shared" si="8718"/>
        <v>0</v>
      </c>
      <c r="K4016" s="105">
        <f t="shared" si="8718"/>
        <v>0</v>
      </c>
      <c r="L4016" s="115"/>
    </row>
    <row r="4017" spans="1:12" ht="15.6" hidden="1" customHeight="1" x14ac:dyDescent="0.25">
      <c r="A4017" s="59"/>
      <c r="B4017" s="93" t="s">
        <v>8</v>
      </c>
      <c r="C4017" s="93"/>
      <c r="D4017" s="25"/>
      <c r="E4017" s="228"/>
      <c r="F4017" s="26"/>
      <c r="G4017" s="25"/>
      <c r="H4017" s="25"/>
      <c r="I4017" s="25"/>
      <c r="J4017" s="25"/>
      <c r="K4017" s="26"/>
      <c r="L4017" s="125"/>
    </row>
    <row r="4018" spans="1:12" ht="15.6" hidden="1" customHeight="1" x14ac:dyDescent="0.25">
      <c r="A4018" s="59"/>
      <c r="B4018" s="93" t="s">
        <v>10</v>
      </c>
      <c r="C4018" s="93"/>
      <c r="D4018" s="25"/>
      <c r="E4018" s="228"/>
      <c r="F4018" s="26"/>
      <c r="G4018" s="25"/>
      <c r="H4018" s="25"/>
      <c r="I4018" s="25"/>
      <c r="J4018" s="25"/>
      <c r="K4018" s="26"/>
      <c r="L4018" s="125"/>
    </row>
    <row r="4019" spans="1:12" ht="15.6" hidden="1" customHeight="1" x14ac:dyDescent="0.25">
      <c r="A4019" s="59"/>
      <c r="B4019" s="131" t="s">
        <v>12</v>
      </c>
      <c r="C4019" s="131"/>
      <c r="D4019" s="96">
        <f t="shared" ref="D4019:E4019" si="8720">D4020+D4021</f>
        <v>0</v>
      </c>
      <c r="E4019" s="218">
        <f t="shared" si="8720"/>
        <v>0</v>
      </c>
      <c r="F4019" s="105">
        <f t="shared" ref="F4019:K4019" si="8721">F4020+F4021</f>
        <v>0</v>
      </c>
      <c r="G4019" s="96">
        <f t="shared" ref="G4019:H4019" si="8722">G4020+G4021</f>
        <v>0</v>
      </c>
      <c r="H4019" s="96">
        <f t="shared" si="8722"/>
        <v>0</v>
      </c>
      <c r="I4019" s="96">
        <f t="shared" si="8721"/>
        <v>0</v>
      </c>
      <c r="J4019" s="96">
        <f t="shared" si="8721"/>
        <v>0</v>
      </c>
      <c r="K4019" s="105">
        <f t="shared" si="8721"/>
        <v>0</v>
      </c>
      <c r="L4019" s="115"/>
    </row>
    <row r="4020" spans="1:12" ht="15.6" hidden="1" customHeight="1" x14ac:dyDescent="0.25">
      <c r="A4020" s="59"/>
      <c r="B4020" s="93" t="s">
        <v>8</v>
      </c>
      <c r="C4020" s="93"/>
      <c r="D4020" s="25"/>
      <c r="E4020" s="228"/>
      <c r="F4020" s="26"/>
      <c r="G4020" s="25"/>
      <c r="H4020" s="25"/>
      <c r="I4020" s="25"/>
      <c r="J4020" s="25"/>
      <c r="K4020" s="26"/>
      <c r="L4020" s="125"/>
    </row>
    <row r="4021" spans="1:12" ht="15.6" hidden="1" customHeight="1" x14ac:dyDescent="0.25">
      <c r="A4021" s="59"/>
      <c r="B4021" s="93" t="s">
        <v>10</v>
      </c>
      <c r="C4021" s="93"/>
      <c r="D4021" s="25"/>
      <c r="E4021" s="228"/>
      <c r="F4021" s="26"/>
      <c r="G4021" s="25"/>
      <c r="H4021" s="25"/>
      <c r="I4021" s="25"/>
      <c r="J4021" s="25"/>
      <c r="K4021" s="26"/>
      <c r="L4021" s="125"/>
    </row>
    <row r="4022" spans="1:12" ht="15.6" customHeight="1" x14ac:dyDescent="0.25">
      <c r="A4022" s="205">
        <v>1</v>
      </c>
      <c r="B4022" s="131" t="s">
        <v>13</v>
      </c>
      <c r="C4022" s="267" t="s">
        <v>128</v>
      </c>
      <c r="D4022" s="96">
        <f t="shared" ref="D4022:E4022" si="8723">D4023+D4024+D4025</f>
        <v>11979</v>
      </c>
      <c r="E4022" s="218">
        <f t="shared" si="8723"/>
        <v>11979</v>
      </c>
      <c r="F4022" s="105">
        <f t="shared" ref="F4022:K4022" si="8724">F4023+F4024+F4025</f>
        <v>0</v>
      </c>
      <c r="G4022" s="96">
        <f t="shared" ref="G4022:H4022" si="8725">G4023+G4024+G4025</f>
        <v>15000</v>
      </c>
      <c r="H4022" s="96">
        <f t="shared" si="8725"/>
        <v>24000</v>
      </c>
      <c r="I4022" s="96">
        <f t="shared" si="8724"/>
        <v>24000</v>
      </c>
      <c r="J4022" s="96">
        <f t="shared" si="8724"/>
        <v>48000</v>
      </c>
      <c r="K4022" s="105">
        <f t="shared" si="8724"/>
        <v>0</v>
      </c>
      <c r="L4022" s="115"/>
    </row>
    <row r="4023" spans="1:12" ht="15.6" customHeight="1" x14ac:dyDescent="0.25">
      <c r="A4023" s="205">
        <v>1</v>
      </c>
      <c r="B4023" s="93" t="s">
        <v>8</v>
      </c>
      <c r="C4023" s="267"/>
      <c r="D4023" s="25"/>
      <c r="E4023" s="228"/>
      <c r="F4023" s="26"/>
      <c r="G4023" s="25"/>
      <c r="H4023" s="25"/>
      <c r="I4023" s="25"/>
      <c r="J4023" s="25"/>
      <c r="K4023" s="26"/>
      <c r="L4023" s="125"/>
    </row>
    <row r="4024" spans="1:12" ht="15.6" customHeight="1" x14ac:dyDescent="0.25">
      <c r="A4024" s="205">
        <v>1</v>
      </c>
      <c r="B4024" s="93" t="s">
        <v>9</v>
      </c>
      <c r="C4024" s="267"/>
      <c r="D4024" s="25"/>
      <c r="E4024" s="228"/>
      <c r="F4024" s="26"/>
      <c r="G4024" s="25"/>
      <c r="H4024" s="25"/>
      <c r="I4024" s="25"/>
      <c r="J4024" s="25"/>
      <c r="K4024" s="26"/>
      <c r="L4024" s="125"/>
    </row>
    <row r="4025" spans="1:12" ht="15.6" customHeight="1" x14ac:dyDescent="0.25">
      <c r="A4025" s="205">
        <v>1</v>
      </c>
      <c r="B4025" s="93" t="s">
        <v>10</v>
      </c>
      <c r="C4025" s="267"/>
      <c r="D4025" s="25">
        <v>11979</v>
      </c>
      <c r="E4025" s="228">
        <v>11979</v>
      </c>
      <c r="F4025" s="26"/>
      <c r="G4025" s="25">
        <v>15000</v>
      </c>
      <c r="H4025" s="25">
        <v>24000</v>
      </c>
      <c r="I4025" s="25">
        <v>24000</v>
      </c>
      <c r="J4025" s="25">
        <f>72000-I4025</f>
        <v>48000</v>
      </c>
      <c r="K4025" s="26"/>
      <c r="L4025" s="125">
        <v>2027</v>
      </c>
    </row>
    <row r="4026" spans="1:12" ht="15.6" hidden="1" customHeight="1" x14ac:dyDescent="0.25">
      <c r="A4026" s="59"/>
      <c r="B4026" s="131" t="s">
        <v>14</v>
      </c>
      <c r="C4026" s="131"/>
      <c r="D4026" s="96">
        <f t="shared" ref="D4026:E4026" si="8726">D4027+D4028</f>
        <v>0</v>
      </c>
      <c r="E4026" s="218">
        <f t="shared" si="8726"/>
        <v>0</v>
      </c>
      <c r="F4026" s="105">
        <f t="shared" ref="F4026:K4026" si="8727">F4027+F4028</f>
        <v>0</v>
      </c>
      <c r="G4026" s="96">
        <f t="shared" ref="G4026:H4026" si="8728">G4027+G4028</f>
        <v>0</v>
      </c>
      <c r="H4026" s="96">
        <f t="shared" si="8728"/>
        <v>0</v>
      </c>
      <c r="I4026" s="96">
        <f t="shared" si="8727"/>
        <v>0</v>
      </c>
      <c r="J4026" s="96">
        <f t="shared" si="8727"/>
        <v>0</v>
      </c>
      <c r="K4026" s="105">
        <f t="shared" si="8727"/>
        <v>0</v>
      </c>
      <c r="L4026" s="115"/>
    </row>
    <row r="4027" spans="1:12" ht="15.6" hidden="1" customHeight="1" x14ac:dyDescent="0.25">
      <c r="A4027" s="59"/>
      <c r="B4027" s="132" t="s">
        <v>8</v>
      </c>
      <c r="C4027" s="132"/>
      <c r="D4027" s="25"/>
      <c r="E4027" s="228"/>
      <c r="F4027" s="26"/>
      <c r="G4027" s="25"/>
      <c r="H4027" s="25"/>
      <c r="I4027" s="25"/>
      <c r="J4027" s="25"/>
      <c r="K4027" s="26"/>
      <c r="L4027" s="125"/>
    </row>
    <row r="4028" spans="1:12" ht="15.6" hidden="1" customHeight="1" x14ac:dyDescent="0.25">
      <c r="A4028" s="59"/>
      <c r="B4028" s="132" t="s">
        <v>10</v>
      </c>
      <c r="C4028" s="132"/>
      <c r="D4028" s="25"/>
      <c r="E4028" s="228"/>
      <c r="F4028" s="26"/>
      <c r="G4028" s="25"/>
      <c r="H4028" s="25"/>
      <c r="I4028" s="25"/>
      <c r="J4028" s="25"/>
      <c r="K4028" s="26"/>
      <c r="L4028" s="125"/>
    </row>
    <row r="4029" spans="1:12" ht="15.6" hidden="1" customHeight="1" x14ac:dyDescent="0.25">
      <c r="A4029" s="59"/>
      <c r="B4029" s="131" t="s">
        <v>15</v>
      </c>
      <c r="C4029" s="131"/>
      <c r="D4029" s="96">
        <f t="shared" ref="D4029:E4029" si="8729">D4030+D4031</f>
        <v>0</v>
      </c>
      <c r="E4029" s="218">
        <f t="shared" si="8729"/>
        <v>0</v>
      </c>
      <c r="F4029" s="105">
        <f t="shared" ref="F4029:K4029" si="8730">F4030+F4031</f>
        <v>0</v>
      </c>
      <c r="G4029" s="96">
        <f t="shared" ref="G4029:H4029" si="8731">G4030+G4031</f>
        <v>0</v>
      </c>
      <c r="H4029" s="96">
        <f t="shared" si="8731"/>
        <v>0</v>
      </c>
      <c r="I4029" s="96">
        <f t="shared" si="8730"/>
        <v>0</v>
      </c>
      <c r="J4029" s="96">
        <f t="shared" si="8730"/>
        <v>0</v>
      </c>
      <c r="K4029" s="105">
        <f t="shared" si="8730"/>
        <v>0</v>
      </c>
      <c r="L4029" s="115"/>
    </row>
    <row r="4030" spans="1:12" ht="15.6" hidden="1" customHeight="1" x14ac:dyDescent="0.25">
      <c r="A4030" s="59"/>
      <c r="B4030" s="93" t="s">
        <v>8</v>
      </c>
      <c r="C4030" s="93"/>
      <c r="D4030" s="25"/>
      <c r="E4030" s="228"/>
      <c r="F4030" s="26"/>
      <c r="G4030" s="25"/>
      <c r="H4030" s="25"/>
      <c r="I4030" s="25"/>
      <c r="J4030" s="25"/>
      <c r="K4030" s="26"/>
      <c r="L4030" s="125"/>
    </row>
    <row r="4031" spans="1:12" ht="15.6" hidden="1" customHeight="1" x14ac:dyDescent="0.25">
      <c r="A4031" s="59"/>
      <c r="B4031" s="93" t="s">
        <v>10</v>
      </c>
      <c r="C4031" s="93"/>
      <c r="D4031" s="25"/>
      <c r="E4031" s="228"/>
      <c r="F4031" s="26"/>
      <c r="G4031" s="25"/>
      <c r="H4031" s="25"/>
      <c r="I4031" s="25"/>
      <c r="J4031" s="25"/>
      <c r="K4031" s="26"/>
      <c r="L4031" s="125"/>
    </row>
    <row r="4032" spans="1:12" ht="15.6" hidden="1" customHeight="1" x14ac:dyDescent="0.25">
      <c r="A4032" s="59"/>
      <c r="B4032" s="133" t="s">
        <v>16</v>
      </c>
      <c r="C4032" s="133"/>
      <c r="D4032" s="96">
        <f t="shared" ref="D4032:E4032" si="8732">D4033+D4034</f>
        <v>0</v>
      </c>
      <c r="E4032" s="218">
        <f t="shared" si="8732"/>
        <v>0</v>
      </c>
      <c r="F4032" s="105">
        <f t="shared" ref="F4032:K4032" si="8733">F4033+F4034</f>
        <v>0</v>
      </c>
      <c r="G4032" s="96">
        <f t="shared" ref="G4032:H4032" si="8734">G4033+G4034</f>
        <v>0</v>
      </c>
      <c r="H4032" s="96">
        <f t="shared" si="8734"/>
        <v>0</v>
      </c>
      <c r="I4032" s="96">
        <f t="shared" si="8733"/>
        <v>0</v>
      </c>
      <c r="J4032" s="96">
        <f t="shared" si="8733"/>
        <v>0</v>
      </c>
      <c r="K4032" s="105">
        <f t="shared" si="8733"/>
        <v>0</v>
      </c>
      <c r="L4032" s="115"/>
    </row>
    <row r="4033" spans="1:12" ht="15.6" hidden="1" customHeight="1" x14ac:dyDescent="0.25">
      <c r="A4033" s="59"/>
      <c r="B4033" s="93" t="s">
        <v>8</v>
      </c>
      <c r="C4033" s="93"/>
      <c r="D4033" s="25"/>
      <c r="E4033" s="228"/>
      <c r="F4033" s="26"/>
      <c r="G4033" s="25"/>
      <c r="H4033" s="25"/>
      <c r="I4033" s="25"/>
      <c r="J4033" s="25"/>
      <c r="K4033" s="26"/>
      <c r="L4033" s="125"/>
    </row>
    <row r="4034" spans="1:12" ht="15.6" hidden="1" customHeight="1" x14ac:dyDescent="0.25">
      <c r="A4034" s="59"/>
      <c r="B4034" s="93" t="s">
        <v>10</v>
      </c>
      <c r="C4034" s="93"/>
      <c r="D4034" s="25"/>
      <c r="E4034" s="228"/>
      <c r="F4034" s="26"/>
      <c r="G4034" s="25"/>
      <c r="H4034" s="25"/>
      <c r="I4034" s="25"/>
      <c r="J4034" s="25"/>
      <c r="K4034" s="26"/>
      <c r="L4034" s="125"/>
    </row>
    <row r="4035" spans="1:12" ht="15.6" hidden="1" customHeight="1" x14ac:dyDescent="0.25">
      <c r="A4035" s="59"/>
      <c r="B4035" s="133" t="s">
        <v>17</v>
      </c>
      <c r="C4035" s="133"/>
      <c r="D4035" s="96">
        <f t="shared" ref="D4035:E4035" si="8735">D4036+D4037</f>
        <v>0</v>
      </c>
      <c r="E4035" s="218">
        <f t="shared" si="8735"/>
        <v>0</v>
      </c>
      <c r="F4035" s="105">
        <f t="shared" ref="F4035:K4035" si="8736">F4036+F4037</f>
        <v>0</v>
      </c>
      <c r="G4035" s="96">
        <f t="shared" ref="G4035:H4035" si="8737">G4036+G4037</f>
        <v>0</v>
      </c>
      <c r="H4035" s="96">
        <f t="shared" si="8737"/>
        <v>0</v>
      </c>
      <c r="I4035" s="96">
        <f t="shared" si="8736"/>
        <v>0</v>
      </c>
      <c r="J4035" s="96">
        <f t="shared" si="8736"/>
        <v>0</v>
      </c>
      <c r="K4035" s="105">
        <f t="shared" si="8736"/>
        <v>0</v>
      </c>
      <c r="L4035" s="115"/>
    </row>
    <row r="4036" spans="1:12" ht="15.6" hidden="1" customHeight="1" x14ac:dyDescent="0.25">
      <c r="A4036" s="59"/>
      <c r="B4036" s="93" t="s">
        <v>8</v>
      </c>
      <c r="C4036" s="93"/>
      <c r="D4036" s="25"/>
      <c r="E4036" s="228"/>
      <c r="F4036" s="26"/>
      <c r="G4036" s="25"/>
      <c r="H4036" s="25"/>
      <c r="I4036" s="25"/>
      <c r="J4036" s="25"/>
      <c r="K4036" s="26"/>
      <c r="L4036" s="125"/>
    </row>
    <row r="4037" spans="1:12" ht="15.6" hidden="1" customHeight="1" x14ac:dyDescent="0.25">
      <c r="A4037" s="59"/>
      <c r="B4037" s="93" t="s">
        <v>10</v>
      </c>
      <c r="C4037" s="93"/>
      <c r="D4037" s="25"/>
      <c r="E4037" s="228"/>
      <c r="F4037" s="26"/>
      <c r="G4037" s="25"/>
      <c r="H4037" s="25"/>
      <c r="I4037" s="25"/>
      <c r="J4037" s="25"/>
      <c r="K4037" s="26"/>
      <c r="L4037" s="125"/>
    </row>
    <row r="4038" spans="1:12" ht="37.9" customHeight="1" x14ac:dyDescent="0.25">
      <c r="A4038" s="205">
        <v>1</v>
      </c>
      <c r="B4038" s="152" t="s">
        <v>109</v>
      </c>
      <c r="C4038" s="142"/>
      <c r="D4038" s="101">
        <f t="shared" ref="D4038:E4038" si="8738">D4039+D4040+D4041+D4042</f>
        <v>4175</v>
      </c>
      <c r="E4038" s="226">
        <f t="shared" si="8738"/>
        <v>4175</v>
      </c>
      <c r="F4038" s="113">
        <f t="shared" ref="F4038:K4038" si="8739">F4039+F4040+F4041+F4042</f>
        <v>0</v>
      </c>
      <c r="G4038" s="101">
        <f t="shared" ref="G4038:H4038" si="8740">G4039+G4040+G4041+G4042</f>
        <v>0</v>
      </c>
      <c r="H4038" s="101">
        <f t="shared" si="8740"/>
        <v>0</v>
      </c>
      <c r="I4038" s="101">
        <f t="shared" si="8739"/>
        <v>0</v>
      </c>
      <c r="J4038" s="101">
        <f t="shared" si="8739"/>
        <v>0</v>
      </c>
      <c r="K4038" s="113">
        <f t="shared" si="8739"/>
        <v>0</v>
      </c>
      <c r="L4038" s="123"/>
    </row>
    <row r="4039" spans="1:12" ht="15.6" hidden="1" customHeight="1" x14ac:dyDescent="0.25">
      <c r="A4039" s="59"/>
      <c r="B4039" s="128" t="s">
        <v>1</v>
      </c>
      <c r="C4039" s="128"/>
      <c r="D4039" s="22"/>
      <c r="E4039" s="227"/>
      <c r="F4039" s="23"/>
      <c r="G4039" s="22"/>
      <c r="H4039" s="22"/>
      <c r="I4039" s="22"/>
      <c r="J4039" s="22"/>
      <c r="K4039" s="23"/>
      <c r="L4039" s="124"/>
    </row>
    <row r="4040" spans="1:12" ht="15.6" hidden="1" customHeight="1" x14ac:dyDescent="0.25">
      <c r="A4040" s="59"/>
      <c r="B4040" s="129" t="s">
        <v>6</v>
      </c>
      <c r="C4040" s="129"/>
      <c r="D4040" s="7">
        <v>0</v>
      </c>
      <c r="E4040" s="216">
        <v>0</v>
      </c>
      <c r="F4040" s="8">
        <v>0</v>
      </c>
      <c r="G4040" s="7">
        <v>0</v>
      </c>
      <c r="H4040" s="7">
        <v>0</v>
      </c>
      <c r="I4040" s="7">
        <v>0</v>
      </c>
      <c r="J4040" s="7">
        <v>0</v>
      </c>
      <c r="K4040" s="8">
        <v>0</v>
      </c>
      <c r="L4040" s="57"/>
    </row>
    <row r="4041" spans="1:12" ht="15.6" hidden="1" customHeight="1" x14ac:dyDescent="0.25">
      <c r="A4041" s="59"/>
      <c r="B4041" s="129" t="s">
        <v>7</v>
      </c>
      <c r="C4041" s="129"/>
      <c r="D4041" s="7">
        <v>0</v>
      </c>
      <c r="E4041" s="216">
        <v>0</v>
      </c>
      <c r="F4041" s="8">
        <v>0</v>
      </c>
      <c r="G4041" s="7">
        <v>0</v>
      </c>
      <c r="H4041" s="7">
        <v>0</v>
      </c>
      <c r="I4041" s="7">
        <v>0</v>
      </c>
      <c r="J4041" s="7">
        <v>0</v>
      </c>
      <c r="K4041" s="8">
        <v>0</v>
      </c>
      <c r="L4041" s="57"/>
    </row>
    <row r="4042" spans="1:12" ht="15.6" customHeight="1" x14ac:dyDescent="0.25">
      <c r="A4042" s="205">
        <v>1</v>
      </c>
      <c r="B4042" s="128" t="s">
        <v>18</v>
      </c>
      <c r="C4042" s="130"/>
      <c r="D4042" s="7">
        <f t="shared" ref="D4042:E4042" si="8741">D4043+D4044+D4045</f>
        <v>4175</v>
      </c>
      <c r="E4042" s="216">
        <f t="shared" si="8741"/>
        <v>4175</v>
      </c>
      <c r="F4042" s="8">
        <f t="shared" ref="F4042:K4042" si="8742">F4043+F4044+F4045</f>
        <v>0</v>
      </c>
      <c r="G4042" s="7">
        <f t="shared" ref="G4042:H4042" si="8743">G4043+G4044+G4045</f>
        <v>0</v>
      </c>
      <c r="H4042" s="7">
        <f t="shared" si="8743"/>
        <v>0</v>
      </c>
      <c r="I4042" s="7">
        <f t="shared" si="8742"/>
        <v>0</v>
      </c>
      <c r="J4042" s="7">
        <f t="shared" si="8742"/>
        <v>0</v>
      </c>
      <c r="K4042" s="8">
        <f t="shared" si="8742"/>
        <v>0</v>
      </c>
      <c r="L4042" s="57"/>
    </row>
    <row r="4043" spans="1:12" ht="15.6" customHeight="1" x14ac:dyDescent="0.25">
      <c r="A4043" s="205">
        <v>1</v>
      </c>
      <c r="B4043" s="149" t="s">
        <v>8</v>
      </c>
      <c r="C4043" s="81"/>
      <c r="D4043" s="11">
        <f t="shared" ref="D4043:E4043" si="8744">D4048+D4051+D4054+D4058+D4061+D4064+D4067</f>
        <v>0</v>
      </c>
      <c r="E4043" s="217">
        <f t="shared" si="8744"/>
        <v>0</v>
      </c>
      <c r="F4043" s="12">
        <f t="shared" ref="F4043:K4043" si="8745">F4048+F4051+F4054+F4058+F4061+F4064+F4067</f>
        <v>0</v>
      </c>
      <c r="G4043" s="11">
        <f t="shared" ref="G4043:H4043" si="8746">G4048+G4051+G4054+G4058+G4061+G4064+G4067</f>
        <v>0</v>
      </c>
      <c r="H4043" s="11">
        <f t="shared" si="8746"/>
        <v>0</v>
      </c>
      <c r="I4043" s="11">
        <f t="shared" si="8745"/>
        <v>0</v>
      </c>
      <c r="J4043" s="11">
        <f t="shared" si="8745"/>
        <v>0</v>
      </c>
      <c r="K4043" s="12">
        <f t="shared" si="8745"/>
        <v>0</v>
      </c>
      <c r="L4043" s="58"/>
    </row>
    <row r="4044" spans="1:12" ht="15.6" customHeight="1" x14ac:dyDescent="0.25">
      <c r="A4044" s="205">
        <v>1</v>
      </c>
      <c r="B4044" s="149" t="s">
        <v>9</v>
      </c>
      <c r="C4044" s="81"/>
      <c r="D4044" s="11">
        <f t="shared" ref="D4044:E4044" si="8747">D4055</f>
        <v>0</v>
      </c>
      <c r="E4044" s="217">
        <f t="shared" si="8747"/>
        <v>0</v>
      </c>
      <c r="F4044" s="12">
        <f t="shared" ref="F4044:K4044" si="8748">F4055</f>
        <v>0</v>
      </c>
      <c r="G4044" s="11">
        <f t="shared" ref="G4044:H4044" si="8749">G4055</f>
        <v>0</v>
      </c>
      <c r="H4044" s="11">
        <f t="shared" si="8749"/>
        <v>0</v>
      </c>
      <c r="I4044" s="11">
        <f t="shared" si="8748"/>
        <v>0</v>
      </c>
      <c r="J4044" s="11">
        <f t="shared" si="8748"/>
        <v>0</v>
      </c>
      <c r="K4044" s="12">
        <f t="shared" si="8748"/>
        <v>0</v>
      </c>
      <c r="L4044" s="58"/>
    </row>
    <row r="4045" spans="1:12" ht="15.6" customHeight="1" x14ac:dyDescent="0.25">
      <c r="A4045" s="205">
        <v>1</v>
      </c>
      <c r="B4045" s="149" t="s">
        <v>10</v>
      </c>
      <c r="C4045" s="81"/>
      <c r="D4045" s="11">
        <f t="shared" ref="D4045:E4045" si="8750">D4049+D4052+D4056+D4059+D4062+D4065+D4068</f>
        <v>4175</v>
      </c>
      <c r="E4045" s="217">
        <f t="shared" si="8750"/>
        <v>4175</v>
      </c>
      <c r="F4045" s="12">
        <f t="shared" ref="F4045:K4045" si="8751">F4049+F4052+F4056+F4059+F4062+F4065+F4068</f>
        <v>0</v>
      </c>
      <c r="G4045" s="11">
        <f t="shared" ref="G4045:H4045" si="8752">G4049+G4052+G4056+G4059+G4062+G4065+G4068</f>
        <v>0</v>
      </c>
      <c r="H4045" s="11">
        <f t="shared" si="8752"/>
        <v>0</v>
      </c>
      <c r="I4045" s="11">
        <f t="shared" si="8751"/>
        <v>0</v>
      </c>
      <c r="J4045" s="11">
        <f t="shared" si="8751"/>
        <v>0</v>
      </c>
      <c r="K4045" s="12">
        <f t="shared" si="8751"/>
        <v>0</v>
      </c>
      <c r="L4045" s="58"/>
    </row>
    <row r="4046" spans="1:12" ht="15.6" customHeight="1" x14ac:dyDescent="0.25">
      <c r="A4046" s="205">
        <v>1</v>
      </c>
      <c r="B4046" s="131" t="s">
        <v>19</v>
      </c>
      <c r="C4046" s="78"/>
      <c r="D4046" s="96" t="s">
        <v>2</v>
      </c>
      <c r="E4046" s="218" t="s">
        <v>2</v>
      </c>
      <c r="F4046" s="105" t="s">
        <v>2</v>
      </c>
      <c r="G4046" s="96" t="s">
        <v>2</v>
      </c>
      <c r="H4046" s="96" t="s">
        <v>2</v>
      </c>
      <c r="I4046" s="96" t="s">
        <v>2</v>
      </c>
      <c r="J4046" s="96" t="s">
        <v>2</v>
      </c>
      <c r="K4046" s="105" t="s">
        <v>2</v>
      </c>
      <c r="L4046" s="115"/>
    </row>
    <row r="4047" spans="1:12" ht="15.6" hidden="1" customHeight="1" x14ac:dyDescent="0.25">
      <c r="A4047" s="59"/>
      <c r="B4047" s="131" t="s">
        <v>11</v>
      </c>
      <c r="C4047" s="131"/>
      <c r="D4047" s="96">
        <f t="shared" ref="D4047:E4047" si="8753">D4048+D4049</f>
        <v>0</v>
      </c>
      <c r="E4047" s="218">
        <f t="shared" si="8753"/>
        <v>0</v>
      </c>
      <c r="F4047" s="105">
        <f t="shared" ref="F4047:K4047" si="8754">F4048+F4049</f>
        <v>0</v>
      </c>
      <c r="G4047" s="96">
        <f t="shared" ref="G4047:H4047" si="8755">G4048+G4049</f>
        <v>0</v>
      </c>
      <c r="H4047" s="96">
        <f t="shared" si="8755"/>
        <v>0</v>
      </c>
      <c r="I4047" s="96">
        <f t="shared" si="8754"/>
        <v>0</v>
      </c>
      <c r="J4047" s="96">
        <f t="shared" si="8754"/>
        <v>0</v>
      </c>
      <c r="K4047" s="105">
        <f t="shared" si="8754"/>
        <v>0</v>
      </c>
      <c r="L4047" s="115"/>
    </row>
    <row r="4048" spans="1:12" ht="15.6" hidden="1" customHeight="1" x14ac:dyDescent="0.25">
      <c r="A4048" s="59"/>
      <c r="B4048" s="93" t="s">
        <v>8</v>
      </c>
      <c r="C4048" s="93"/>
      <c r="D4048" s="25"/>
      <c r="E4048" s="228"/>
      <c r="F4048" s="26"/>
      <c r="G4048" s="25"/>
      <c r="H4048" s="25"/>
      <c r="I4048" s="25"/>
      <c r="J4048" s="25"/>
      <c r="K4048" s="26"/>
      <c r="L4048" s="125"/>
    </row>
    <row r="4049" spans="1:12" ht="15.6" hidden="1" customHeight="1" x14ac:dyDescent="0.25">
      <c r="A4049" s="59"/>
      <c r="B4049" s="93" t="s">
        <v>10</v>
      </c>
      <c r="C4049" s="93"/>
      <c r="D4049" s="25"/>
      <c r="E4049" s="228"/>
      <c r="F4049" s="26"/>
      <c r="G4049" s="25"/>
      <c r="H4049" s="25"/>
      <c r="I4049" s="25"/>
      <c r="J4049" s="25"/>
      <c r="K4049" s="26"/>
      <c r="L4049" s="125"/>
    </row>
    <row r="4050" spans="1:12" ht="15.6" hidden="1" customHeight="1" x14ac:dyDescent="0.25">
      <c r="A4050" s="59"/>
      <c r="B4050" s="131" t="s">
        <v>12</v>
      </c>
      <c r="C4050" s="131"/>
      <c r="D4050" s="96">
        <f t="shared" ref="D4050:E4050" si="8756">D4051+D4052</f>
        <v>0</v>
      </c>
      <c r="E4050" s="218">
        <f t="shared" si="8756"/>
        <v>0</v>
      </c>
      <c r="F4050" s="105">
        <f t="shared" ref="F4050:K4050" si="8757">F4051+F4052</f>
        <v>0</v>
      </c>
      <c r="G4050" s="96">
        <f t="shared" ref="G4050:H4050" si="8758">G4051+G4052</f>
        <v>0</v>
      </c>
      <c r="H4050" s="96">
        <f t="shared" si="8758"/>
        <v>0</v>
      </c>
      <c r="I4050" s="96">
        <f t="shared" si="8757"/>
        <v>0</v>
      </c>
      <c r="J4050" s="96">
        <f t="shared" si="8757"/>
        <v>0</v>
      </c>
      <c r="K4050" s="105">
        <f t="shared" si="8757"/>
        <v>0</v>
      </c>
      <c r="L4050" s="115"/>
    </row>
    <row r="4051" spans="1:12" ht="15.6" hidden="1" customHeight="1" x14ac:dyDescent="0.25">
      <c r="A4051" s="59"/>
      <c r="B4051" s="93" t="s">
        <v>8</v>
      </c>
      <c r="C4051" s="93"/>
      <c r="D4051" s="25"/>
      <c r="E4051" s="228"/>
      <c r="F4051" s="26"/>
      <c r="G4051" s="25"/>
      <c r="H4051" s="25"/>
      <c r="I4051" s="25"/>
      <c r="J4051" s="25"/>
      <c r="K4051" s="26"/>
      <c r="L4051" s="125"/>
    </row>
    <row r="4052" spans="1:12" ht="15.6" hidden="1" customHeight="1" x14ac:dyDescent="0.25">
      <c r="A4052" s="59"/>
      <c r="B4052" s="93" t="s">
        <v>10</v>
      </c>
      <c r="C4052" s="93"/>
      <c r="D4052" s="25"/>
      <c r="E4052" s="228"/>
      <c r="F4052" s="26"/>
      <c r="G4052" s="25"/>
      <c r="H4052" s="25"/>
      <c r="I4052" s="25"/>
      <c r="J4052" s="25"/>
      <c r="K4052" s="26"/>
      <c r="L4052" s="125"/>
    </row>
    <row r="4053" spans="1:12" ht="15.6" customHeight="1" x14ac:dyDescent="0.25">
      <c r="A4053" s="205">
        <v>1</v>
      </c>
      <c r="B4053" s="131" t="s">
        <v>13</v>
      </c>
      <c r="C4053" s="267" t="s">
        <v>128</v>
      </c>
      <c r="D4053" s="96">
        <f t="shared" ref="D4053:E4053" si="8759">D4054+D4055+D4056</f>
        <v>4175</v>
      </c>
      <c r="E4053" s="218">
        <f t="shared" si="8759"/>
        <v>4175</v>
      </c>
      <c r="F4053" s="105">
        <f t="shared" ref="F4053:K4053" si="8760">F4054+F4055+F4056</f>
        <v>0</v>
      </c>
      <c r="G4053" s="96">
        <f t="shared" ref="G4053:H4053" si="8761">G4054+G4055+G4056</f>
        <v>0</v>
      </c>
      <c r="H4053" s="96">
        <f t="shared" si="8761"/>
        <v>0</v>
      </c>
      <c r="I4053" s="96">
        <f t="shared" si="8760"/>
        <v>0</v>
      </c>
      <c r="J4053" s="96">
        <f t="shared" si="8760"/>
        <v>0</v>
      </c>
      <c r="K4053" s="105">
        <f t="shared" si="8760"/>
        <v>0</v>
      </c>
      <c r="L4053" s="115"/>
    </row>
    <row r="4054" spans="1:12" ht="15.6" customHeight="1" x14ac:dyDescent="0.25">
      <c r="A4054" s="205">
        <v>1</v>
      </c>
      <c r="B4054" s="93" t="s">
        <v>8</v>
      </c>
      <c r="C4054" s="267"/>
      <c r="D4054" s="25"/>
      <c r="E4054" s="228"/>
      <c r="F4054" s="26"/>
      <c r="G4054" s="25"/>
      <c r="H4054" s="25"/>
      <c r="I4054" s="25"/>
      <c r="J4054" s="25"/>
      <c r="K4054" s="26"/>
      <c r="L4054" s="125"/>
    </row>
    <row r="4055" spans="1:12" ht="15.6" customHeight="1" x14ac:dyDescent="0.25">
      <c r="A4055" s="205">
        <v>1</v>
      </c>
      <c r="B4055" s="93" t="s">
        <v>9</v>
      </c>
      <c r="C4055" s="267"/>
      <c r="D4055" s="25"/>
      <c r="E4055" s="228"/>
      <c r="F4055" s="26"/>
      <c r="G4055" s="25"/>
      <c r="H4055" s="25"/>
      <c r="I4055" s="25"/>
      <c r="J4055" s="25"/>
      <c r="K4055" s="26"/>
      <c r="L4055" s="125"/>
    </row>
    <row r="4056" spans="1:12" ht="15.6" customHeight="1" x14ac:dyDescent="0.25">
      <c r="A4056" s="205">
        <v>1</v>
      </c>
      <c r="B4056" s="93" t="s">
        <v>10</v>
      </c>
      <c r="C4056" s="267"/>
      <c r="D4056" s="25">
        <v>4175</v>
      </c>
      <c r="E4056" s="228">
        <v>4175</v>
      </c>
      <c r="F4056" s="26"/>
      <c r="G4056" s="25"/>
      <c r="H4056" s="25"/>
      <c r="I4056" s="25"/>
      <c r="J4056" s="25"/>
      <c r="K4056" s="26"/>
      <c r="L4056" s="125"/>
    </row>
    <row r="4057" spans="1:12" ht="15.6" hidden="1" customHeight="1" x14ac:dyDescent="0.25">
      <c r="A4057" s="59"/>
      <c r="B4057" s="131" t="s">
        <v>14</v>
      </c>
      <c r="C4057" s="131"/>
      <c r="D4057" s="96">
        <f t="shared" ref="D4057:E4057" si="8762">D4058+D4059</f>
        <v>0</v>
      </c>
      <c r="E4057" s="218">
        <f t="shared" si="8762"/>
        <v>0</v>
      </c>
      <c r="F4057" s="105">
        <f t="shared" ref="F4057:K4057" si="8763">F4058+F4059</f>
        <v>0</v>
      </c>
      <c r="G4057" s="96">
        <f t="shared" ref="G4057:H4057" si="8764">G4058+G4059</f>
        <v>0</v>
      </c>
      <c r="H4057" s="96">
        <f t="shared" si="8764"/>
        <v>0</v>
      </c>
      <c r="I4057" s="96">
        <f t="shared" si="8763"/>
        <v>0</v>
      </c>
      <c r="J4057" s="96">
        <f t="shared" si="8763"/>
        <v>0</v>
      </c>
      <c r="K4057" s="105">
        <f t="shared" si="8763"/>
        <v>0</v>
      </c>
      <c r="L4057" s="115"/>
    </row>
    <row r="4058" spans="1:12" ht="15.6" hidden="1" customHeight="1" x14ac:dyDescent="0.25">
      <c r="A4058" s="59"/>
      <c r="B4058" s="132" t="s">
        <v>8</v>
      </c>
      <c r="C4058" s="132"/>
      <c r="D4058" s="25"/>
      <c r="E4058" s="228"/>
      <c r="F4058" s="26"/>
      <c r="G4058" s="25"/>
      <c r="H4058" s="25"/>
      <c r="I4058" s="25"/>
      <c r="J4058" s="25"/>
      <c r="K4058" s="26"/>
      <c r="L4058" s="125"/>
    </row>
    <row r="4059" spans="1:12" ht="15.6" hidden="1" customHeight="1" x14ac:dyDescent="0.25">
      <c r="A4059" s="59"/>
      <c r="B4059" s="132" t="s">
        <v>10</v>
      </c>
      <c r="C4059" s="132"/>
      <c r="D4059" s="25"/>
      <c r="E4059" s="228"/>
      <c r="F4059" s="26"/>
      <c r="G4059" s="25"/>
      <c r="H4059" s="25"/>
      <c r="I4059" s="25"/>
      <c r="J4059" s="25"/>
      <c r="K4059" s="26"/>
      <c r="L4059" s="125"/>
    </row>
    <row r="4060" spans="1:12" ht="15.6" hidden="1" customHeight="1" x14ac:dyDescent="0.25">
      <c r="A4060" s="59"/>
      <c r="B4060" s="131" t="s">
        <v>15</v>
      </c>
      <c r="C4060" s="131"/>
      <c r="D4060" s="96">
        <f t="shared" ref="D4060:E4060" si="8765">D4061+D4062</f>
        <v>0</v>
      </c>
      <c r="E4060" s="218">
        <f t="shared" si="8765"/>
        <v>0</v>
      </c>
      <c r="F4060" s="105">
        <f t="shared" ref="F4060:K4060" si="8766">F4061+F4062</f>
        <v>0</v>
      </c>
      <c r="G4060" s="96">
        <f t="shared" ref="G4060:H4060" si="8767">G4061+G4062</f>
        <v>0</v>
      </c>
      <c r="H4060" s="96">
        <f t="shared" si="8767"/>
        <v>0</v>
      </c>
      <c r="I4060" s="96">
        <f t="shared" si="8766"/>
        <v>0</v>
      </c>
      <c r="J4060" s="96">
        <f t="shared" si="8766"/>
        <v>0</v>
      </c>
      <c r="K4060" s="105">
        <f t="shared" si="8766"/>
        <v>0</v>
      </c>
      <c r="L4060" s="115"/>
    </row>
    <row r="4061" spans="1:12" ht="15.6" hidden="1" customHeight="1" x14ac:dyDescent="0.25">
      <c r="A4061" s="59"/>
      <c r="B4061" s="93" t="s">
        <v>8</v>
      </c>
      <c r="C4061" s="93"/>
      <c r="D4061" s="25"/>
      <c r="E4061" s="228"/>
      <c r="F4061" s="26"/>
      <c r="G4061" s="25"/>
      <c r="H4061" s="25"/>
      <c r="I4061" s="25"/>
      <c r="J4061" s="25"/>
      <c r="K4061" s="26"/>
      <c r="L4061" s="125"/>
    </row>
    <row r="4062" spans="1:12" ht="15.6" hidden="1" customHeight="1" x14ac:dyDescent="0.25">
      <c r="A4062" s="59"/>
      <c r="B4062" s="93" t="s">
        <v>10</v>
      </c>
      <c r="C4062" s="93"/>
      <c r="D4062" s="25"/>
      <c r="E4062" s="228"/>
      <c r="F4062" s="26"/>
      <c r="G4062" s="25"/>
      <c r="H4062" s="25"/>
      <c r="I4062" s="25"/>
      <c r="J4062" s="25"/>
      <c r="K4062" s="26"/>
      <c r="L4062" s="125"/>
    </row>
    <row r="4063" spans="1:12" ht="15.6" hidden="1" customHeight="1" x14ac:dyDescent="0.25">
      <c r="A4063" s="59"/>
      <c r="B4063" s="133" t="s">
        <v>16</v>
      </c>
      <c r="C4063" s="133"/>
      <c r="D4063" s="96">
        <f t="shared" ref="D4063:E4063" si="8768">D4064+D4065</f>
        <v>0</v>
      </c>
      <c r="E4063" s="218">
        <f t="shared" si="8768"/>
        <v>0</v>
      </c>
      <c r="F4063" s="105">
        <f t="shared" ref="F4063:K4063" si="8769">F4064+F4065</f>
        <v>0</v>
      </c>
      <c r="G4063" s="96">
        <f t="shared" ref="G4063:H4063" si="8770">G4064+G4065</f>
        <v>0</v>
      </c>
      <c r="H4063" s="96">
        <f t="shared" si="8770"/>
        <v>0</v>
      </c>
      <c r="I4063" s="96">
        <f t="shared" si="8769"/>
        <v>0</v>
      </c>
      <c r="J4063" s="96">
        <f t="shared" si="8769"/>
        <v>0</v>
      </c>
      <c r="K4063" s="105">
        <f t="shared" si="8769"/>
        <v>0</v>
      </c>
      <c r="L4063" s="115"/>
    </row>
    <row r="4064" spans="1:12" ht="15.6" hidden="1" customHeight="1" x14ac:dyDescent="0.25">
      <c r="A4064" s="59"/>
      <c r="B4064" s="93" t="s">
        <v>8</v>
      </c>
      <c r="C4064" s="93"/>
      <c r="D4064" s="25"/>
      <c r="E4064" s="228"/>
      <c r="F4064" s="26"/>
      <c r="G4064" s="25"/>
      <c r="H4064" s="25"/>
      <c r="I4064" s="25"/>
      <c r="J4064" s="25"/>
      <c r="K4064" s="26"/>
      <c r="L4064" s="125"/>
    </row>
    <row r="4065" spans="1:12" ht="15.6" hidden="1" customHeight="1" x14ac:dyDescent="0.25">
      <c r="A4065" s="59"/>
      <c r="B4065" s="93" t="s">
        <v>10</v>
      </c>
      <c r="C4065" s="93"/>
      <c r="D4065" s="25"/>
      <c r="E4065" s="228"/>
      <c r="F4065" s="26"/>
      <c r="G4065" s="25"/>
      <c r="H4065" s="25"/>
      <c r="I4065" s="25"/>
      <c r="J4065" s="25"/>
      <c r="K4065" s="26"/>
      <c r="L4065" s="125"/>
    </row>
    <row r="4066" spans="1:12" ht="15.6" hidden="1" customHeight="1" x14ac:dyDescent="0.25">
      <c r="A4066" s="59"/>
      <c r="B4066" s="133" t="s">
        <v>17</v>
      </c>
      <c r="C4066" s="133"/>
      <c r="D4066" s="96">
        <f t="shared" ref="D4066:E4066" si="8771">D4067+D4068</f>
        <v>0</v>
      </c>
      <c r="E4066" s="218">
        <f t="shared" si="8771"/>
        <v>0</v>
      </c>
      <c r="F4066" s="105">
        <f t="shared" ref="F4066:K4066" si="8772">F4067+F4068</f>
        <v>0</v>
      </c>
      <c r="G4066" s="96">
        <f t="shared" ref="G4066:H4066" si="8773">G4067+G4068</f>
        <v>0</v>
      </c>
      <c r="H4066" s="96">
        <f t="shared" si="8773"/>
        <v>0</v>
      </c>
      <c r="I4066" s="96">
        <f t="shared" si="8772"/>
        <v>0</v>
      </c>
      <c r="J4066" s="96">
        <f t="shared" si="8772"/>
        <v>0</v>
      </c>
      <c r="K4066" s="105">
        <f t="shared" si="8772"/>
        <v>0</v>
      </c>
      <c r="L4066" s="115"/>
    </row>
    <row r="4067" spans="1:12" ht="15.6" hidden="1" customHeight="1" x14ac:dyDescent="0.25">
      <c r="A4067" s="59"/>
      <c r="B4067" s="93" t="s">
        <v>8</v>
      </c>
      <c r="C4067" s="93"/>
      <c r="D4067" s="25"/>
      <c r="E4067" s="228"/>
      <c r="F4067" s="26"/>
      <c r="G4067" s="25"/>
      <c r="H4067" s="25"/>
      <c r="I4067" s="25"/>
      <c r="J4067" s="25"/>
      <c r="K4067" s="26"/>
      <c r="L4067" s="125"/>
    </row>
    <row r="4068" spans="1:12" ht="15.6" hidden="1" customHeight="1" x14ac:dyDescent="0.25">
      <c r="A4068" s="59"/>
      <c r="B4068" s="93" t="s">
        <v>10</v>
      </c>
      <c r="C4068" s="93"/>
      <c r="D4068" s="25"/>
      <c r="E4068" s="228"/>
      <c r="F4068" s="26"/>
      <c r="G4068" s="25"/>
      <c r="H4068" s="25"/>
      <c r="I4068" s="25"/>
      <c r="J4068" s="25"/>
      <c r="K4068" s="26"/>
      <c r="L4068" s="125"/>
    </row>
    <row r="4069" spans="1:12" ht="45.6" customHeight="1" x14ac:dyDescent="0.25">
      <c r="A4069" s="205">
        <v>1</v>
      </c>
      <c r="B4069" s="152" t="s">
        <v>129</v>
      </c>
      <c r="C4069" s="142"/>
      <c r="D4069" s="101">
        <f t="shared" ref="D4069:E4069" si="8774">D4070+D4071+D4072+D4073</f>
        <v>24000</v>
      </c>
      <c r="E4069" s="226">
        <f t="shared" si="8774"/>
        <v>0</v>
      </c>
      <c r="F4069" s="113">
        <f t="shared" ref="F4069:K4069" si="8775">F4070+F4071+F4072+F4073</f>
        <v>0</v>
      </c>
      <c r="G4069" s="101">
        <f t="shared" ref="G4069:H4069" si="8776">G4070+G4071+G4072+G4073</f>
        <v>72000</v>
      </c>
      <c r="H4069" s="101">
        <f t="shared" si="8776"/>
        <v>72000</v>
      </c>
      <c r="I4069" s="101">
        <f t="shared" si="8775"/>
        <v>72000</v>
      </c>
      <c r="J4069" s="101">
        <f t="shared" si="8775"/>
        <v>144000</v>
      </c>
      <c r="K4069" s="113">
        <f t="shared" si="8775"/>
        <v>0</v>
      </c>
      <c r="L4069" s="123"/>
    </row>
    <row r="4070" spans="1:12" ht="15.6" hidden="1" customHeight="1" x14ac:dyDescent="0.25">
      <c r="A4070" s="59"/>
      <c r="B4070" s="128" t="s">
        <v>1</v>
      </c>
      <c r="C4070" s="128"/>
      <c r="D4070" s="22"/>
      <c r="E4070" s="227"/>
      <c r="F4070" s="23"/>
      <c r="G4070" s="22"/>
      <c r="H4070" s="22"/>
      <c r="I4070" s="22"/>
      <c r="J4070" s="22"/>
      <c r="K4070" s="23"/>
      <c r="L4070" s="124"/>
    </row>
    <row r="4071" spans="1:12" ht="15.6" hidden="1" customHeight="1" x14ac:dyDescent="0.25">
      <c r="A4071" s="59"/>
      <c r="B4071" s="129" t="s">
        <v>6</v>
      </c>
      <c r="C4071" s="129"/>
      <c r="D4071" s="7">
        <v>0</v>
      </c>
      <c r="E4071" s="216">
        <v>0</v>
      </c>
      <c r="F4071" s="8">
        <v>0</v>
      </c>
      <c r="G4071" s="7">
        <v>0</v>
      </c>
      <c r="H4071" s="7">
        <v>0</v>
      </c>
      <c r="I4071" s="7">
        <v>0</v>
      </c>
      <c r="J4071" s="7">
        <v>0</v>
      </c>
      <c r="K4071" s="8">
        <v>0</v>
      </c>
      <c r="L4071" s="57"/>
    </row>
    <row r="4072" spans="1:12" ht="15.6" hidden="1" customHeight="1" x14ac:dyDescent="0.25">
      <c r="A4072" s="59"/>
      <c r="B4072" s="129" t="s">
        <v>7</v>
      </c>
      <c r="C4072" s="129"/>
      <c r="D4072" s="7">
        <v>0</v>
      </c>
      <c r="E4072" s="216">
        <v>0</v>
      </c>
      <c r="F4072" s="8">
        <v>0</v>
      </c>
      <c r="G4072" s="7">
        <v>0</v>
      </c>
      <c r="H4072" s="7">
        <v>0</v>
      </c>
      <c r="I4072" s="7">
        <v>0</v>
      </c>
      <c r="J4072" s="7">
        <v>0</v>
      </c>
      <c r="K4072" s="8">
        <v>0</v>
      </c>
      <c r="L4072" s="57"/>
    </row>
    <row r="4073" spans="1:12" ht="15.6" customHeight="1" x14ac:dyDescent="0.25">
      <c r="A4073" s="205">
        <v>1</v>
      </c>
      <c r="B4073" s="128" t="s">
        <v>18</v>
      </c>
      <c r="C4073" s="130"/>
      <c r="D4073" s="7">
        <f t="shared" ref="D4073:E4073" si="8777">D4074+D4075+D4076</f>
        <v>24000</v>
      </c>
      <c r="E4073" s="216">
        <f t="shared" si="8777"/>
        <v>0</v>
      </c>
      <c r="F4073" s="8">
        <f t="shared" ref="F4073:K4073" si="8778">F4074+F4075+F4076</f>
        <v>0</v>
      </c>
      <c r="G4073" s="7">
        <f t="shared" ref="G4073:H4073" si="8779">G4074+G4075+G4076</f>
        <v>72000</v>
      </c>
      <c r="H4073" s="7">
        <f t="shared" si="8779"/>
        <v>72000</v>
      </c>
      <c r="I4073" s="7">
        <f t="shared" si="8778"/>
        <v>72000</v>
      </c>
      <c r="J4073" s="7">
        <f t="shared" si="8778"/>
        <v>144000</v>
      </c>
      <c r="K4073" s="8">
        <f t="shared" si="8778"/>
        <v>0</v>
      </c>
      <c r="L4073" s="57"/>
    </row>
    <row r="4074" spans="1:12" ht="15.6" customHeight="1" x14ac:dyDescent="0.25">
      <c r="A4074" s="205">
        <v>1</v>
      </c>
      <c r="B4074" s="149" t="s">
        <v>8</v>
      </c>
      <c r="C4074" s="81"/>
      <c r="D4074" s="11">
        <f t="shared" ref="D4074:E4074" si="8780">D4079+D4082+D4085+D4089+D4092+D4095+D4098</f>
        <v>0</v>
      </c>
      <c r="E4074" s="217">
        <f t="shared" si="8780"/>
        <v>0</v>
      </c>
      <c r="F4074" s="12">
        <f t="shared" ref="F4074:K4074" si="8781">F4079+F4082+F4085+F4089+F4092+F4095+F4098</f>
        <v>0</v>
      </c>
      <c r="G4074" s="11">
        <f t="shared" ref="G4074:H4074" si="8782">G4079+G4082+G4085+G4089+G4092+G4095+G4098</f>
        <v>0</v>
      </c>
      <c r="H4074" s="11">
        <f t="shared" si="8782"/>
        <v>0</v>
      </c>
      <c r="I4074" s="11">
        <f t="shared" si="8781"/>
        <v>0</v>
      </c>
      <c r="J4074" s="11">
        <f t="shared" si="8781"/>
        <v>0</v>
      </c>
      <c r="K4074" s="12">
        <f t="shared" si="8781"/>
        <v>0</v>
      </c>
      <c r="L4074" s="58"/>
    </row>
    <row r="4075" spans="1:12" ht="15.6" customHeight="1" x14ac:dyDescent="0.25">
      <c r="A4075" s="205">
        <v>1</v>
      </c>
      <c r="B4075" s="149" t="s">
        <v>9</v>
      </c>
      <c r="C4075" s="81"/>
      <c r="D4075" s="11">
        <f t="shared" ref="D4075:E4075" si="8783">D4086</f>
        <v>0</v>
      </c>
      <c r="E4075" s="217">
        <f t="shared" si="8783"/>
        <v>0</v>
      </c>
      <c r="F4075" s="12">
        <f t="shared" ref="F4075:K4075" si="8784">F4086</f>
        <v>0</v>
      </c>
      <c r="G4075" s="11">
        <f t="shared" ref="G4075:H4075" si="8785">G4086</f>
        <v>0</v>
      </c>
      <c r="H4075" s="11">
        <f t="shared" si="8785"/>
        <v>0</v>
      </c>
      <c r="I4075" s="11">
        <f t="shared" si="8784"/>
        <v>0</v>
      </c>
      <c r="J4075" s="11">
        <f t="shared" si="8784"/>
        <v>0</v>
      </c>
      <c r="K4075" s="12">
        <f t="shared" si="8784"/>
        <v>0</v>
      </c>
      <c r="L4075" s="58"/>
    </row>
    <row r="4076" spans="1:12" ht="15.6" customHeight="1" x14ac:dyDescent="0.25">
      <c r="A4076" s="205">
        <v>1</v>
      </c>
      <c r="B4076" s="149" t="s">
        <v>10</v>
      </c>
      <c r="C4076" s="81"/>
      <c r="D4076" s="11">
        <f t="shared" ref="D4076:E4076" si="8786">D4080+D4083+D4087+D4090+D4093+D4096+D4099</f>
        <v>24000</v>
      </c>
      <c r="E4076" s="217">
        <f t="shared" si="8786"/>
        <v>0</v>
      </c>
      <c r="F4076" s="12">
        <f t="shared" ref="F4076:K4076" si="8787">F4080+F4083+F4087+F4090+F4093+F4096+F4099</f>
        <v>0</v>
      </c>
      <c r="G4076" s="11">
        <f t="shared" ref="G4076:H4076" si="8788">G4080+G4083+G4087+G4090+G4093+G4096+G4099</f>
        <v>72000</v>
      </c>
      <c r="H4076" s="11">
        <f t="shared" si="8788"/>
        <v>72000</v>
      </c>
      <c r="I4076" s="11">
        <f t="shared" si="8787"/>
        <v>72000</v>
      </c>
      <c r="J4076" s="11">
        <f t="shared" si="8787"/>
        <v>144000</v>
      </c>
      <c r="K4076" s="12">
        <f t="shared" si="8787"/>
        <v>0</v>
      </c>
      <c r="L4076" s="58"/>
    </row>
    <row r="4077" spans="1:12" ht="15.6" customHeight="1" x14ac:dyDescent="0.25">
      <c r="A4077" s="205">
        <v>1</v>
      </c>
      <c r="B4077" s="131" t="s">
        <v>19</v>
      </c>
      <c r="C4077" s="78"/>
      <c r="D4077" s="96" t="s">
        <v>2</v>
      </c>
      <c r="E4077" s="218" t="s">
        <v>2</v>
      </c>
      <c r="F4077" s="105" t="s">
        <v>2</v>
      </c>
      <c r="G4077" s="96" t="s">
        <v>2</v>
      </c>
      <c r="H4077" s="96" t="s">
        <v>2</v>
      </c>
      <c r="I4077" s="96" t="s">
        <v>2</v>
      </c>
      <c r="J4077" s="96" t="s">
        <v>2</v>
      </c>
      <c r="K4077" s="105" t="s">
        <v>2</v>
      </c>
      <c r="L4077" s="115"/>
    </row>
    <row r="4078" spans="1:12" ht="15.6" hidden="1" customHeight="1" x14ac:dyDescent="0.25">
      <c r="A4078" s="59"/>
      <c r="B4078" s="131" t="s">
        <v>11</v>
      </c>
      <c r="C4078" s="131"/>
      <c r="D4078" s="96">
        <f t="shared" ref="D4078:E4078" si="8789">D4079+D4080</f>
        <v>0</v>
      </c>
      <c r="E4078" s="218">
        <f t="shared" si="8789"/>
        <v>0</v>
      </c>
      <c r="F4078" s="105">
        <f t="shared" ref="F4078:K4078" si="8790">F4079+F4080</f>
        <v>0</v>
      </c>
      <c r="G4078" s="96">
        <f t="shared" ref="G4078:H4078" si="8791">G4079+G4080</f>
        <v>0</v>
      </c>
      <c r="H4078" s="96">
        <f t="shared" si="8791"/>
        <v>0</v>
      </c>
      <c r="I4078" s="96">
        <f t="shared" si="8790"/>
        <v>0</v>
      </c>
      <c r="J4078" s="96">
        <f t="shared" si="8790"/>
        <v>0</v>
      </c>
      <c r="K4078" s="105">
        <f t="shared" si="8790"/>
        <v>0</v>
      </c>
      <c r="L4078" s="115"/>
    </row>
    <row r="4079" spans="1:12" ht="15.6" hidden="1" customHeight="1" x14ac:dyDescent="0.25">
      <c r="A4079" s="59"/>
      <c r="B4079" s="93" t="s">
        <v>8</v>
      </c>
      <c r="C4079" s="93"/>
      <c r="D4079" s="25"/>
      <c r="E4079" s="228"/>
      <c r="F4079" s="26"/>
      <c r="G4079" s="25"/>
      <c r="H4079" s="25"/>
      <c r="I4079" s="25"/>
      <c r="J4079" s="25"/>
      <c r="K4079" s="26"/>
      <c r="L4079" s="125"/>
    </row>
    <row r="4080" spans="1:12" ht="15.6" hidden="1" customHeight="1" x14ac:dyDescent="0.25">
      <c r="A4080" s="59"/>
      <c r="B4080" s="93" t="s">
        <v>10</v>
      </c>
      <c r="C4080" s="93"/>
      <c r="D4080" s="25"/>
      <c r="E4080" s="228"/>
      <c r="F4080" s="26"/>
      <c r="G4080" s="25"/>
      <c r="H4080" s="25"/>
      <c r="I4080" s="25"/>
      <c r="J4080" s="25"/>
      <c r="K4080" s="26"/>
      <c r="L4080" s="125"/>
    </row>
    <row r="4081" spans="1:12" ht="15.6" hidden="1" customHeight="1" x14ac:dyDescent="0.25">
      <c r="A4081" s="59"/>
      <c r="B4081" s="131" t="s">
        <v>12</v>
      </c>
      <c r="C4081" s="131"/>
      <c r="D4081" s="96">
        <f t="shared" ref="D4081:E4081" si="8792">D4082+D4083</f>
        <v>0</v>
      </c>
      <c r="E4081" s="218">
        <f t="shared" si="8792"/>
        <v>0</v>
      </c>
      <c r="F4081" s="105">
        <f t="shared" ref="F4081:K4081" si="8793">F4082+F4083</f>
        <v>0</v>
      </c>
      <c r="G4081" s="96">
        <f t="shared" ref="G4081:H4081" si="8794">G4082+G4083</f>
        <v>0</v>
      </c>
      <c r="H4081" s="96">
        <f t="shared" si="8794"/>
        <v>0</v>
      </c>
      <c r="I4081" s="96">
        <f t="shared" si="8793"/>
        <v>0</v>
      </c>
      <c r="J4081" s="96">
        <f t="shared" si="8793"/>
        <v>0</v>
      </c>
      <c r="K4081" s="105">
        <f t="shared" si="8793"/>
        <v>0</v>
      </c>
      <c r="L4081" s="115"/>
    </row>
    <row r="4082" spans="1:12" ht="15.6" hidden="1" customHeight="1" x14ac:dyDescent="0.25">
      <c r="A4082" s="59"/>
      <c r="B4082" s="93" t="s">
        <v>8</v>
      </c>
      <c r="C4082" s="93"/>
      <c r="D4082" s="25"/>
      <c r="E4082" s="228"/>
      <c r="F4082" s="26"/>
      <c r="G4082" s="25"/>
      <c r="H4082" s="25"/>
      <c r="I4082" s="25"/>
      <c r="J4082" s="25"/>
      <c r="K4082" s="26"/>
      <c r="L4082" s="125"/>
    </row>
    <row r="4083" spans="1:12" ht="15.6" hidden="1" customHeight="1" x14ac:dyDescent="0.25">
      <c r="A4083" s="59"/>
      <c r="B4083" s="93" t="s">
        <v>10</v>
      </c>
      <c r="C4083" s="93"/>
      <c r="D4083" s="25"/>
      <c r="E4083" s="228"/>
      <c r="F4083" s="26"/>
      <c r="G4083" s="25"/>
      <c r="H4083" s="25"/>
      <c r="I4083" s="25"/>
      <c r="J4083" s="25"/>
      <c r="K4083" s="26"/>
      <c r="L4083" s="125"/>
    </row>
    <row r="4084" spans="1:12" ht="15.6" customHeight="1" x14ac:dyDescent="0.25">
      <c r="A4084" s="205">
        <v>1</v>
      </c>
      <c r="B4084" s="131" t="s">
        <v>13</v>
      </c>
      <c r="C4084" s="267" t="s">
        <v>230</v>
      </c>
      <c r="D4084" s="96">
        <f t="shared" ref="D4084:E4084" si="8795">D4085+D4086+D4087</f>
        <v>24000</v>
      </c>
      <c r="E4084" s="218">
        <f t="shared" si="8795"/>
        <v>0</v>
      </c>
      <c r="F4084" s="105">
        <f t="shared" ref="F4084:K4084" si="8796">F4085+F4086+F4087</f>
        <v>0</v>
      </c>
      <c r="G4084" s="96">
        <f t="shared" ref="G4084:H4084" si="8797">G4085+G4086+G4087</f>
        <v>72000</v>
      </c>
      <c r="H4084" s="96">
        <f t="shared" si="8797"/>
        <v>72000</v>
      </c>
      <c r="I4084" s="96">
        <f t="shared" si="8796"/>
        <v>72000</v>
      </c>
      <c r="J4084" s="96">
        <f t="shared" si="8796"/>
        <v>144000</v>
      </c>
      <c r="K4084" s="105">
        <f t="shared" si="8796"/>
        <v>0</v>
      </c>
      <c r="L4084" s="115"/>
    </row>
    <row r="4085" spans="1:12" ht="15.6" customHeight="1" x14ac:dyDescent="0.25">
      <c r="A4085" s="205">
        <v>1</v>
      </c>
      <c r="B4085" s="93" t="s">
        <v>8</v>
      </c>
      <c r="C4085" s="267"/>
      <c r="D4085" s="25"/>
      <c r="E4085" s="228"/>
      <c r="F4085" s="26"/>
      <c r="G4085" s="25"/>
      <c r="H4085" s="25"/>
      <c r="I4085" s="25"/>
      <c r="J4085" s="25"/>
      <c r="K4085" s="26"/>
      <c r="L4085" s="125"/>
    </row>
    <row r="4086" spans="1:12" ht="15.6" customHeight="1" x14ac:dyDescent="0.25">
      <c r="A4086" s="205">
        <v>1</v>
      </c>
      <c r="B4086" s="93" t="s">
        <v>9</v>
      </c>
      <c r="C4086" s="267"/>
      <c r="D4086" s="25"/>
      <c r="E4086" s="228"/>
      <c r="F4086" s="26"/>
      <c r="G4086" s="25"/>
      <c r="H4086" s="25"/>
      <c r="I4086" s="25"/>
      <c r="J4086" s="25"/>
      <c r="K4086" s="26"/>
      <c r="L4086" s="125"/>
    </row>
    <row r="4087" spans="1:12" ht="15.6" customHeight="1" x14ac:dyDescent="0.25">
      <c r="A4087" s="205">
        <v>1</v>
      </c>
      <c r="B4087" s="93" t="s">
        <v>10</v>
      </c>
      <c r="C4087" s="267"/>
      <c r="D4087" s="25">
        <v>24000</v>
      </c>
      <c r="E4087" s="228"/>
      <c r="F4087" s="26"/>
      <c r="G4087" s="25">
        <v>72000</v>
      </c>
      <c r="H4087" s="25">
        <v>72000</v>
      </c>
      <c r="I4087" s="25">
        <v>72000</v>
      </c>
      <c r="J4087" s="25">
        <f>216000-72000</f>
        <v>144000</v>
      </c>
      <c r="K4087" s="26"/>
      <c r="L4087" s="125">
        <v>2028</v>
      </c>
    </row>
    <row r="4088" spans="1:12" ht="15.6" hidden="1" customHeight="1" x14ac:dyDescent="0.25">
      <c r="A4088" s="59"/>
      <c r="B4088" s="131" t="s">
        <v>14</v>
      </c>
      <c r="C4088" s="131"/>
      <c r="D4088" s="96">
        <f t="shared" ref="D4088:E4088" si="8798">D4089+D4090</f>
        <v>0</v>
      </c>
      <c r="E4088" s="218">
        <f t="shared" si="8798"/>
        <v>0</v>
      </c>
      <c r="F4088" s="105">
        <f t="shared" ref="F4088:K4088" si="8799">F4089+F4090</f>
        <v>0</v>
      </c>
      <c r="G4088" s="96">
        <f t="shared" ref="G4088:H4088" si="8800">G4089+G4090</f>
        <v>0</v>
      </c>
      <c r="H4088" s="96">
        <f t="shared" si="8800"/>
        <v>0</v>
      </c>
      <c r="I4088" s="96">
        <f t="shared" si="8799"/>
        <v>0</v>
      </c>
      <c r="J4088" s="96">
        <f t="shared" si="8799"/>
        <v>0</v>
      </c>
      <c r="K4088" s="105">
        <f t="shared" si="8799"/>
        <v>0</v>
      </c>
      <c r="L4088" s="115"/>
    </row>
    <row r="4089" spans="1:12" ht="15.6" hidden="1" customHeight="1" x14ac:dyDescent="0.25">
      <c r="A4089" s="59"/>
      <c r="B4089" s="132" t="s">
        <v>8</v>
      </c>
      <c r="C4089" s="132"/>
      <c r="D4089" s="25"/>
      <c r="E4089" s="228"/>
      <c r="F4089" s="26"/>
      <c r="G4089" s="25"/>
      <c r="H4089" s="25"/>
      <c r="I4089" s="25"/>
      <c r="J4089" s="25"/>
      <c r="K4089" s="26"/>
      <c r="L4089" s="125"/>
    </row>
    <row r="4090" spans="1:12" ht="15.6" hidden="1" customHeight="1" x14ac:dyDescent="0.25">
      <c r="A4090" s="59"/>
      <c r="B4090" s="132" t="s">
        <v>10</v>
      </c>
      <c r="C4090" s="132"/>
      <c r="D4090" s="25"/>
      <c r="E4090" s="228"/>
      <c r="F4090" s="26"/>
      <c r="G4090" s="25"/>
      <c r="H4090" s="25"/>
      <c r="I4090" s="25"/>
      <c r="J4090" s="25"/>
      <c r="K4090" s="26"/>
      <c r="L4090" s="125"/>
    </row>
    <row r="4091" spans="1:12" ht="15.6" hidden="1" customHeight="1" x14ac:dyDescent="0.25">
      <c r="A4091" s="59"/>
      <c r="B4091" s="131" t="s">
        <v>15</v>
      </c>
      <c r="C4091" s="131"/>
      <c r="D4091" s="96">
        <f t="shared" ref="D4091:E4091" si="8801">D4092+D4093</f>
        <v>0</v>
      </c>
      <c r="E4091" s="218">
        <f t="shared" si="8801"/>
        <v>0</v>
      </c>
      <c r="F4091" s="105">
        <f t="shared" ref="F4091:K4091" si="8802">F4092+F4093</f>
        <v>0</v>
      </c>
      <c r="G4091" s="96">
        <f t="shared" ref="G4091:H4091" si="8803">G4092+G4093</f>
        <v>0</v>
      </c>
      <c r="H4091" s="96">
        <f t="shared" si="8803"/>
        <v>0</v>
      </c>
      <c r="I4091" s="96">
        <f t="shared" si="8802"/>
        <v>0</v>
      </c>
      <c r="J4091" s="96">
        <f t="shared" si="8802"/>
        <v>0</v>
      </c>
      <c r="K4091" s="105">
        <f t="shared" si="8802"/>
        <v>0</v>
      </c>
      <c r="L4091" s="115"/>
    </row>
    <row r="4092" spans="1:12" ht="15.6" hidden="1" customHeight="1" x14ac:dyDescent="0.25">
      <c r="A4092" s="59"/>
      <c r="B4092" s="93" t="s">
        <v>8</v>
      </c>
      <c r="C4092" s="93"/>
      <c r="D4092" s="25"/>
      <c r="E4092" s="228"/>
      <c r="F4092" s="26"/>
      <c r="G4092" s="25"/>
      <c r="H4092" s="25"/>
      <c r="I4092" s="25"/>
      <c r="J4092" s="25"/>
      <c r="K4092" s="26"/>
      <c r="L4092" s="125"/>
    </row>
    <row r="4093" spans="1:12" ht="15.6" hidden="1" customHeight="1" x14ac:dyDescent="0.25">
      <c r="A4093" s="59"/>
      <c r="B4093" s="93" t="s">
        <v>10</v>
      </c>
      <c r="C4093" s="93"/>
      <c r="D4093" s="25"/>
      <c r="E4093" s="228"/>
      <c r="F4093" s="26"/>
      <c r="G4093" s="25"/>
      <c r="H4093" s="25"/>
      <c r="I4093" s="25"/>
      <c r="J4093" s="25"/>
      <c r="K4093" s="26"/>
      <c r="L4093" s="125"/>
    </row>
    <row r="4094" spans="1:12" ht="15.6" hidden="1" customHeight="1" x14ac:dyDescent="0.25">
      <c r="A4094" s="59"/>
      <c r="B4094" s="133" t="s">
        <v>16</v>
      </c>
      <c r="C4094" s="133"/>
      <c r="D4094" s="96">
        <f t="shared" ref="D4094:E4094" si="8804">D4095+D4096</f>
        <v>0</v>
      </c>
      <c r="E4094" s="218">
        <f t="shared" si="8804"/>
        <v>0</v>
      </c>
      <c r="F4094" s="105">
        <f t="shared" ref="F4094:K4094" si="8805">F4095+F4096</f>
        <v>0</v>
      </c>
      <c r="G4094" s="96">
        <f t="shared" ref="G4094:H4094" si="8806">G4095+G4096</f>
        <v>0</v>
      </c>
      <c r="H4094" s="96">
        <f t="shared" si="8806"/>
        <v>0</v>
      </c>
      <c r="I4094" s="96">
        <f t="shared" si="8805"/>
        <v>0</v>
      </c>
      <c r="J4094" s="96">
        <f t="shared" si="8805"/>
        <v>0</v>
      </c>
      <c r="K4094" s="105">
        <f t="shared" si="8805"/>
        <v>0</v>
      </c>
      <c r="L4094" s="115"/>
    </row>
    <row r="4095" spans="1:12" ht="15.6" hidden="1" customHeight="1" x14ac:dyDescent="0.25">
      <c r="A4095" s="59"/>
      <c r="B4095" s="93" t="s">
        <v>8</v>
      </c>
      <c r="C4095" s="93"/>
      <c r="D4095" s="25"/>
      <c r="E4095" s="228"/>
      <c r="F4095" s="26"/>
      <c r="G4095" s="25"/>
      <c r="H4095" s="25"/>
      <c r="I4095" s="25"/>
      <c r="J4095" s="25"/>
      <c r="K4095" s="26"/>
      <c r="L4095" s="125"/>
    </row>
    <row r="4096" spans="1:12" ht="15.6" hidden="1" customHeight="1" x14ac:dyDescent="0.25">
      <c r="A4096" s="59"/>
      <c r="B4096" s="93" t="s">
        <v>10</v>
      </c>
      <c r="C4096" s="93"/>
      <c r="D4096" s="25"/>
      <c r="E4096" s="228"/>
      <c r="F4096" s="26"/>
      <c r="G4096" s="25"/>
      <c r="H4096" s="25"/>
      <c r="I4096" s="25"/>
      <c r="J4096" s="25"/>
      <c r="K4096" s="26"/>
      <c r="L4096" s="125"/>
    </row>
    <row r="4097" spans="1:12" ht="15.6" hidden="1" customHeight="1" x14ac:dyDescent="0.25">
      <c r="A4097" s="59"/>
      <c r="B4097" s="133" t="s">
        <v>17</v>
      </c>
      <c r="C4097" s="133"/>
      <c r="D4097" s="96">
        <f t="shared" ref="D4097:E4097" si="8807">D4098+D4099</f>
        <v>0</v>
      </c>
      <c r="E4097" s="218">
        <f t="shared" si="8807"/>
        <v>0</v>
      </c>
      <c r="F4097" s="105">
        <f t="shared" ref="F4097:K4097" si="8808">F4098+F4099</f>
        <v>0</v>
      </c>
      <c r="G4097" s="96">
        <f t="shared" ref="G4097:H4097" si="8809">G4098+G4099</f>
        <v>0</v>
      </c>
      <c r="H4097" s="96">
        <f t="shared" si="8809"/>
        <v>0</v>
      </c>
      <c r="I4097" s="96">
        <f t="shared" si="8808"/>
        <v>0</v>
      </c>
      <c r="J4097" s="96">
        <f t="shared" si="8808"/>
        <v>0</v>
      </c>
      <c r="K4097" s="105">
        <f t="shared" si="8808"/>
        <v>0</v>
      </c>
      <c r="L4097" s="115"/>
    </row>
    <row r="4098" spans="1:12" ht="15.6" hidden="1" customHeight="1" x14ac:dyDescent="0.25">
      <c r="A4098" s="59"/>
      <c r="B4098" s="93" t="s">
        <v>8</v>
      </c>
      <c r="C4098" s="93"/>
      <c r="D4098" s="25"/>
      <c r="E4098" s="228"/>
      <c r="F4098" s="26"/>
      <c r="G4098" s="25"/>
      <c r="H4098" s="25"/>
      <c r="I4098" s="25"/>
      <c r="J4098" s="25"/>
      <c r="K4098" s="26"/>
      <c r="L4098" s="125"/>
    </row>
    <row r="4099" spans="1:12" ht="15.6" hidden="1" customHeight="1" x14ac:dyDescent="0.25">
      <c r="A4099" s="59"/>
      <c r="B4099" s="93" t="s">
        <v>10</v>
      </c>
      <c r="C4099" s="93"/>
      <c r="D4099" s="25"/>
      <c r="E4099" s="228"/>
      <c r="F4099" s="26"/>
      <c r="G4099" s="25"/>
      <c r="H4099" s="25"/>
      <c r="I4099" s="25"/>
      <c r="J4099" s="25"/>
      <c r="K4099" s="26"/>
      <c r="L4099" s="125"/>
    </row>
    <row r="4100" spans="1:12" ht="41.45" customHeight="1" x14ac:dyDescent="0.25">
      <c r="A4100" s="205">
        <v>1</v>
      </c>
      <c r="B4100" s="152" t="s">
        <v>110</v>
      </c>
      <c r="C4100" s="142"/>
      <c r="D4100" s="101">
        <f t="shared" ref="D4100:E4100" si="8810">D4101+D4102+D4103+D4104</f>
        <v>498554</v>
      </c>
      <c r="E4100" s="226">
        <f t="shared" si="8810"/>
        <v>474675</v>
      </c>
      <c r="F4100" s="113">
        <f t="shared" ref="F4100:K4100" si="8811">F4101+F4102+F4103+F4104</f>
        <v>0</v>
      </c>
      <c r="G4100" s="101">
        <f t="shared" ref="G4100:H4100" si="8812">G4101+G4102+G4103+G4104</f>
        <v>0</v>
      </c>
      <c r="H4100" s="101">
        <f t="shared" si="8812"/>
        <v>0</v>
      </c>
      <c r="I4100" s="101">
        <f t="shared" si="8811"/>
        <v>0</v>
      </c>
      <c r="J4100" s="101">
        <f t="shared" si="8811"/>
        <v>0</v>
      </c>
      <c r="K4100" s="113">
        <f t="shared" si="8811"/>
        <v>0</v>
      </c>
      <c r="L4100" s="123"/>
    </row>
    <row r="4101" spans="1:12" ht="15.6" hidden="1" customHeight="1" x14ac:dyDescent="0.25">
      <c r="A4101" s="59"/>
      <c r="B4101" s="128" t="s">
        <v>1</v>
      </c>
      <c r="C4101" s="128"/>
      <c r="D4101" s="22"/>
      <c r="E4101" s="227"/>
      <c r="F4101" s="23"/>
      <c r="G4101" s="22"/>
      <c r="H4101" s="22"/>
      <c r="I4101" s="22"/>
      <c r="J4101" s="22"/>
      <c r="K4101" s="23"/>
      <c r="L4101" s="124"/>
    </row>
    <row r="4102" spans="1:12" ht="15.6" hidden="1" customHeight="1" x14ac:dyDescent="0.25">
      <c r="A4102" s="59"/>
      <c r="B4102" s="129" t="s">
        <v>6</v>
      </c>
      <c r="C4102" s="129"/>
      <c r="D4102" s="7">
        <v>0</v>
      </c>
      <c r="E4102" s="216">
        <v>0</v>
      </c>
      <c r="F4102" s="8">
        <v>0</v>
      </c>
      <c r="G4102" s="7">
        <v>0</v>
      </c>
      <c r="H4102" s="7">
        <v>0</v>
      </c>
      <c r="I4102" s="7">
        <v>0</v>
      </c>
      <c r="J4102" s="7">
        <v>0</v>
      </c>
      <c r="K4102" s="8">
        <v>0</v>
      </c>
      <c r="L4102" s="57"/>
    </row>
    <row r="4103" spans="1:12" ht="15.6" hidden="1" customHeight="1" x14ac:dyDescent="0.25">
      <c r="A4103" s="59"/>
      <c r="B4103" s="129" t="s">
        <v>7</v>
      </c>
      <c r="C4103" s="129"/>
      <c r="D4103" s="7">
        <v>0</v>
      </c>
      <c r="E4103" s="216">
        <v>0</v>
      </c>
      <c r="F4103" s="8">
        <v>0</v>
      </c>
      <c r="G4103" s="7">
        <v>0</v>
      </c>
      <c r="H4103" s="7">
        <v>0</v>
      </c>
      <c r="I4103" s="7">
        <v>0</v>
      </c>
      <c r="J4103" s="7">
        <v>0</v>
      </c>
      <c r="K4103" s="8">
        <v>0</v>
      </c>
      <c r="L4103" s="57"/>
    </row>
    <row r="4104" spans="1:12" ht="15.6" customHeight="1" x14ac:dyDescent="0.25">
      <c r="A4104" s="205">
        <v>1</v>
      </c>
      <c r="B4104" s="128" t="s">
        <v>18</v>
      </c>
      <c r="C4104" s="130"/>
      <c r="D4104" s="7">
        <f t="shared" ref="D4104:E4104" si="8813">D4105+D4106+D4107</f>
        <v>498554</v>
      </c>
      <c r="E4104" s="216">
        <f t="shared" si="8813"/>
        <v>474675</v>
      </c>
      <c r="F4104" s="8">
        <f t="shared" ref="F4104:K4104" si="8814">F4105+F4106+F4107</f>
        <v>0</v>
      </c>
      <c r="G4104" s="7">
        <f t="shared" ref="G4104:H4104" si="8815">G4105+G4106+G4107</f>
        <v>0</v>
      </c>
      <c r="H4104" s="7">
        <f t="shared" si="8815"/>
        <v>0</v>
      </c>
      <c r="I4104" s="7">
        <f t="shared" si="8814"/>
        <v>0</v>
      </c>
      <c r="J4104" s="7">
        <f t="shared" si="8814"/>
        <v>0</v>
      </c>
      <c r="K4104" s="8">
        <f t="shared" si="8814"/>
        <v>0</v>
      </c>
      <c r="L4104" s="57"/>
    </row>
    <row r="4105" spans="1:12" ht="15.6" customHeight="1" x14ac:dyDescent="0.25">
      <c r="A4105" s="205">
        <v>1</v>
      </c>
      <c r="B4105" s="149" t="s">
        <v>8</v>
      </c>
      <c r="C4105" s="81"/>
      <c r="D4105" s="11">
        <f t="shared" ref="D4105:E4105" si="8816">D4110+D4113+D4116+D4120+D4123+D4126+D4129</f>
        <v>0</v>
      </c>
      <c r="E4105" s="217">
        <f t="shared" si="8816"/>
        <v>0</v>
      </c>
      <c r="F4105" s="12">
        <f t="shared" ref="F4105:K4105" si="8817">F4110+F4113+F4116+F4120+F4123+F4126+F4129</f>
        <v>0</v>
      </c>
      <c r="G4105" s="11">
        <f t="shared" ref="G4105:H4105" si="8818">G4110+G4113+G4116+G4120+G4123+G4126+G4129</f>
        <v>0</v>
      </c>
      <c r="H4105" s="11">
        <f t="shared" si="8818"/>
        <v>0</v>
      </c>
      <c r="I4105" s="11">
        <f t="shared" si="8817"/>
        <v>0</v>
      </c>
      <c r="J4105" s="11">
        <f t="shared" si="8817"/>
        <v>0</v>
      </c>
      <c r="K4105" s="12">
        <f t="shared" si="8817"/>
        <v>0</v>
      </c>
      <c r="L4105" s="58"/>
    </row>
    <row r="4106" spans="1:12" ht="15.6" customHeight="1" x14ac:dyDescent="0.25">
      <c r="A4106" s="205">
        <v>1</v>
      </c>
      <c r="B4106" s="149" t="s">
        <v>9</v>
      </c>
      <c r="C4106" s="81"/>
      <c r="D4106" s="11">
        <f t="shared" ref="D4106:E4106" si="8819">D4117</f>
        <v>0</v>
      </c>
      <c r="E4106" s="217">
        <f t="shared" si="8819"/>
        <v>0</v>
      </c>
      <c r="F4106" s="12">
        <f t="shared" ref="F4106:K4106" si="8820">F4117</f>
        <v>0</v>
      </c>
      <c r="G4106" s="11">
        <f t="shared" ref="G4106:H4106" si="8821">G4117</f>
        <v>0</v>
      </c>
      <c r="H4106" s="11">
        <f t="shared" si="8821"/>
        <v>0</v>
      </c>
      <c r="I4106" s="11">
        <f t="shared" si="8820"/>
        <v>0</v>
      </c>
      <c r="J4106" s="11">
        <f t="shared" si="8820"/>
        <v>0</v>
      </c>
      <c r="K4106" s="12">
        <f t="shared" si="8820"/>
        <v>0</v>
      </c>
      <c r="L4106" s="58"/>
    </row>
    <row r="4107" spans="1:12" ht="15.6" customHeight="1" x14ac:dyDescent="0.25">
      <c r="A4107" s="205">
        <v>1</v>
      </c>
      <c r="B4107" s="149" t="s">
        <v>10</v>
      </c>
      <c r="C4107" s="81"/>
      <c r="D4107" s="11">
        <f t="shared" ref="D4107:E4107" si="8822">D4111+D4114+D4118+D4121+D4124+D4127+D4130</f>
        <v>498554</v>
      </c>
      <c r="E4107" s="217">
        <f t="shared" si="8822"/>
        <v>474675</v>
      </c>
      <c r="F4107" s="12">
        <f t="shared" ref="F4107:K4107" si="8823">F4111+F4114+F4118+F4121+F4124+F4127+F4130</f>
        <v>0</v>
      </c>
      <c r="G4107" s="11">
        <f t="shared" ref="G4107:H4107" si="8824">G4111+G4114+G4118+G4121+G4124+G4127+G4130</f>
        <v>0</v>
      </c>
      <c r="H4107" s="11">
        <f t="shared" si="8824"/>
        <v>0</v>
      </c>
      <c r="I4107" s="11">
        <f t="shared" si="8823"/>
        <v>0</v>
      </c>
      <c r="J4107" s="11">
        <f t="shared" si="8823"/>
        <v>0</v>
      </c>
      <c r="K4107" s="12">
        <f t="shared" si="8823"/>
        <v>0</v>
      </c>
      <c r="L4107" s="58"/>
    </row>
    <row r="4108" spans="1:12" ht="15.6" customHeight="1" x14ac:dyDescent="0.25">
      <c r="A4108" s="205">
        <v>1</v>
      </c>
      <c r="B4108" s="131" t="s">
        <v>19</v>
      </c>
      <c r="C4108" s="78"/>
      <c r="D4108" s="96" t="s">
        <v>2</v>
      </c>
      <c r="E4108" s="218" t="s">
        <v>2</v>
      </c>
      <c r="F4108" s="105" t="s">
        <v>2</v>
      </c>
      <c r="G4108" s="96" t="s">
        <v>2</v>
      </c>
      <c r="H4108" s="96" t="s">
        <v>2</v>
      </c>
      <c r="I4108" s="96" t="s">
        <v>2</v>
      </c>
      <c r="J4108" s="96" t="s">
        <v>2</v>
      </c>
      <c r="K4108" s="105" t="s">
        <v>2</v>
      </c>
      <c r="L4108" s="115"/>
    </row>
    <row r="4109" spans="1:12" ht="15.6" hidden="1" customHeight="1" x14ac:dyDescent="0.25">
      <c r="A4109" s="59"/>
      <c r="B4109" s="131" t="s">
        <v>11</v>
      </c>
      <c r="C4109" s="131"/>
      <c r="D4109" s="96">
        <f t="shared" ref="D4109:E4109" si="8825">D4110+D4111</f>
        <v>0</v>
      </c>
      <c r="E4109" s="218">
        <f t="shared" si="8825"/>
        <v>0</v>
      </c>
      <c r="F4109" s="105">
        <f t="shared" ref="F4109:K4109" si="8826">F4110+F4111</f>
        <v>0</v>
      </c>
      <c r="G4109" s="96">
        <f t="shared" ref="G4109:H4109" si="8827">G4110+G4111</f>
        <v>0</v>
      </c>
      <c r="H4109" s="96">
        <f t="shared" si="8827"/>
        <v>0</v>
      </c>
      <c r="I4109" s="96">
        <f t="shared" si="8826"/>
        <v>0</v>
      </c>
      <c r="J4109" s="96">
        <f t="shared" si="8826"/>
        <v>0</v>
      </c>
      <c r="K4109" s="105">
        <f t="shared" si="8826"/>
        <v>0</v>
      </c>
      <c r="L4109" s="115"/>
    </row>
    <row r="4110" spans="1:12" ht="15.6" hidden="1" customHeight="1" x14ac:dyDescent="0.25">
      <c r="A4110" s="59"/>
      <c r="B4110" s="93" t="s">
        <v>8</v>
      </c>
      <c r="C4110" s="93"/>
      <c r="D4110" s="25"/>
      <c r="E4110" s="228"/>
      <c r="F4110" s="26"/>
      <c r="G4110" s="25"/>
      <c r="H4110" s="25"/>
      <c r="I4110" s="25"/>
      <c r="J4110" s="25"/>
      <c r="K4110" s="26"/>
      <c r="L4110" s="125"/>
    </row>
    <row r="4111" spans="1:12" ht="15.6" hidden="1" customHeight="1" x14ac:dyDescent="0.25">
      <c r="A4111" s="59"/>
      <c r="B4111" s="93" t="s">
        <v>10</v>
      </c>
      <c r="C4111" s="93"/>
      <c r="D4111" s="25"/>
      <c r="E4111" s="228"/>
      <c r="F4111" s="26"/>
      <c r="G4111" s="25"/>
      <c r="H4111" s="25"/>
      <c r="I4111" s="25"/>
      <c r="J4111" s="25"/>
      <c r="K4111" s="26"/>
      <c r="L4111" s="125"/>
    </row>
    <row r="4112" spans="1:12" ht="15.6" hidden="1" customHeight="1" x14ac:dyDescent="0.25">
      <c r="A4112" s="59"/>
      <c r="B4112" s="131" t="s">
        <v>12</v>
      </c>
      <c r="C4112" s="131"/>
      <c r="D4112" s="96">
        <f t="shared" ref="D4112:E4112" si="8828">D4113+D4114</f>
        <v>0</v>
      </c>
      <c r="E4112" s="218">
        <f t="shared" si="8828"/>
        <v>0</v>
      </c>
      <c r="F4112" s="105">
        <f t="shared" ref="F4112:K4112" si="8829">F4113+F4114</f>
        <v>0</v>
      </c>
      <c r="G4112" s="96">
        <f t="shared" ref="G4112:H4112" si="8830">G4113+G4114</f>
        <v>0</v>
      </c>
      <c r="H4112" s="96">
        <f t="shared" si="8830"/>
        <v>0</v>
      </c>
      <c r="I4112" s="96">
        <f t="shared" si="8829"/>
        <v>0</v>
      </c>
      <c r="J4112" s="96">
        <f t="shared" si="8829"/>
        <v>0</v>
      </c>
      <c r="K4112" s="105">
        <f t="shared" si="8829"/>
        <v>0</v>
      </c>
      <c r="L4112" s="115"/>
    </row>
    <row r="4113" spans="1:12" ht="15.6" hidden="1" customHeight="1" x14ac:dyDescent="0.25">
      <c r="A4113" s="59"/>
      <c r="B4113" s="93" t="s">
        <v>8</v>
      </c>
      <c r="C4113" s="93"/>
      <c r="D4113" s="25"/>
      <c r="E4113" s="228"/>
      <c r="F4113" s="26"/>
      <c r="G4113" s="25"/>
      <c r="H4113" s="25"/>
      <c r="I4113" s="25"/>
      <c r="J4113" s="25"/>
      <c r="K4113" s="26"/>
      <c r="L4113" s="125"/>
    </row>
    <row r="4114" spans="1:12" ht="15.6" hidden="1" customHeight="1" x14ac:dyDescent="0.25">
      <c r="A4114" s="59"/>
      <c r="B4114" s="93" t="s">
        <v>10</v>
      </c>
      <c r="C4114" s="93"/>
      <c r="D4114" s="25"/>
      <c r="E4114" s="228"/>
      <c r="F4114" s="26"/>
      <c r="G4114" s="25"/>
      <c r="H4114" s="25"/>
      <c r="I4114" s="25"/>
      <c r="J4114" s="25"/>
      <c r="K4114" s="26"/>
      <c r="L4114" s="125"/>
    </row>
    <row r="4115" spans="1:12" ht="15.6" customHeight="1" x14ac:dyDescent="0.25">
      <c r="A4115" s="205">
        <v>1</v>
      </c>
      <c r="B4115" s="131" t="s">
        <v>13</v>
      </c>
      <c r="C4115" s="267" t="s">
        <v>128</v>
      </c>
      <c r="D4115" s="96">
        <f t="shared" ref="D4115:E4115" si="8831">D4116+D4117+D4118</f>
        <v>498554</v>
      </c>
      <c r="E4115" s="218">
        <f t="shared" si="8831"/>
        <v>474675</v>
      </c>
      <c r="F4115" s="105">
        <f t="shared" ref="F4115:K4115" si="8832">F4116+F4117+F4118</f>
        <v>0</v>
      </c>
      <c r="G4115" s="96">
        <f t="shared" ref="G4115:H4115" si="8833">G4116+G4117+G4118</f>
        <v>0</v>
      </c>
      <c r="H4115" s="96">
        <f t="shared" si="8833"/>
        <v>0</v>
      </c>
      <c r="I4115" s="96">
        <f t="shared" si="8832"/>
        <v>0</v>
      </c>
      <c r="J4115" s="96">
        <f t="shared" si="8832"/>
        <v>0</v>
      </c>
      <c r="K4115" s="105">
        <f t="shared" si="8832"/>
        <v>0</v>
      </c>
      <c r="L4115" s="115"/>
    </row>
    <row r="4116" spans="1:12" ht="15.6" customHeight="1" x14ac:dyDescent="0.25">
      <c r="A4116" s="205">
        <v>1</v>
      </c>
      <c r="B4116" s="93" t="s">
        <v>8</v>
      </c>
      <c r="C4116" s="267"/>
      <c r="D4116" s="25"/>
      <c r="E4116" s="228"/>
      <c r="F4116" s="26"/>
      <c r="G4116" s="25"/>
      <c r="H4116" s="25"/>
      <c r="I4116" s="25"/>
      <c r="J4116" s="25"/>
      <c r="K4116" s="26"/>
      <c r="L4116" s="125"/>
    </row>
    <row r="4117" spans="1:12" ht="15.6" customHeight="1" x14ac:dyDescent="0.25">
      <c r="A4117" s="205">
        <v>1</v>
      </c>
      <c r="B4117" s="93" t="s">
        <v>9</v>
      </c>
      <c r="C4117" s="267"/>
      <c r="D4117" s="25"/>
      <c r="E4117" s="228"/>
      <c r="F4117" s="26"/>
      <c r="G4117" s="25"/>
      <c r="H4117" s="25"/>
      <c r="I4117" s="25"/>
      <c r="J4117" s="25"/>
      <c r="K4117" s="26"/>
      <c r="L4117" s="125"/>
    </row>
    <row r="4118" spans="1:12" ht="15.6" customHeight="1" x14ac:dyDescent="0.25">
      <c r="A4118" s="205">
        <v>1</v>
      </c>
      <c r="B4118" s="93" t="s">
        <v>10</v>
      </c>
      <c r="C4118" s="267"/>
      <c r="D4118" s="25">
        <v>498554</v>
      </c>
      <c r="E4118" s="228">
        <v>474675</v>
      </c>
      <c r="F4118" s="26"/>
      <c r="G4118" s="25"/>
      <c r="H4118" s="25"/>
      <c r="I4118" s="25"/>
      <c r="J4118" s="25"/>
      <c r="K4118" s="26"/>
      <c r="L4118" s="125">
        <v>2023</v>
      </c>
    </row>
    <row r="4119" spans="1:12" ht="15.6" hidden="1" customHeight="1" x14ac:dyDescent="0.25">
      <c r="A4119" s="59"/>
      <c r="B4119" s="131" t="s">
        <v>14</v>
      </c>
      <c r="C4119" s="131"/>
      <c r="D4119" s="96">
        <f t="shared" ref="D4119:E4119" si="8834">D4120+D4121</f>
        <v>0</v>
      </c>
      <c r="E4119" s="218">
        <f t="shared" si="8834"/>
        <v>0</v>
      </c>
      <c r="F4119" s="105">
        <f t="shared" ref="F4119:K4119" si="8835">F4120+F4121</f>
        <v>0</v>
      </c>
      <c r="G4119" s="96">
        <f t="shared" ref="G4119:H4119" si="8836">G4120+G4121</f>
        <v>0</v>
      </c>
      <c r="H4119" s="96">
        <f t="shared" si="8836"/>
        <v>0</v>
      </c>
      <c r="I4119" s="96">
        <f t="shared" si="8835"/>
        <v>0</v>
      </c>
      <c r="J4119" s="96">
        <f t="shared" si="8835"/>
        <v>0</v>
      </c>
      <c r="K4119" s="105">
        <f t="shared" si="8835"/>
        <v>0</v>
      </c>
      <c r="L4119" s="115"/>
    </row>
    <row r="4120" spans="1:12" ht="15.6" hidden="1" customHeight="1" x14ac:dyDescent="0.25">
      <c r="A4120" s="59"/>
      <c r="B4120" s="132" t="s">
        <v>8</v>
      </c>
      <c r="C4120" s="132"/>
      <c r="D4120" s="25"/>
      <c r="E4120" s="228"/>
      <c r="F4120" s="26"/>
      <c r="G4120" s="25"/>
      <c r="H4120" s="25"/>
      <c r="I4120" s="25"/>
      <c r="J4120" s="25"/>
      <c r="K4120" s="26"/>
      <c r="L4120" s="125"/>
    </row>
    <row r="4121" spans="1:12" ht="15.6" hidden="1" customHeight="1" x14ac:dyDescent="0.25">
      <c r="A4121" s="59"/>
      <c r="B4121" s="132" t="s">
        <v>10</v>
      </c>
      <c r="C4121" s="132"/>
      <c r="D4121" s="25"/>
      <c r="E4121" s="228"/>
      <c r="F4121" s="26"/>
      <c r="G4121" s="25"/>
      <c r="H4121" s="25"/>
      <c r="I4121" s="25"/>
      <c r="J4121" s="25"/>
      <c r="K4121" s="26"/>
      <c r="L4121" s="125"/>
    </row>
    <row r="4122" spans="1:12" ht="15.6" hidden="1" customHeight="1" x14ac:dyDescent="0.25">
      <c r="A4122" s="59"/>
      <c r="B4122" s="131" t="s">
        <v>15</v>
      </c>
      <c r="C4122" s="131"/>
      <c r="D4122" s="96">
        <f t="shared" ref="D4122:E4122" si="8837">D4123+D4124</f>
        <v>0</v>
      </c>
      <c r="E4122" s="218">
        <f t="shared" si="8837"/>
        <v>0</v>
      </c>
      <c r="F4122" s="105">
        <f t="shared" ref="F4122:K4122" si="8838">F4123+F4124</f>
        <v>0</v>
      </c>
      <c r="G4122" s="96">
        <f t="shared" ref="G4122:H4122" si="8839">G4123+G4124</f>
        <v>0</v>
      </c>
      <c r="H4122" s="96">
        <f t="shared" si="8839"/>
        <v>0</v>
      </c>
      <c r="I4122" s="96">
        <f t="shared" si="8838"/>
        <v>0</v>
      </c>
      <c r="J4122" s="96">
        <f t="shared" si="8838"/>
        <v>0</v>
      </c>
      <c r="K4122" s="105">
        <f t="shared" si="8838"/>
        <v>0</v>
      </c>
      <c r="L4122" s="115"/>
    </row>
    <row r="4123" spans="1:12" ht="15.6" hidden="1" customHeight="1" x14ac:dyDescent="0.25">
      <c r="A4123" s="59"/>
      <c r="B4123" s="93" t="s">
        <v>8</v>
      </c>
      <c r="C4123" s="93"/>
      <c r="D4123" s="25"/>
      <c r="E4123" s="228"/>
      <c r="F4123" s="26"/>
      <c r="G4123" s="25"/>
      <c r="H4123" s="25"/>
      <c r="I4123" s="25"/>
      <c r="J4123" s="25"/>
      <c r="K4123" s="26"/>
      <c r="L4123" s="125"/>
    </row>
    <row r="4124" spans="1:12" ht="15.6" hidden="1" customHeight="1" x14ac:dyDescent="0.25">
      <c r="A4124" s="59"/>
      <c r="B4124" s="93" t="s">
        <v>10</v>
      </c>
      <c r="C4124" s="93"/>
      <c r="D4124" s="25"/>
      <c r="E4124" s="228"/>
      <c r="F4124" s="26"/>
      <c r="G4124" s="25"/>
      <c r="H4124" s="25"/>
      <c r="I4124" s="25"/>
      <c r="J4124" s="25"/>
      <c r="K4124" s="26"/>
      <c r="L4124" s="125"/>
    </row>
    <row r="4125" spans="1:12" ht="15.6" hidden="1" customHeight="1" x14ac:dyDescent="0.25">
      <c r="A4125" s="59"/>
      <c r="B4125" s="133" t="s">
        <v>16</v>
      </c>
      <c r="C4125" s="133"/>
      <c r="D4125" s="96">
        <f t="shared" ref="D4125:E4125" si="8840">D4126+D4127</f>
        <v>0</v>
      </c>
      <c r="E4125" s="218">
        <f t="shared" si="8840"/>
        <v>0</v>
      </c>
      <c r="F4125" s="105">
        <f t="shared" ref="F4125:K4125" si="8841">F4126+F4127</f>
        <v>0</v>
      </c>
      <c r="G4125" s="96">
        <f t="shared" ref="G4125:H4125" si="8842">G4126+G4127</f>
        <v>0</v>
      </c>
      <c r="H4125" s="96">
        <f t="shared" si="8842"/>
        <v>0</v>
      </c>
      <c r="I4125" s="96">
        <f t="shared" si="8841"/>
        <v>0</v>
      </c>
      <c r="J4125" s="96">
        <f t="shared" si="8841"/>
        <v>0</v>
      </c>
      <c r="K4125" s="105">
        <f t="shared" si="8841"/>
        <v>0</v>
      </c>
      <c r="L4125" s="115"/>
    </row>
    <row r="4126" spans="1:12" ht="15.6" hidden="1" customHeight="1" x14ac:dyDescent="0.25">
      <c r="A4126" s="59"/>
      <c r="B4126" s="93" t="s">
        <v>8</v>
      </c>
      <c r="C4126" s="93"/>
      <c r="D4126" s="25"/>
      <c r="E4126" s="228"/>
      <c r="F4126" s="26"/>
      <c r="G4126" s="25"/>
      <c r="H4126" s="25"/>
      <c r="I4126" s="25"/>
      <c r="J4126" s="25"/>
      <c r="K4126" s="26"/>
      <c r="L4126" s="125"/>
    </row>
    <row r="4127" spans="1:12" ht="15.6" hidden="1" customHeight="1" x14ac:dyDescent="0.25">
      <c r="A4127" s="59"/>
      <c r="B4127" s="93" t="s">
        <v>10</v>
      </c>
      <c r="C4127" s="93"/>
      <c r="D4127" s="25"/>
      <c r="E4127" s="228"/>
      <c r="F4127" s="26"/>
      <c r="G4127" s="25"/>
      <c r="H4127" s="25"/>
      <c r="I4127" s="25"/>
      <c r="J4127" s="25"/>
      <c r="K4127" s="26"/>
      <c r="L4127" s="125"/>
    </row>
    <row r="4128" spans="1:12" ht="15.6" hidden="1" customHeight="1" x14ac:dyDescent="0.25">
      <c r="A4128" s="59"/>
      <c r="B4128" s="133" t="s">
        <v>17</v>
      </c>
      <c r="C4128" s="133"/>
      <c r="D4128" s="96">
        <f t="shared" ref="D4128:E4128" si="8843">D4129+D4130</f>
        <v>0</v>
      </c>
      <c r="E4128" s="218">
        <f t="shared" si="8843"/>
        <v>0</v>
      </c>
      <c r="F4128" s="105">
        <f t="shared" ref="F4128:K4128" si="8844">F4129+F4130</f>
        <v>0</v>
      </c>
      <c r="G4128" s="96">
        <f t="shared" ref="G4128:H4128" si="8845">G4129+G4130</f>
        <v>0</v>
      </c>
      <c r="H4128" s="96">
        <f t="shared" si="8845"/>
        <v>0</v>
      </c>
      <c r="I4128" s="96">
        <f t="shared" si="8844"/>
        <v>0</v>
      </c>
      <c r="J4128" s="96">
        <f t="shared" si="8844"/>
        <v>0</v>
      </c>
      <c r="K4128" s="105">
        <f t="shared" si="8844"/>
        <v>0</v>
      </c>
      <c r="L4128" s="115"/>
    </row>
    <row r="4129" spans="1:12" ht="15.6" hidden="1" customHeight="1" x14ac:dyDescent="0.25">
      <c r="A4129" s="59"/>
      <c r="B4129" s="93" t="s">
        <v>8</v>
      </c>
      <c r="C4129" s="93"/>
      <c r="D4129" s="25"/>
      <c r="E4129" s="228"/>
      <c r="F4129" s="26"/>
      <c r="G4129" s="25"/>
      <c r="H4129" s="25"/>
      <c r="I4129" s="25"/>
      <c r="J4129" s="25"/>
      <c r="K4129" s="26"/>
      <c r="L4129" s="125"/>
    </row>
    <row r="4130" spans="1:12" ht="15.6" hidden="1" customHeight="1" x14ac:dyDescent="0.25">
      <c r="A4130" s="59"/>
      <c r="B4130" s="93" t="s">
        <v>10</v>
      </c>
      <c r="C4130" s="93"/>
      <c r="D4130" s="25"/>
      <c r="E4130" s="228"/>
      <c r="F4130" s="26"/>
      <c r="G4130" s="25"/>
      <c r="H4130" s="25"/>
      <c r="I4130" s="25"/>
      <c r="J4130" s="25"/>
      <c r="K4130" s="26"/>
      <c r="L4130" s="125"/>
    </row>
    <row r="4131" spans="1:12" ht="49.9" customHeight="1" x14ac:dyDescent="0.25">
      <c r="A4131" s="205">
        <v>1</v>
      </c>
      <c r="B4131" s="152" t="s">
        <v>111</v>
      </c>
      <c r="C4131" s="142"/>
      <c r="D4131" s="101">
        <f t="shared" ref="D4131:E4131" si="8846">D4132+D4133+D4134+D4135</f>
        <v>210548</v>
      </c>
      <c r="E4131" s="226">
        <f t="shared" si="8846"/>
        <v>110264</v>
      </c>
      <c r="F4131" s="113">
        <f t="shared" ref="F4131:K4131" si="8847">F4132+F4133+F4134+F4135</f>
        <v>0</v>
      </c>
      <c r="G4131" s="101">
        <f t="shared" ref="G4131:H4131" si="8848">G4132+G4133+G4134+G4135</f>
        <v>0</v>
      </c>
      <c r="H4131" s="101">
        <f t="shared" si="8848"/>
        <v>0</v>
      </c>
      <c r="I4131" s="101">
        <f t="shared" si="8847"/>
        <v>0</v>
      </c>
      <c r="J4131" s="101">
        <f t="shared" si="8847"/>
        <v>0</v>
      </c>
      <c r="K4131" s="113">
        <f t="shared" si="8847"/>
        <v>0</v>
      </c>
      <c r="L4131" s="123"/>
    </row>
    <row r="4132" spans="1:12" ht="15.6" hidden="1" customHeight="1" x14ac:dyDescent="0.25">
      <c r="A4132" s="59"/>
      <c r="B4132" s="128" t="s">
        <v>1</v>
      </c>
      <c r="C4132" s="128"/>
      <c r="D4132" s="22"/>
      <c r="E4132" s="227"/>
      <c r="F4132" s="23"/>
      <c r="G4132" s="22"/>
      <c r="H4132" s="22"/>
      <c r="I4132" s="22"/>
      <c r="J4132" s="22"/>
      <c r="K4132" s="23"/>
      <c r="L4132" s="124"/>
    </row>
    <row r="4133" spans="1:12" ht="15.6" hidden="1" customHeight="1" x14ac:dyDescent="0.25">
      <c r="A4133" s="59"/>
      <c r="B4133" s="129" t="s">
        <v>6</v>
      </c>
      <c r="C4133" s="129"/>
      <c r="D4133" s="7">
        <v>0</v>
      </c>
      <c r="E4133" s="216">
        <v>0</v>
      </c>
      <c r="F4133" s="8">
        <v>0</v>
      </c>
      <c r="G4133" s="7">
        <v>0</v>
      </c>
      <c r="H4133" s="7">
        <v>0</v>
      </c>
      <c r="I4133" s="7">
        <v>0</v>
      </c>
      <c r="J4133" s="7">
        <v>0</v>
      </c>
      <c r="K4133" s="8">
        <v>0</v>
      </c>
      <c r="L4133" s="57"/>
    </row>
    <row r="4134" spans="1:12" ht="15.6" hidden="1" customHeight="1" x14ac:dyDescent="0.25">
      <c r="A4134" s="59"/>
      <c r="B4134" s="129" t="s">
        <v>7</v>
      </c>
      <c r="C4134" s="129"/>
      <c r="D4134" s="7">
        <v>0</v>
      </c>
      <c r="E4134" s="216">
        <v>0</v>
      </c>
      <c r="F4134" s="8">
        <v>0</v>
      </c>
      <c r="G4134" s="7">
        <v>0</v>
      </c>
      <c r="H4134" s="7">
        <v>0</v>
      </c>
      <c r="I4134" s="7">
        <v>0</v>
      </c>
      <c r="J4134" s="7">
        <v>0</v>
      </c>
      <c r="K4134" s="8">
        <v>0</v>
      </c>
      <c r="L4134" s="57"/>
    </row>
    <row r="4135" spans="1:12" ht="15.6" customHeight="1" x14ac:dyDescent="0.25">
      <c r="A4135" s="205">
        <v>1</v>
      </c>
      <c r="B4135" s="128" t="s">
        <v>18</v>
      </c>
      <c r="C4135" s="130"/>
      <c r="D4135" s="7">
        <f t="shared" ref="D4135:E4135" si="8849">D4136+D4137+D4138</f>
        <v>210548</v>
      </c>
      <c r="E4135" s="216">
        <f t="shared" si="8849"/>
        <v>110264</v>
      </c>
      <c r="F4135" s="8">
        <f t="shared" ref="F4135:K4135" si="8850">F4136+F4137+F4138</f>
        <v>0</v>
      </c>
      <c r="G4135" s="7">
        <f t="shared" ref="G4135:H4135" si="8851">G4136+G4137+G4138</f>
        <v>0</v>
      </c>
      <c r="H4135" s="7">
        <f t="shared" si="8851"/>
        <v>0</v>
      </c>
      <c r="I4135" s="7">
        <f t="shared" si="8850"/>
        <v>0</v>
      </c>
      <c r="J4135" s="7">
        <f t="shared" si="8850"/>
        <v>0</v>
      </c>
      <c r="K4135" s="8">
        <f t="shared" si="8850"/>
        <v>0</v>
      </c>
      <c r="L4135" s="57"/>
    </row>
    <row r="4136" spans="1:12" ht="15.6" customHeight="1" x14ac:dyDescent="0.25">
      <c r="A4136" s="205">
        <v>1</v>
      </c>
      <c r="B4136" s="149" t="s">
        <v>8</v>
      </c>
      <c r="C4136" s="81"/>
      <c r="D4136" s="11">
        <f t="shared" ref="D4136:E4136" si="8852">D4141+D4144+D4147+D4151+D4154+D4157+D4160</f>
        <v>0</v>
      </c>
      <c r="E4136" s="217">
        <f t="shared" si="8852"/>
        <v>0</v>
      </c>
      <c r="F4136" s="12">
        <f t="shared" ref="F4136:K4136" si="8853">F4141+F4144+F4147+F4151+F4154+F4157+F4160</f>
        <v>0</v>
      </c>
      <c r="G4136" s="11">
        <f t="shared" ref="G4136:H4136" si="8854">G4141+G4144+G4147+G4151+G4154+G4157+G4160</f>
        <v>0</v>
      </c>
      <c r="H4136" s="11">
        <f t="shared" si="8854"/>
        <v>0</v>
      </c>
      <c r="I4136" s="11">
        <f t="shared" si="8853"/>
        <v>0</v>
      </c>
      <c r="J4136" s="11">
        <f t="shared" si="8853"/>
        <v>0</v>
      </c>
      <c r="K4136" s="12">
        <f t="shared" si="8853"/>
        <v>0</v>
      </c>
      <c r="L4136" s="58"/>
    </row>
    <row r="4137" spans="1:12" ht="15.6" customHeight="1" x14ac:dyDescent="0.25">
      <c r="A4137" s="205">
        <v>1</v>
      </c>
      <c r="B4137" s="149" t="s">
        <v>9</v>
      </c>
      <c r="C4137" s="81"/>
      <c r="D4137" s="11">
        <f t="shared" ref="D4137:E4137" si="8855">D4148</f>
        <v>0</v>
      </c>
      <c r="E4137" s="217">
        <f t="shared" si="8855"/>
        <v>0</v>
      </c>
      <c r="F4137" s="12">
        <f t="shared" ref="F4137:K4137" si="8856">F4148</f>
        <v>0</v>
      </c>
      <c r="G4137" s="11">
        <f t="shared" ref="G4137:H4137" si="8857">G4148</f>
        <v>0</v>
      </c>
      <c r="H4137" s="11">
        <f t="shared" si="8857"/>
        <v>0</v>
      </c>
      <c r="I4137" s="11">
        <f t="shared" si="8856"/>
        <v>0</v>
      </c>
      <c r="J4137" s="11">
        <f t="shared" si="8856"/>
        <v>0</v>
      </c>
      <c r="K4137" s="12">
        <f t="shared" si="8856"/>
        <v>0</v>
      </c>
      <c r="L4137" s="58"/>
    </row>
    <row r="4138" spans="1:12" ht="15.6" customHeight="1" x14ac:dyDescent="0.25">
      <c r="A4138" s="205">
        <v>1</v>
      </c>
      <c r="B4138" s="149" t="s">
        <v>10</v>
      </c>
      <c r="C4138" s="81"/>
      <c r="D4138" s="11">
        <f t="shared" ref="D4138:E4138" si="8858">D4142+D4145+D4149+D4152+D4155+D4158+D4161</f>
        <v>210548</v>
      </c>
      <c r="E4138" s="217">
        <f t="shared" si="8858"/>
        <v>110264</v>
      </c>
      <c r="F4138" s="12">
        <f t="shared" ref="F4138:K4138" si="8859">F4142+F4145+F4149+F4152+F4155+F4158+F4161</f>
        <v>0</v>
      </c>
      <c r="G4138" s="11">
        <f t="shared" ref="G4138:H4138" si="8860">G4142+G4145+G4149+G4152+G4155+G4158+G4161</f>
        <v>0</v>
      </c>
      <c r="H4138" s="11">
        <f t="shared" si="8860"/>
        <v>0</v>
      </c>
      <c r="I4138" s="11">
        <f t="shared" si="8859"/>
        <v>0</v>
      </c>
      <c r="J4138" s="11">
        <f t="shared" si="8859"/>
        <v>0</v>
      </c>
      <c r="K4138" s="12">
        <f t="shared" si="8859"/>
        <v>0</v>
      </c>
      <c r="L4138" s="58"/>
    </row>
    <row r="4139" spans="1:12" ht="15.6" customHeight="1" x14ac:dyDescent="0.25">
      <c r="A4139" s="205">
        <v>1</v>
      </c>
      <c r="B4139" s="131" t="s">
        <v>19</v>
      </c>
      <c r="C4139" s="78"/>
      <c r="D4139" s="96" t="s">
        <v>2</v>
      </c>
      <c r="E4139" s="218" t="s">
        <v>2</v>
      </c>
      <c r="F4139" s="105" t="s">
        <v>2</v>
      </c>
      <c r="G4139" s="96" t="s">
        <v>2</v>
      </c>
      <c r="H4139" s="96" t="s">
        <v>2</v>
      </c>
      <c r="I4139" s="96" t="s">
        <v>2</v>
      </c>
      <c r="J4139" s="96" t="s">
        <v>2</v>
      </c>
      <c r="K4139" s="105" t="s">
        <v>2</v>
      </c>
      <c r="L4139" s="115"/>
    </row>
    <row r="4140" spans="1:12" ht="15.6" hidden="1" customHeight="1" x14ac:dyDescent="0.25">
      <c r="A4140" s="59"/>
      <c r="B4140" s="131" t="s">
        <v>11</v>
      </c>
      <c r="C4140" s="131"/>
      <c r="D4140" s="96">
        <f t="shared" ref="D4140:E4140" si="8861">D4141+D4142</f>
        <v>0</v>
      </c>
      <c r="E4140" s="218">
        <f t="shared" si="8861"/>
        <v>0</v>
      </c>
      <c r="F4140" s="105">
        <f t="shared" ref="F4140:K4140" si="8862">F4141+F4142</f>
        <v>0</v>
      </c>
      <c r="G4140" s="96">
        <f t="shared" ref="G4140:H4140" si="8863">G4141+G4142</f>
        <v>0</v>
      </c>
      <c r="H4140" s="96">
        <f t="shared" si="8863"/>
        <v>0</v>
      </c>
      <c r="I4140" s="96">
        <f t="shared" si="8862"/>
        <v>0</v>
      </c>
      <c r="J4140" s="96">
        <f t="shared" si="8862"/>
        <v>0</v>
      </c>
      <c r="K4140" s="105">
        <f t="shared" si="8862"/>
        <v>0</v>
      </c>
      <c r="L4140" s="115"/>
    </row>
    <row r="4141" spans="1:12" ht="15.6" hidden="1" customHeight="1" x14ac:dyDescent="0.25">
      <c r="A4141" s="59"/>
      <c r="B4141" s="93" t="s">
        <v>8</v>
      </c>
      <c r="C4141" s="93"/>
      <c r="D4141" s="25"/>
      <c r="E4141" s="228"/>
      <c r="F4141" s="26"/>
      <c r="G4141" s="25"/>
      <c r="H4141" s="25"/>
      <c r="I4141" s="25"/>
      <c r="J4141" s="25"/>
      <c r="K4141" s="26"/>
      <c r="L4141" s="125"/>
    </row>
    <row r="4142" spans="1:12" ht="15.6" hidden="1" customHeight="1" x14ac:dyDescent="0.25">
      <c r="A4142" s="59"/>
      <c r="B4142" s="93" t="s">
        <v>10</v>
      </c>
      <c r="C4142" s="93"/>
      <c r="D4142" s="25"/>
      <c r="E4142" s="228"/>
      <c r="F4142" s="26"/>
      <c r="G4142" s="25"/>
      <c r="H4142" s="25"/>
      <c r="I4142" s="25"/>
      <c r="J4142" s="25"/>
      <c r="K4142" s="26"/>
      <c r="L4142" s="125"/>
    </row>
    <row r="4143" spans="1:12" ht="15.6" hidden="1" customHeight="1" x14ac:dyDescent="0.25">
      <c r="A4143" s="59"/>
      <c r="B4143" s="131" t="s">
        <v>12</v>
      </c>
      <c r="C4143" s="131"/>
      <c r="D4143" s="96">
        <f t="shared" ref="D4143:E4143" si="8864">D4144+D4145</f>
        <v>0</v>
      </c>
      <c r="E4143" s="218">
        <f t="shared" si="8864"/>
        <v>0</v>
      </c>
      <c r="F4143" s="105">
        <f t="shared" ref="F4143:K4143" si="8865">F4144+F4145</f>
        <v>0</v>
      </c>
      <c r="G4143" s="96">
        <f t="shared" ref="G4143:H4143" si="8866">G4144+G4145</f>
        <v>0</v>
      </c>
      <c r="H4143" s="96">
        <f t="shared" si="8866"/>
        <v>0</v>
      </c>
      <c r="I4143" s="96">
        <f t="shared" si="8865"/>
        <v>0</v>
      </c>
      <c r="J4143" s="96">
        <f t="shared" si="8865"/>
        <v>0</v>
      </c>
      <c r="K4143" s="105">
        <f t="shared" si="8865"/>
        <v>0</v>
      </c>
      <c r="L4143" s="115"/>
    </row>
    <row r="4144" spans="1:12" ht="15.6" hidden="1" customHeight="1" x14ac:dyDescent="0.25">
      <c r="A4144" s="59"/>
      <c r="B4144" s="93" t="s">
        <v>8</v>
      </c>
      <c r="C4144" s="93"/>
      <c r="D4144" s="25"/>
      <c r="E4144" s="228"/>
      <c r="F4144" s="26"/>
      <c r="G4144" s="25"/>
      <c r="H4144" s="25"/>
      <c r="I4144" s="25"/>
      <c r="J4144" s="25"/>
      <c r="K4144" s="26"/>
      <c r="L4144" s="125"/>
    </row>
    <row r="4145" spans="1:12" ht="15.6" hidden="1" customHeight="1" x14ac:dyDescent="0.25">
      <c r="A4145" s="59"/>
      <c r="B4145" s="93" t="s">
        <v>10</v>
      </c>
      <c r="C4145" s="93"/>
      <c r="D4145" s="25"/>
      <c r="E4145" s="228"/>
      <c r="F4145" s="26"/>
      <c r="G4145" s="25"/>
      <c r="H4145" s="25"/>
      <c r="I4145" s="25"/>
      <c r="J4145" s="25"/>
      <c r="K4145" s="26"/>
      <c r="L4145" s="125"/>
    </row>
    <row r="4146" spans="1:12" ht="15.6" customHeight="1" x14ac:dyDescent="0.25">
      <c r="A4146" s="205">
        <v>1</v>
      </c>
      <c r="B4146" s="131" t="s">
        <v>13</v>
      </c>
      <c r="C4146" s="267" t="s">
        <v>128</v>
      </c>
      <c r="D4146" s="96">
        <f t="shared" ref="D4146:E4146" si="8867">D4147+D4148+D4149</f>
        <v>210548</v>
      </c>
      <c r="E4146" s="218">
        <f t="shared" si="8867"/>
        <v>110264</v>
      </c>
      <c r="F4146" s="105">
        <f t="shared" ref="F4146:K4146" si="8868">F4147+F4148+F4149</f>
        <v>0</v>
      </c>
      <c r="G4146" s="96">
        <f t="shared" ref="G4146:H4146" si="8869">G4147+G4148+G4149</f>
        <v>0</v>
      </c>
      <c r="H4146" s="96">
        <f t="shared" si="8869"/>
        <v>0</v>
      </c>
      <c r="I4146" s="96">
        <f t="shared" si="8868"/>
        <v>0</v>
      </c>
      <c r="J4146" s="96">
        <f t="shared" si="8868"/>
        <v>0</v>
      </c>
      <c r="K4146" s="105">
        <f t="shared" si="8868"/>
        <v>0</v>
      </c>
      <c r="L4146" s="115"/>
    </row>
    <row r="4147" spans="1:12" ht="15.6" customHeight="1" x14ac:dyDescent="0.25">
      <c r="A4147" s="205">
        <v>1</v>
      </c>
      <c r="B4147" s="93" t="s">
        <v>8</v>
      </c>
      <c r="C4147" s="267"/>
      <c r="D4147" s="25"/>
      <c r="E4147" s="228"/>
      <c r="F4147" s="26"/>
      <c r="G4147" s="25"/>
      <c r="H4147" s="25"/>
      <c r="I4147" s="25"/>
      <c r="J4147" s="25"/>
      <c r="K4147" s="26"/>
      <c r="L4147" s="125"/>
    </row>
    <row r="4148" spans="1:12" ht="15.6" customHeight="1" x14ac:dyDescent="0.25">
      <c r="A4148" s="205">
        <v>1</v>
      </c>
      <c r="B4148" s="93" t="s">
        <v>9</v>
      </c>
      <c r="C4148" s="267"/>
      <c r="D4148" s="25"/>
      <c r="E4148" s="228"/>
      <c r="F4148" s="26"/>
      <c r="G4148" s="25"/>
      <c r="H4148" s="25"/>
      <c r="I4148" s="25"/>
      <c r="J4148" s="25"/>
      <c r="K4148" s="26"/>
      <c r="L4148" s="125"/>
    </row>
    <row r="4149" spans="1:12" ht="15.6" customHeight="1" x14ac:dyDescent="0.25">
      <c r="A4149" s="205">
        <v>1</v>
      </c>
      <c r="B4149" s="93" t="s">
        <v>10</v>
      </c>
      <c r="C4149" s="267"/>
      <c r="D4149" s="25">
        <v>210548</v>
      </c>
      <c r="E4149" s="228">
        <v>110264</v>
      </c>
      <c r="F4149" s="26"/>
      <c r="G4149" s="25"/>
      <c r="H4149" s="25"/>
      <c r="I4149" s="25"/>
      <c r="J4149" s="25"/>
      <c r="K4149" s="26"/>
      <c r="L4149" s="125">
        <v>2023</v>
      </c>
    </row>
    <row r="4150" spans="1:12" ht="15.6" hidden="1" customHeight="1" x14ac:dyDescent="0.25">
      <c r="A4150" s="59"/>
      <c r="B4150" s="131" t="s">
        <v>14</v>
      </c>
      <c r="C4150" s="131"/>
      <c r="D4150" s="96">
        <f t="shared" ref="D4150:E4150" si="8870">D4151+D4152</f>
        <v>0</v>
      </c>
      <c r="E4150" s="218">
        <f t="shared" si="8870"/>
        <v>0</v>
      </c>
      <c r="F4150" s="105">
        <f t="shared" ref="F4150:K4150" si="8871">F4151+F4152</f>
        <v>0</v>
      </c>
      <c r="G4150" s="96">
        <f t="shared" ref="G4150:H4150" si="8872">G4151+G4152</f>
        <v>0</v>
      </c>
      <c r="H4150" s="96">
        <f t="shared" si="8872"/>
        <v>0</v>
      </c>
      <c r="I4150" s="96">
        <f t="shared" si="8871"/>
        <v>0</v>
      </c>
      <c r="J4150" s="96">
        <f t="shared" si="8871"/>
        <v>0</v>
      </c>
      <c r="K4150" s="105">
        <f t="shared" si="8871"/>
        <v>0</v>
      </c>
      <c r="L4150" s="115"/>
    </row>
    <row r="4151" spans="1:12" ht="15.6" hidden="1" customHeight="1" x14ac:dyDescent="0.25">
      <c r="A4151" s="59"/>
      <c r="B4151" s="132" t="s">
        <v>8</v>
      </c>
      <c r="C4151" s="132"/>
      <c r="D4151" s="25"/>
      <c r="E4151" s="228"/>
      <c r="F4151" s="26"/>
      <c r="G4151" s="25"/>
      <c r="H4151" s="25"/>
      <c r="I4151" s="25"/>
      <c r="J4151" s="25"/>
      <c r="K4151" s="26"/>
      <c r="L4151" s="125"/>
    </row>
    <row r="4152" spans="1:12" ht="15.6" hidden="1" customHeight="1" x14ac:dyDescent="0.25">
      <c r="A4152" s="59"/>
      <c r="B4152" s="132" t="s">
        <v>10</v>
      </c>
      <c r="C4152" s="132"/>
      <c r="D4152" s="25"/>
      <c r="E4152" s="228"/>
      <c r="F4152" s="26"/>
      <c r="G4152" s="25"/>
      <c r="H4152" s="25"/>
      <c r="I4152" s="25"/>
      <c r="J4152" s="25"/>
      <c r="K4152" s="26"/>
      <c r="L4152" s="125"/>
    </row>
    <row r="4153" spans="1:12" ht="15.6" hidden="1" customHeight="1" x14ac:dyDescent="0.25">
      <c r="A4153" s="59"/>
      <c r="B4153" s="131" t="s">
        <v>15</v>
      </c>
      <c r="C4153" s="131"/>
      <c r="D4153" s="96">
        <f t="shared" ref="D4153:E4153" si="8873">D4154+D4155</f>
        <v>0</v>
      </c>
      <c r="E4153" s="218">
        <f t="shared" si="8873"/>
        <v>0</v>
      </c>
      <c r="F4153" s="105">
        <f t="shared" ref="F4153:K4153" si="8874">F4154+F4155</f>
        <v>0</v>
      </c>
      <c r="G4153" s="96">
        <f t="shared" ref="G4153:H4153" si="8875">G4154+G4155</f>
        <v>0</v>
      </c>
      <c r="H4153" s="96">
        <f t="shared" si="8875"/>
        <v>0</v>
      </c>
      <c r="I4153" s="96">
        <f t="shared" si="8874"/>
        <v>0</v>
      </c>
      <c r="J4153" s="96">
        <f t="shared" si="8874"/>
        <v>0</v>
      </c>
      <c r="K4153" s="105">
        <f t="shared" si="8874"/>
        <v>0</v>
      </c>
      <c r="L4153" s="115"/>
    </row>
    <row r="4154" spans="1:12" ht="15.6" hidden="1" customHeight="1" x14ac:dyDescent="0.25">
      <c r="A4154" s="59"/>
      <c r="B4154" s="93" t="s">
        <v>8</v>
      </c>
      <c r="C4154" s="93"/>
      <c r="D4154" s="25"/>
      <c r="E4154" s="228"/>
      <c r="F4154" s="26"/>
      <c r="G4154" s="25"/>
      <c r="H4154" s="25"/>
      <c r="I4154" s="25"/>
      <c r="J4154" s="25"/>
      <c r="K4154" s="26"/>
      <c r="L4154" s="125"/>
    </row>
    <row r="4155" spans="1:12" ht="15.6" hidden="1" customHeight="1" x14ac:dyDescent="0.25">
      <c r="A4155" s="59"/>
      <c r="B4155" s="93" t="s">
        <v>10</v>
      </c>
      <c r="C4155" s="93"/>
      <c r="D4155" s="25"/>
      <c r="E4155" s="228"/>
      <c r="F4155" s="26"/>
      <c r="G4155" s="25"/>
      <c r="H4155" s="25"/>
      <c r="I4155" s="25"/>
      <c r="J4155" s="25"/>
      <c r="K4155" s="26"/>
      <c r="L4155" s="125"/>
    </row>
    <row r="4156" spans="1:12" ht="15.6" hidden="1" customHeight="1" x14ac:dyDescent="0.25">
      <c r="A4156" s="59"/>
      <c r="B4156" s="133" t="s">
        <v>16</v>
      </c>
      <c r="C4156" s="133"/>
      <c r="D4156" s="96">
        <f t="shared" ref="D4156:E4156" si="8876">D4157+D4158</f>
        <v>0</v>
      </c>
      <c r="E4156" s="218">
        <f t="shared" si="8876"/>
        <v>0</v>
      </c>
      <c r="F4156" s="105">
        <f t="shared" ref="F4156:K4156" si="8877">F4157+F4158</f>
        <v>0</v>
      </c>
      <c r="G4156" s="96">
        <f t="shared" ref="G4156:H4156" si="8878">G4157+G4158</f>
        <v>0</v>
      </c>
      <c r="H4156" s="96">
        <f t="shared" si="8878"/>
        <v>0</v>
      </c>
      <c r="I4156" s="96">
        <f t="shared" si="8877"/>
        <v>0</v>
      </c>
      <c r="J4156" s="96">
        <f t="shared" si="8877"/>
        <v>0</v>
      </c>
      <c r="K4156" s="105">
        <f t="shared" si="8877"/>
        <v>0</v>
      </c>
      <c r="L4156" s="115"/>
    </row>
    <row r="4157" spans="1:12" ht="15.6" hidden="1" customHeight="1" x14ac:dyDescent="0.25">
      <c r="A4157" s="59"/>
      <c r="B4157" s="93" t="s">
        <v>8</v>
      </c>
      <c r="C4157" s="93"/>
      <c r="D4157" s="25"/>
      <c r="E4157" s="228"/>
      <c r="F4157" s="26"/>
      <c r="G4157" s="25"/>
      <c r="H4157" s="25"/>
      <c r="I4157" s="25"/>
      <c r="J4157" s="25"/>
      <c r="K4157" s="26"/>
      <c r="L4157" s="125"/>
    </row>
    <row r="4158" spans="1:12" ht="15.6" hidden="1" customHeight="1" x14ac:dyDescent="0.25">
      <c r="A4158" s="59"/>
      <c r="B4158" s="93" t="s">
        <v>10</v>
      </c>
      <c r="C4158" s="93"/>
      <c r="D4158" s="25"/>
      <c r="E4158" s="228"/>
      <c r="F4158" s="26"/>
      <c r="G4158" s="25"/>
      <c r="H4158" s="25"/>
      <c r="I4158" s="25"/>
      <c r="J4158" s="25"/>
      <c r="K4158" s="26"/>
      <c r="L4158" s="125"/>
    </row>
    <row r="4159" spans="1:12" ht="15.6" hidden="1" customHeight="1" x14ac:dyDescent="0.25">
      <c r="A4159" s="59"/>
      <c r="B4159" s="133" t="s">
        <v>17</v>
      </c>
      <c r="C4159" s="133"/>
      <c r="D4159" s="96">
        <f t="shared" ref="D4159:E4159" si="8879">D4160+D4161</f>
        <v>0</v>
      </c>
      <c r="E4159" s="218">
        <f t="shared" si="8879"/>
        <v>0</v>
      </c>
      <c r="F4159" s="105">
        <f t="shared" ref="F4159:K4159" si="8880">F4160+F4161</f>
        <v>0</v>
      </c>
      <c r="G4159" s="96">
        <f t="shared" ref="G4159:H4159" si="8881">G4160+G4161</f>
        <v>0</v>
      </c>
      <c r="H4159" s="96">
        <f t="shared" si="8881"/>
        <v>0</v>
      </c>
      <c r="I4159" s="96">
        <f t="shared" si="8880"/>
        <v>0</v>
      </c>
      <c r="J4159" s="96">
        <f t="shared" si="8880"/>
        <v>0</v>
      </c>
      <c r="K4159" s="105">
        <f t="shared" si="8880"/>
        <v>0</v>
      </c>
      <c r="L4159" s="115"/>
    </row>
    <row r="4160" spans="1:12" ht="15.6" hidden="1" customHeight="1" x14ac:dyDescent="0.25">
      <c r="A4160" s="59"/>
      <c r="B4160" s="93" t="s">
        <v>8</v>
      </c>
      <c r="C4160" s="93"/>
      <c r="D4160" s="25"/>
      <c r="E4160" s="228"/>
      <c r="F4160" s="26"/>
      <c r="G4160" s="25"/>
      <c r="H4160" s="25"/>
      <c r="I4160" s="25"/>
      <c r="J4160" s="25"/>
      <c r="K4160" s="26"/>
      <c r="L4160" s="125"/>
    </row>
    <row r="4161" spans="1:12" ht="15.6" hidden="1" customHeight="1" x14ac:dyDescent="0.25">
      <c r="A4161" s="59"/>
      <c r="B4161" s="93" t="s">
        <v>10</v>
      </c>
      <c r="C4161" s="93"/>
      <c r="D4161" s="25"/>
      <c r="E4161" s="228"/>
      <c r="F4161" s="26"/>
      <c r="G4161" s="25"/>
      <c r="H4161" s="25"/>
      <c r="I4161" s="25"/>
      <c r="J4161" s="25"/>
      <c r="K4161" s="26"/>
      <c r="L4161" s="125"/>
    </row>
    <row r="4162" spans="1:12" ht="37.9" customHeight="1" x14ac:dyDescent="0.25">
      <c r="A4162" s="205">
        <v>1</v>
      </c>
      <c r="B4162" s="152" t="s">
        <v>112</v>
      </c>
      <c r="C4162" s="142"/>
      <c r="D4162" s="101">
        <f t="shared" ref="D4162:E4162" si="8882">D4163+D4164+D4165+D4166</f>
        <v>19311</v>
      </c>
      <c r="E4162" s="226">
        <f t="shared" si="8882"/>
        <v>19246</v>
      </c>
      <c r="F4162" s="113">
        <f t="shared" ref="F4162:K4162" si="8883">F4163+F4164+F4165+F4166</f>
        <v>0</v>
      </c>
      <c r="G4162" s="101">
        <f t="shared" ref="G4162:H4162" si="8884">G4163+G4164+G4165+G4166</f>
        <v>0</v>
      </c>
      <c r="H4162" s="101">
        <f t="shared" si="8884"/>
        <v>0</v>
      </c>
      <c r="I4162" s="101">
        <f t="shared" si="8883"/>
        <v>0</v>
      </c>
      <c r="J4162" s="101">
        <f t="shared" si="8883"/>
        <v>0</v>
      </c>
      <c r="K4162" s="113">
        <f t="shared" si="8883"/>
        <v>0</v>
      </c>
      <c r="L4162" s="123"/>
    </row>
    <row r="4163" spans="1:12" ht="15.6" hidden="1" customHeight="1" x14ac:dyDescent="0.25">
      <c r="A4163" s="59"/>
      <c r="B4163" s="128" t="s">
        <v>1</v>
      </c>
      <c r="C4163" s="128"/>
      <c r="D4163" s="22"/>
      <c r="E4163" s="227"/>
      <c r="F4163" s="23"/>
      <c r="G4163" s="22"/>
      <c r="H4163" s="22"/>
      <c r="I4163" s="22"/>
      <c r="J4163" s="22"/>
      <c r="K4163" s="23"/>
      <c r="L4163" s="124"/>
    </row>
    <row r="4164" spans="1:12" ht="15.6" hidden="1" customHeight="1" x14ac:dyDescent="0.25">
      <c r="A4164" s="59"/>
      <c r="B4164" s="129" t="s">
        <v>6</v>
      </c>
      <c r="C4164" s="129"/>
      <c r="D4164" s="7">
        <v>0</v>
      </c>
      <c r="E4164" s="216">
        <v>0</v>
      </c>
      <c r="F4164" s="8">
        <v>0</v>
      </c>
      <c r="G4164" s="7">
        <v>0</v>
      </c>
      <c r="H4164" s="7">
        <v>0</v>
      </c>
      <c r="I4164" s="7">
        <v>0</v>
      </c>
      <c r="J4164" s="7">
        <v>0</v>
      </c>
      <c r="K4164" s="8">
        <v>0</v>
      </c>
      <c r="L4164" s="57"/>
    </row>
    <row r="4165" spans="1:12" ht="15.6" hidden="1" customHeight="1" x14ac:dyDescent="0.25">
      <c r="A4165" s="59"/>
      <c r="B4165" s="129" t="s">
        <v>7</v>
      </c>
      <c r="C4165" s="129"/>
      <c r="D4165" s="7">
        <v>0</v>
      </c>
      <c r="E4165" s="216">
        <v>0</v>
      </c>
      <c r="F4165" s="8">
        <v>0</v>
      </c>
      <c r="G4165" s="7">
        <v>0</v>
      </c>
      <c r="H4165" s="7">
        <v>0</v>
      </c>
      <c r="I4165" s="7">
        <v>0</v>
      </c>
      <c r="J4165" s="7">
        <v>0</v>
      </c>
      <c r="K4165" s="8">
        <v>0</v>
      </c>
      <c r="L4165" s="57"/>
    </row>
    <row r="4166" spans="1:12" ht="15.6" customHeight="1" x14ac:dyDescent="0.25">
      <c r="A4166" s="205">
        <v>1</v>
      </c>
      <c r="B4166" s="128" t="s">
        <v>18</v>
      </c>
      <c r="C4166" s="130"/>
      <c r="D4166" s="7">
        <f t="shared" ref="D4166:E4166" si="8885">D4167+D4168+D4169</f>
        <v>19311</v>
      </c>
      <c r="E4166" s="216">
        <f t="shared" si="8885"/>
        <v>19246</v>
      </c>
      <c r="F4166" s="8">
        <f t="shared" ref="F4166:K4166" si="8886">F4167+F4168+F4169</f>
        <v>0</v>
      </c>
      <c r="G4166" s="7">
        <f t="shared" ref="G4166:H4166" si="8887">G4167+G4168+G4169</f>
        <v>0</v>
      </c>
      <c r="H4166" s="7">
        <f t="shared" si="8887"/>
        <v>0</v>
      </c>
      <c r="I4166" s="7">
        <f t="shared" si="8886"/>
        <v>0</v>
      </c>
      <c r="J4166" s="7">
        <f t="shared" si="8886"/>
        <v>0</v>
      </c>
      <c r="K4166" s="8">
        <f t="shared" si="8886"/>
        <v>0</v>
      </c>
      <c r="L4166" s="57"/>
    </row>
    <row r="4167" spans="1:12" ht="15.6" customHeight="1" x14ac:dyDescent="0.25">
      <c r="A4167" s="205">
        <v>1</v>
      </c>
      <c r="B4167" s="149" t="s">
        <v>8</v>
      </c>
      <c r="C4167" s="81"/>
      <c r="D4167" s="11">
        <f t="shared" ref="D4167:E4167" si="8888">D4172+D4175+D4178+D4182+D4185+D4188+D4191</f>
        <v>0</v>
      </c>
      <c r="E4167" s="217">
        <f t="shared" si="8888"/>
        <v>0</v>
      </c>
      <c r="F4167" s="12">
        <f t="shared" ref="F4167:K4167" si="8889">F4172+F4175+F4178+F4182+F4185+F4188+F4191</f>
        <v>0</v>
      </c>
      <c r="G4167" s="11">
        <f t="shared" ref="G4167:H4167" si="8890">G4172+G4175+G4178+G4182+G4185+G4188+G4191</f>
        <v>0</v>
      </c>
      <c r="H4167" s="11">
        <f t="shared" si="8890"/>
        <v>0</v>
      </c>
      <c r="I4167" s="11">
        <f t="shared" si="8889"/>
        <v>0</v>
      </c>
      <c r="J4167" s="11">
        <f t="shared" si="8889"/>
        <v>0</v>
      </c>
      <c r="K4167" s="12">
        <f t="shared" si="8889"/>
        <v>0</v>
      </c>
      <c r="L4167" s="58"/>
    </row>
    <row r="4168" spans="1:12" ht="15.6" customHeight="1" x14ac:dyDescent="0.25">
      <c r="A4168" s="205">
        <v>1</v>
      </c>
      <c r="B4168" s="149" t="s">
        <v>9</v>
      </c>
      <c r="C4168" s="81"/>
      <c r="D4168" s="11">
        <f t="shared" ref="D4168:E4168" si="8891">D4179</f>
        <v>0</v>
      </c>
      <c r="E4168" s="217">
        <f t="shared" si="8891"/>
        <v>0</v>
      </c>
      <c r="F4168" s="12">
        <f t="shared" ref="F4168:K4168" si="8892">F4179</f>
        <v>0</v>
      </c>
      <c r="G4168" s="11">
        <f t="shared" ref="G4168:H4168" si="8893">G4179</f>
        <v>0</v>
      </c>
      <c r="H4168" s="11">
        <f t="shared" si="8893"/>
        <v>0</v>
      </c>
      <c r="I4168" s="11">
        <f t="shared" si="8892"/>
        <v>0</v>
      </c>
      <c r="J4168" s="11">
        <f t="shared" si="8892"/>
        <v>0</v>
      </c>
      <c r="K4168" s="12">
        <f t="shared" si="8892"/>
        <v>0</v>
      </c>
      <c r="L4168" s="58"/>
    </row>
    <row r="4169" spans="1:12" ht="15.6" customHeight="1" x14ac:dyDescent="0.25">
      <c r="A4169" s="205">
        <v>1</v>
      </c>
      <c r="B4169" s="149" t="s">
        <v>10</v>
      </c>
      <c r="C4169" s="81"/>
      <c r="D4169" s="11">
        <f t="shared" ref="D4169:E4169" si="8894">D4173+D4176+D4180+D4183+D4186+D4189+D4192</f>
        <v>19311</v>
      </c>
      <c r="E4169" s="217">
        <f t="shared" si="8894"/>
        <v>19246</v>
      </c>
      <c r="F4169" s="12">
        <f t="shared" ref="F4169:K4169" si="8895">F4173+F4176+F4180+F4183+F4186+F4189+F4192</f>
        <v>0</v>
      </c>
      <c r="G4169" s="11">
        <f t="shared" ref="G4169:H4169" si="8896">G4173+G4176+G4180+G4183+G4186+G4189+G4192</f>
        <v>0</v>
      </c>
      <c r="H4169" s="11">
        <f t="shared" si="8896"/>
        <v>0</v>
      </c>
      <c r="I4169" s="11">
        <f t="shared" si="8895"/>
        <v>0</v>
      </c>
      <c r="J4169" s="11">
        <f t="shared" si="8895"/>
        <v>0</v>
      </c>
      <c r="K4169" s="12">
        <f t="shared" si="8895"/>
        <v>0</v>
      </c>
      <c r="L4169" s="58"/>
    </row>
    <row r="4170" spans="1:12" ht="15.6" customHeight="1" x14ac:dyDescent="0.25">
      <c r="A4170" s="205">
        <v>1</v>
      </c>
      <c r="B4170" s="131" t="s">
        <v>19</v>
      </c>
      <c r="C4170" s="78"/>
      <c r="D4170" s="96" t="s">
        <v>2</v>
      </c>
      <c r="E4170" s="218" t="s">
        <v>2</v>
      </c>
      <c r="F4170" s="105" t="s">
        <v>2</v>
      </c>
      <c r="G4170" s="96" t="s">
        <v>2</v>
      </c>
      <c r="H4170" s="96" t="s">
        <v>2</v>
      </c>
      <c r="I4170" s="96" t="s">
        <v>2</v>
      </c>
      <c r="J4170" s="96" t="s">
        <v>2</v>
      </c>
      <c r="K4170" s="105" t="s">
        <v>2</v>
      </c>
      <c r="L4170" s="115"/>
    </row>
    <row r="4171" spans="1:12" ht="15.6" hidden="1" customHeight="1" x14ac:dyDescent="0.25">
      <c r="A4171" s="59"/>
      <c r="B4171" s="131" t="s">
        <v>11</v>
      </c>
      <c r="C4171" s="131"/>
      <c r="D4171" s="96">
        <f t="shared" ref="D4171:E4171" si="8897">D4172+D4173</f>
        <v>0</v>
      </c>
      <c r="E4171" s="218">
        <f t="shared" si="8897"/>
        <v>0</v>
      </c>
      <c r="F4171" s="105">
        <f t="shared" ref="F4171:K4171" si="8898">F4172+F4173</f>
        <v>0</v>
      </c>
      <c r="G4171" s="96">
        <f t="shared" ref="G4171:H4171" si="8899">G4172+G4173</f>
        <v>0</v>
      </c>
      <c r="H4171" s="96">
        <f t="shared" si="8899"/>
        <v>0</v>
      </c>
      <c r="I4171" s="96">
        <f t="shared" si="8898"/>
        <v>0</v>
      </c>
      <c r="J4171" s="96">
        <f t="shared" si="8898"/>
        <v>0</v>
      </c>
      <c r="K4171" s="105">
        <f t="shared" si="8898"/>
        <v>0</v>
      </c>
      <c r="L4171" s="115"/>
    </row>
    <row r="4172" spans="1:12" ht="15.6" hidden="1" customHeight="1" x14ac:dyDescent="0.25">
      <c r="A4172" s="59"/>
      <c r="B4172" s="93" t="s">
        <v>8</v>
      </c>
      <c r="C4172" s="93"/>
      <c r="D4172" s="25"/>
      <c r="E4172" s="228"/>
      <c r="F4172" s="26"/>
      <c r="G4172" s="25"/>
      <c r="H4172" s="25"/>
      <c r="I4172" s="25"/>
      <c r="J4172" s="25"/>
      <c r="K4172" s="26"/>
      <c r="L4172" s="125"/>
    </row>
    <row r="4173" spans="1:12" ht="15.6" hidden="1" customHeight="1" x14ac:dyDescent="0.25">
      <c r="A4173" s="59"/>
      <c r="B4173" s="93" t="s">
        <v>10</v>
      </c>
      <c r="C4173" s="93"/>
      <c r="D4173" s="25"/>
      <c r="E4173" s="228"/>
      <c r="F4173" s="26"/>
      <c r="G4173" s="25"/>
      <c r="H4173" s="25"/>
      <c r="I4173" s="25"/>
      <c r="J4173" s="25"/>
      <c r="K4173" s="26"/>
      <c r="L4173" s="125"/>
    </row>
    <row r="4174" spans="1:12" ht="15.6" hidden="1" customHeight="1" x14ac:dyDescent="0.25">
      <c r="A4174" s="59"/>
      <c r="B4174" s="131" t="s">
        <v>12</v>
      </c>
      <c r="C4174" s="131"/>
      <c r="D4174" s="96">
        <f t="shared" ref="D4174:E4174" si="8900">D4175+D4176</f>
        <v>0</v>
      </c>
      <c r="E4174" s="218">
        <f t="shared" si="8900"/>
        <v>0</v>
      </c>
      <c r="F4174" s="105">
        <f t="shared" ref="F4174:K4174" si="8901">F4175+F4176</f>
        <v>0</v>
      </c>
      <c r="G4174" s="96">
        <f t="shared" ref="G4174:H4174" si="8902">G4175+G4176</f>
        <v>0</v>
      </c>
      <c r="H4174" s="96">
        <f t="shared" si="8902"/>
        <v>0</v>
      </c>
      <c r="I4174" s="96">
        <f t="shared" si="8901"/>
        <v>0</v>
      </c>
      <c r="J4174" s="96">
        <f t="shared" si="8901"/>
        <v>0</v>
      </c>
      <c r="K4174" s="105">
        <f t="shared" si="8901"/>
        <v>0</v>
      </c>
      <c r="L4174" s="115"/>
    </row>
    <row r="4175" spans="1:12" ht="15.6" hidden="1" customHeight="1" x14ac:dyDescent="0.25">
      <c r="A4175" s="59"/>
      <c r="B4175" s="93" t="s">
        <v>8</v>
      </c>
      <c r="C4175" s="93"/>
      <c r="D4175" s="25"/>
      <c r="E4175" s="228"/>
      <c r="F4175" s="26"/>
      <c r="G4175" s="25"/>
      <c r="H4175" s="25"/>
      <c r="I4175" s="25"/>
      <c r="J4175" s="25"/>
      <c r="K4175" s="26"/>
      <c r="L4175" s="125"/>
    </row>
    <row r="4176" spans="1:12" ht="15.6" hidden="1" customHeight="1" x14ac:dyDescent="0.25">
      <c r="A4176" s="59"/>
      <c r="B4176" s="93" t="s">
        <v>10</v>
      </c>
      <c r="C4176" s="93"/>
      <c r="D4176" s="25"/>
      <c r="E4176" s="228"/>
      <c r="F4176" s="26"/>
      <c r="G4176" s="25"/>
      <c r="H4176" s="25"/>
      <c r="I4176" s="25"/>
      <c r="J4176" s="25"/>
      <c r="K4176" s="26"/>
      <c r="L4176" s="125"/>
    </row>
    <row r="4177" spans="1:12" ht="15.6" customHeight="1" x14ac:dyDescent="0.25">
      <c r="A4177" s="205">
        <v>1</v>
      </c>
      <c r="B4177" s="131" t="s">
        <v>13</v>
      </c>
      <c r="C4177" s="267" t="s">
        <v>128</v>
      </c>
      <c r="D4177" s="96">
        <f t="shared" ref="D4177:E4177" si="8903">D4178+D4179+D4180</f>
        <v>19311</v>
      </c>
      <c r="E4177" s="218">
        <f t="shared" si="8903"/>
        <v>19246</v>
      </c>
      <c r="F4177" s="105">
        <f t="shared" ref="F4177:K4177" si="8904">F4178+F4179+F4180</f>
        <v>0</v>
      </c>
      <c r="G4177" s="96">
        <f t="shared" ref="G4177:H4177" si="8905">G4178+G4179+G4180</f>
        <v>0</v>
      </c>
      <c r="H4177" s="96">
        <f t="shared" si="8905"/>
        <v>0</v>
      </c>
      <c r="I4177" s="96">
        <f t="shared" si="8904"/>
        <v>0</v>
      </c>
      <c r="J4177" s="96">
        <f t="shared" si="8904"/>
        <v>0</v>
      </c>
      <c r="K4177" s="105">
        <f t="shared" si="8904"/>
        <v>0</v>
      </c>
      <c r="L4177" s="115"/>
    </row>
    <row r="4178" spans="1:12" ht="15.6" customHeight="1" x14ac:dyDescent="0.25">
      <c r="A4178" s="205">
        <v>1</v>
      </c>
      <c r="B4178" s="93" t="s">
        <v>8</v>
      </c>
      <c r="C4178" s="267"/>
      <c r="D4178" s="25"/>
      <c r="E4178" s="228"/>
      <c r="F4178" s="26"/>
      <c r="G4178" s="25"/>
      <c r="H4178" s="25"/>
      <c r="I4178" s="25"/>
      <c r="J4178" s="25"/>
      <c r="K4178" s="26"/>
      <c r="L4178" s="125"/>
    </row>
    <row r="4179" spans="1:12" ht="15.6" customHeight="1" x14ac:dyDescent="0.25">
      <c r="A4179" s="205">
        <v>1</v>
      </c>
      <c r="B4179" s="93" t="s">
        <v>9</v>
      </c>
      <c r="C4179" s="267"/>
      <c r="D4179" s="25"/>
      <c r="E4179" s="228"/>
      <c r="F4179" s="26"/>
      <c r="G4179" s="25"/>
      <c r="H4179" s="25"/>
      <c r="I4179" s="25"/>
      <c r="J4179" s="25"/>
      <c r="K4179" s="26"/>
      <c r="L4179" s="125"/>
    </row>
    <row r="4180" spans="1:12" ht="15.6" customHeight="1" x14ac:dyDescent="0.25">
      <c r="A4180" s="205">
        <v>1</v>
      </c>
      <c r="B4180" s="93" t="s">
        <v>10</v>
      </c>
      <c r="C4180" s="267"/>
      <c r="D4180" s="25">
        <v>19311</v>
      </c>
      <c r="E4180" s="228">
        <v>19246</v>
      </c>
      <c r="F4180" s="26"/>
      <c r="G4180" s="25"/>
      <c r="H4180" s="25"/>
      <c r="I4180" s="25"/>
      <c r="J4180" s="25"/>
      <c r="K4180" s="26"/>
      <c r="L4180" s="125">
        <v>2023</v>
      </c>
    </row>
    <row r="4181" spans="1:12" ht="15.6" hidden="1" customHeight="1" x14ac:dyDescent="0.25">
      <c r="A4181" s="59"/>
      <c r="B4181" s="131" t="s">
        <v>14</v>
      </c>
      <c r="C4181" s="131"/>
      <c r="D4181" s="96">
        <f t="shared" ref="D4181:E4181" si="8906">D4182+D4183</f>
        <v>0</v>
      </c>
      <c r="E4181" s="218">
        <f t="shared" si="8906"/>
        <v>0</v>
      </c>
      <c r="F4181" s="105">
        <f t="shared" ref="F4181:K4181" si="8907">F4182+F4183</f>
        <v>0</v>
      </c>
      <c r="G4181" s="96">
        <f t="shared" ref="G4181:H4181" si="8908">G4182+G4183</f>
        <v>0</v>
      </c>
      <c r="H4181" s="96">
        <f t="shared" si="8908"/>
        <v>0</v>
      </c>
      <c r="I4181" s="96">
        <f t="shared" si="8907"/>
        <v>0</v>
      </c>
      <c r="J4181" s="96">
        <f t="shared" si="8907"/>
        <v>0</v>
      </c>
      <c r="K4181" s="105">
        <f t="shared" si="8907"/>
        <v>0</v>
      </c>
      <c r="L4181" s="115"/>
    </row>
    <row r="4182" spans="1:12" ht="15.6" hidden="1" customHeight="1" x14ac:dyDescent="0.25">
      <c r="A4182" s="59"/>
      <c r="B4182" s="132" t="s">
        <v>8</v>
      </c>
      <c r="C4182" s="132"/>
      <c r="D4182" s="25"/>
      <c r="E4182" s="228"/>
      <c r="F4182" s="26"/>
      <c r="G4182" s="25"/>
      <c r="H4182" s="25"/>
      <c r="I4182" s="25"/>
      <c r="J4182" s="25"/>
      <c r="K4182" s="26"/>
      <c r="L4182" s="125"/>
    </row>
    <row r="4183" spans="1:12" ht="15.6" hidden="1" customHeight="1" x14ac:dyDescent="0.25">
      <c r="A4183" s="59"/>
      <c r="B4183" s="132" t="s">
        <v>10</v>
      </c>
      <c r="C4183" s="132"/>
      <c r="D4183" s="25"/>
      <c r="E4183" s="228"/>
      <c r="F4183" s="26"/>
      <c r="G4183" s="25"/>
      <c r="H4183" s="25"/>
      <c r="I4183" s="25"/>
      <c r="J4183" s="25"/>
      <c r="K4183" s="26"/>
      <c r="L4183" s="125"/>
    </row>
    <row r="4184" spans="1:12" ht="15.6" hidden="1" customHeight="1" x14ac:dyDescent="0.25">
      <c r="A4184" s="59"/>
      <c r="B4184" s="131" t="s">
        <v>15</v>
      </c>
      <c r="C4184" s="131"/>
      <c r="D4184" s="96">
        <f t="shared" ref="D4184:E4184" si="8909">D4185+D4186</f>
        <v>0</v>
      </c>
      <c r="E4184" s="218">
        <f t="shared" si="8909"/>
        <v>0</v>
      </c>
      <c r="F4184" s="105">
        <f t="shared" ref="F4184:K4184" si="8910">F4185+F4186</f>
        <v>0</v>
      </c>
      <c r="G4184" s="96">
        <f t="shared" ref="G4184:H4184" si="8911">G4185+G4186</f>
        <v>0</v>
      </c>
      <c r="H4184" s="96">
        <f t="shared" si="8911"/>
        <v>0</v>
      </c>
      <c r="I4184" s="96">
        <f t="shared" si="8910"/>
        <v>0</v>
      </c>
      <c r="J4184" s="96">
        <f t="shared" si="8910"/>
        <v>0</v>
      </c>
      <c r="K4184" s="105">
        <f t="shared" si="8910"/>
        <v>0</v>
      </c>
      <c r="L4184" s="115"/>
    </row>
    <row r="4185" spans="1:12" ht="15.6" hidden="1" customHeight="1" x14ac:dyDescent="0.25">
      <c r="A4185" s="59"/>
      <c r="B4185" s="93" t="s">
        <v>8</v>
      </c>
      <c r="C4185" s="93"/>
      <c r="D4185" s="25"/>
      <c r="E4185" s="228"/>
      <c r="F4185" s="26"/>
      <c r="G4185" s="25"/>
      <c r="H4185" s="25"/>
      <c r="I4185" s="25"/>
      <c r="J4185" s="25"/>
      <c r="K4185" s="26"/>
      <c r="L4185" s="125"/>
    </row>
    <row r="4186" spans="1:12" ht="15.6" hidden="1" customHeight="1" x14ac:dyDescent="0.25">
      <c r="A4186" s="59"/>
      <c r="B4186" s="93" t="s">
        <v>10</v>
      </c>
      <c r="C4186" s="93"/>
      <c r="D4186" s="25"/>
      <c r="E4186" s="228"/>
      <c r="F4186" s="26"/>
      <c r="G4186" s="25"/>
      <c r="H4186" s="25"/>
      <c r="I4186" s="25"/>
      <c r="J4186" s="25"/>
      <c r="K4186" s="26"/>
      <c r="L4186" s="125"/>
    </row>
    <row r="4187" spans="1:12" ht="15.6" hidden="1" customHeight="1" x14ac:dyDescent="0.25">
      <c r="A4187" s="59"/>
      <c r="B4187" s="133" t="s">
        <v>16</v>
      </c>
      <c r="C4187" s="133"/>
      <c r="D4187" s="96">
        <f t="shared" ref="D4187:E4187" si="8912">D4188+D4189</f>
        <v>0</v>
      </c>
      <c r="E4187" s="218">
        <f t="shared" si="8912"/>
        <v>0</v>
      </c>
      <c r="F4187" s="105">
        <f t="shared" ref="F4187:K4187" si="8913">F4188+F4189</f>
        <v>0</v>
      </c>
      <c r="G4187" s="96">
        <f t="shared" ref="G4187:H4187" si="8914">G4188+G4189</f>
        <v>0</v>
      </c>
      <c r="H4187" s="96">
        <f t="shared" si="8914"/>
        <v>0</v>
      </c>
      <c r="I4187" s="96">
        <f t="shared" si="8913"/>
        <v>0</v>
      </c>
      <c r="J4187" s="96">
        <f t="shared" si="8913"/>
        <v>0</v>
      </c>
      <c r="K4187" s="105">
        <f t="shared" si="8913"/>
        <v>0</v>
      </c>
      <c r="L4187" s="115"/>
    </row>
    <row r="4188" spans="1:12" ht="15.6" hidden="1" customHeight="1" x14ac:dyDescent="0.25">
      <c r="A4188" s="59"/>
      <c r="B4188" s="93" t="s">
        <v>8</v>
      </c>
      <c r="C4188" s="93"/>
      <c r="D4188" s="25"/>
      <c r="E4188" s="228"/>
      <c r="F4188" s="26"/>
      <c r="G4188" s="25"/>
      <c r="H4188" s="25"/>
      <c r="I4188" s="25"/>
      <c r="J4188" s="25"/>
      <c r="K4188" s="26"/>
      <c r="L4188" s="125"/>
    </row>
    <row r="4189" spans="1:12" ht="15.6" hidden="1" customHeight="1" x14ac:dyDescent="0.25">
      <c r="A4189" s="59"/>
      <c r="B4189" s="93" t="s">
        <v>10</v>
      </c>
      <c r="C4189" s="93"/>
      <c r="D4189" s="25"/>
      <c r="E4189" s="228"/>
      <c r="F4189" s="26"/>
      <c r="G4189" s="25"/>
      <c r="H4189" s="25"/>
      <c r="I4189" s="25"/>
      <c r="J4189" s="25"/>
      <c r="K4189" s="26"/>
      <c r="L4189" s="125"/>
    </row>
    <row r="4190" spans="1:12" ht="15.6" hidden="1" customHeight="1" x14ac:dyDescent="0.25">
      <c r="A4190" s="59"/>
      <c r="B4190" s="133" t="s">
        <v>17</v>
      </c>
      <c r="C4190" s="133"/>
      <c r="D4190" s="96">
        <f t="shared" ref="D4190:E4190" si="8915">D4191+D4192</f>
        <v>0</v>
      </c>
      <c r="E4190" s="218">
        <f t="shared" si="8915"/>
        <v>0</v>
      </c>
      <c r="F4190" s="105">
        <f t="shared" ref="F4190:K4190" si="8916">F4191+F4192</f>
        <v>0</v>
      </c>
      <c r="G4190" s="96">
        <f t="shared" ref="G4190:H4190" si="8917">G4191+G4192</f>
        <v>0</v>
      </c>
      <c r="H4190" s="96">
        <f t="shared" si="8917"/>
        <v>0</v>
      </c>
      <c r="I4190" s="96">
        <f t="shared" si="8916"/>
        <v>0</v>
      </c>
      <c r="J4190" s="96">
        <f t="shared" si="8916"/>
        <v>0</v>
      </c>
      <c r="K4190" s="105">
        <f t="shared" si="8916"/>
        <v>0</v>
      </c>
      <c r="L4190" s="115"/>
    </row>
    <row r="4191" spans="1:12" ht="15.6" hidden="1" customHeight="1" x14ac:dyDescent="0.25">
      <c r="A4191" s="59"/>
      <c r="B4191" s="93" t="s">
        <v>8</v>
      </c>
      <c r="C4191" s="93"/>
      <c r="D4191" s="25"/>
      <c r="E4191" s="228"/>
      <c r="F4191" s="26"/>
      <c r="G4191" s="25"/>
      <c r="H4191" s="25"/>
      <c r="I4191" s="25"/>
      <c r="J4191" s="25"/>
      <c r="K4191" s="26"/>
      <c r="L4191" s="125"/>
    </row>
    <row r="4192" spans="1:12" ht="15.6" hidden="1" customHeight="1" x14ac:dyDescent="0.25">
      <c r="A4192" s="59"/>
      <c r="B4192" s="93" t="s">
        <v>10</v>
      </c>
      <c r="C4192" s="93"/>
      <c r="D4192" s="25"/>
      <c r="E4192" s="228"/>
      <c r="F4192" s="26"/>
      <c r="G4192" s="25"/>
      <c r="H4192" s="25"/>
      <c r="I4192" s="25"/>
      <c r="J4192" s="25"/>
      <c r="K4192" s="26"/>
      <c r="L4192" s="125"/>
    </row>
    <row r="4193" spans="1:12" ht="23.45" customHeight="1" x14ac:dyDescent="0.25">
      <c r="A4193" s="205">
        <v>1</v>
      </c>
      <c r="B4193" s="152" t="s">
        <v>113</v>
      </c>
      <c r="C4193" s="142"/>
      <c r="D4193" s="101">
        <f t="shared" ref="D4193:E4193" si="8918">D4194+D4195+D4196+D4197</f>
        <v>150254</v>
      </c>
      <c r="E4193" s="226">
        <f t="shared" si="8918"/>
        <v>64399</v>
      </c>
      <c r="F4193" s="113">
        <f t="shared" ref="F4193:K4193" si="8919">F4194+F4195+F4196+F4197</f>
        <v>0</v>
      </c>
      <c r="G4193" s="101">
        <f t="shared" ref="G4193:H4193" si="8920">G4194+G4195+G4196+G4197</f>
        <v>0</v>
      </c>
      <c r="H4193" s="101">
        <f t="shared" si="8920"/>
        <v>0</v>
      </c>
      <c r="I4193" s="101">
        <f t="shared" si="8919"/>
        <v>0</v>
      </c>
      <c r="J4193" s="101">
        <f t="shared" si="8919"/>
        <v>0</v>
      </c>
      <c r="K4193" s="113">
        <f t="shared" si="8919"/>
        <v>0</v>
      </c>
      <c r="L4193" s="123"/>
    </row>
    <row r="4194" spans="1:12" ht="15.6" hidden="1" customHeight="1" x14ac:dyDescent="0.25">
      <c r="A4194" s="59"/>
      <c r="B4194" s="128" t="s">
        <v>1</v>
      </c>
      <c r="C4194" s="128"/>
      <c r="D4194" s="22"/>
      <c r="E4194" s="227"/>
      <c r="F4194" s="23"/>
      <c r="G4194" s="22"/>
      <c r="H4194" s="22"/>
      <c r="I4194" s="22"/>
      <c r="J4194" s="22"/>
      <c r="K4194" s="23"/>
      <c r="L4194" s="124"/>
    </row>
    <row r="4195" spans="1:12" ht="15.6" hidden="1" customHeight="1" x14ac:dyDescent="0.25">
      <c r="A4195" s="59"/>
      <c r="B4195" s="129" t="s">
        <v>6</v>
      </c>
      <c r="C4195" s="129"/>
      <c r="D4195" s="7">
        <v>0</v>
      </c>
      <c r="E4195" s="216">
        <v>0</v>
      </c>
      <c r="F4195" s="8">
        <v>0</v>
      </c>
      <c r="G4195" s="7">
        <v>0</v>
      </c>
      <c r="H4195" s="7">
        <v>0</v>
      </c>
      <c r="I4195" s="7">
        <v>0</v>
      </c>
      <c r="J4195" s="7">
        <v>0</v>
      </c>
      <c r="K4195" s="8">
        <v>0</v>
      </c>
      <c r="L4195" s="57"/>
    </row>
    <row r="4196" spans="1:12" ht="15.6" hidden="1" customHeight="1" x14ac:dyDescent="0.25">
      <c r="A4196" s="59"/>
      <c r="B4196" s="129" t="s">
        <v>7</v>
      </c>
      <c r="C4196" s="129"/>
      <c r="D4196" s="7">
        <v>0</v>
      </c>
      <c r="E4196" s="216">
        <v>0</v>
      </c>
      <c r="F4196" s="8">
        <v>0</v>
      </c>
      <c r="G4196" s="7">
        <v>0</v>
      </c>
      <c r="H4196" s="7">
        <v>0</v>
      </c>
      <c r="I4196" s="7">
        <v>0</v>
      </c>
      <c r="J4196" s="7">
        <v>0</v>
      </c>
      <c r="K4196" s="8">
        <v>0</v>
      </c>
      <c r="L4196" s="57"/>
    </row>
    <row r="4197" spans="1:12" ht="15.6" customHeight="1" x14ac:dyDescent="0.25">
      <c r="A4197" s="205">
        <v>1</v>
      </c>
      <c r="B4197" s="128" t="s">
        <v>18</v>
      </c>
      <c r="C4197" s="130"/>
      <c r="D4197" s="7">
        <f t="shared" ref="D4197:E4197" si="8921">D4198+D4199+D4200</f>
        <v>150254</v>
      </c>
      <c r="E4197" s="216">
        <f t="shared" si="8921"/>
        <v>64399</v>
      </c>
      <c r="F4197" s="8">
        <f t="shared" ref="F4197:K4197" si="8922">F4198+F4199+F4200</f>
        <v>0</v>
      </c>
      <c r="G4197" s="7">
        <f t="shared" ref="G4197:H4197" si="8923">G4198+G4199+G4200</f>
        <v>0</v>
      </c>
      <c r="H4197" s="7">
        <f t="shared" si="8923"/>
        <v>0</v>
      </c>
      <c r="I4197" s="7">
        <f t="shared" si="8922"/>
        <v>0</v>
      </c>
      <c r="J4197" s="7">
        <f t="shared" si="8922"/>
        <v>0</v>
      </c>
      <c r="K4197" s="8">
        <f t="shared" si="8922"/>
        <v>0</v>
      </c>
      <c r="L4197" s="57"/>
    </row>
    <row r="4198" spans="1:12" ht="15.6" customHeight="1" x14ac:dyDescent="0.25">
      <c r="A4198" s="205">
        <v>1</v>
      </c>
      <c r="B4198" s="149" t="s">
        <v>8</v>
      </c>
      <c r="C4198" s="81"/>
      <c r="D4198" s="11">
        <f t="shared" ref="D4198:E4198" si="8924">D4203+D4206+D4209+D4213+D4216+D4219+D4222</f>
        <v>0</v>
      </c>
      <c r="E4198" s="217">
        <f t="shared" si="8924"/>
        <v>0</v>
      </c>
      <c r="F4198" s="12">
        <f t="shared" ref="F4198:K4198" si="8925">F4203+F4206+F4209+F4213+F4216+F4219+F4222</f>
        <v>0</v>
      </c>
      <c r="G4198" s="11">
        <f t="shared" ref="G4198:H4198" si="8926">G4203+G4206+G4209+G4213+G4216+G4219+G4222</f>
        <v>0</v>
      </c>
      <c r="H4198" s="11">
        <f t="shared" si="8926"/>
        <v>0</v>
      </c>
      <c r="I4198" s="11">
        <f t="shared" si="8925"/>
        <v>0</v>
      </c>
      <c r="J4198" s="11">
        <f t="shared" si="8925"/>
        <v>0</v>
      </c>
      <c r="K4198" s="12">
        <f t="shared" si="8925"/>
        <v>0</v>
      </c>
      <c r="L4198" s="58"/>
    </row>
    <row r="4199" spans="1:12" ht="15.6" customHeight="1" x14ac:dyDescent="0.25">
      <c r="A4199" s="205">
        <v>1</v>
      </c>
      <c r="B4199" s="149" t="s">
        <v>9</v>
      </c>
      <c r="C4199" s="81"/>
      <c r="D4199" s="11">
        <f t="shared" ref="D4199:E4199" si="8927">D4210</f>
        <v>0</v>
      </c>
      <c r="E4199" s="217">
        <f t="shared" si="8927"/>
        <v>0</v>
      </c>
      <c r="F4199" s="12">
        <f t="shared" ref="F4199:K4199" si="8928">F4210</f>
        <v>0</v>
      </c>
      <c r="G4199" s="11">
        <f t="shared" ref="G4199:H4199" si="8929">G4210</f>
        <v>0</v>
      </c>
      <c r="H4199" s="11">
        <f t="shared" si="8929"/>
        <v>0</v>
      </c>
      <c r="I4199" s="11">
        <f t="shared" si="8928"/>
        <v>0</v>
      </c>
      <c r="J4199" s="11">
        <f t="shared" si="8928"/>
        <v>0</v>
      </c>
      <c r="K4199" s="12">
        <f t="shared" si="8928"/>
        <v>0</v>
      </c>
      <c r="L4199" s="58"/>
    </row>
    <row r="4200" spans="1:12" ht="15.6" customHeight="1" x14ac:dyDescent="0.25">
      <c r="A4200" s="205">
        <v>1</v>
      </c>
      <c r="B4200" s="149" t="s">
        <v>10</v>
      </c>
      <c r="C4200" s="81"/>
      <c r="D4200" s="11">
        <f t="shared" ref="D4200:E4200" si="8930">D4204+D4207+D4211+D4214+D4217+D4220+D4223</f>
        <v>150254</v>
      </c>
      <c r="E4200" s="217">
        <f t="shared" si="8930"/>
        <v>64399</v>
      </c>
      <c r="F4200" s="12">
        <f t="shared" ref="F4200:K4200" si="8931">F4204+F4207+F4211+F4214+F4217+F4220+F4223</f>
        <v>0</v>
      </c>
      <c r="G4200" s="11">
        <f t="shared" ref="G4200:H4200" si="8932">G4204+G4207+G4211+G4214+G4217+G4220+G4223</f>
        <v>0</v>
      </c>
      <c r="H4200" s="11">
        <f t="shared" si="8932"/>
        <v>0</v>
      </c>
      <c r="I4200" s="11">
        <f t="shared" si="8931"/>
        <v>0</v>
      </c>
      <c r="J4200" s="11">
        <f t="shared" si="8931"/>
        <v>0</v>
      </c>
      <c r="K4200" s="12">
        <f t="shared" si="8931"/>
        <v>0</v>
      </c>
      <c r="L4200" s="58"/>
    </row>
    <row r="4201" spans="1:12" ht="15.6" customHeight="1" x14ac:dyDescent="0.25">
      <c r="A4201" s="205">
        <v>1</v>
      </c>
      <c r="B4201" s="131" t="s">
        <v>19</v>
      </c>
      <c r="C4201" s="78"/>
      <c r="D4201" s="96" t="s">
        <v>2</v>
      </c>
      <c r="E4201" s="218" t="s">
        <v>2</v>
      </c>
      <c r="F4201" s="105" t="s">
        <v>2</v>
      </c>
      <c r="G4201" s="96" t="s">
        <v>2</v>
      </c>
      <c r="H4201" s="96" t="s">
        <v>2</v>
      </c>
      <c r="I4201" s="96" t="s">
        <v>2</v>
      </c>
      <c r="J4201" s="96" t="s">
        <v>2</v>
      </c>
      <c r="K4201" s="105" t="s">
        <v>2</v>
      </c>
      <c r="L4201" s="115"/>
    </row>
    <row r="4202" spans="1:12" ht="15.6" hidden="1" customHeight="1" x14ac:dyDescent="0.25">
      <c r="A4202" s="59"/>
      <c r="B4202" s="131" t="s">
        <v>11</v>
      </c>
      <c r="C4202" s="131"/>
      <c r="D4202" s="96">
        <f t="shared" ref="D4202:E4202" si="8933">D4203+D4204</f>
        <v>0</v>
      </c>
      <c r="E4202" s="218">
        <f t="shared" si="8933"/>
        <v>0</v>
      </c>
      <c r="F4202" s="105">
        <f t="shared" ref="F4202:K4202" si="8934">F4203+F4204</f>
        <v>0</v>
      </c>
      <c r="G4202" s="96">
        <f t="shared" ref="G4202:H4202" si="8935">G4203+G4204</f>
        <v>0</v>
      </c>
      <c r="H4202" s="96">
        <f t="shared" si="8935"/>
        <v>0</v>
      </c>
      <c r="I4202" s="96">
        <f t="shared" si="8934"/>
        <v>0</v>
      </c>
      <c r="J4202" s="96">
        <f t="shared" si="8934"/>
        <v>0</v>
      </c>
      <c r="K4202" s="105">
        <f t="shared" si="8934"/>
        <v>0</v>
      </c>
      <c r="L4202" s="115"/>
    </row>
    <row r="4203" spans="1:12" ht="15.6" hidden="1" customHeight="1" x14ac:dyDescent="0.25">
      <c r="A4203" s="59"/>
      <c r="B4203" s="93" t="s">
        <v>8</v>
      </c>
      <c r="C4203" s="93"/>
      <c r="D4203" s="25"/>
      <c r="E4203" s="228"/>
      <c r="F4203" s="26"/>
      <c r="G4203" s="25"/>
      <c r="H4203" s="25"/>
      <c r="I4203" s="25"/>
      <c r="J4203" s="25"/>
      <c r="K4203" s="26"/>
      <c r="L4203" s="125"/>
    </row>
    <row r="4204" spans="1:12" ht="15.6" hidden="1" customHeight="1" x14ac:dyDescent="0.25">
      <c r="A4204" s="59"/>
      <c r="B4204" s="93" t="s">
        <v>10</v>
      </c>
      <c r="C4204" s="93"/>
      <c r="D4204" s="25"/>
      <c r="E4204" s="228"/>
      <c r="F4204" s="26"/>
      <c r="G4204" s="25"/>
      <c r="H4204" s="25"/>
      <c r="I4204" s="25"/>
      <c r="J4204" s="25"/>
      <c r="K4204" s="26"/>
      <c r="L4204" s="125"/>
    </row>
    <row r="4205" spans="1:12" ht="15.6" hidden="1" customHeight="1" x14ac:dyDescent="0.25">
      <c r="A4205" s="59"/>
      <c r="B4205" s="131" t="s">
        <v>12</v>
      </c>
      <c r="C4205" s="131"/>
      <c r="D4205" s="96">
        <f t="shared" ref="D4205:E4205" si="8936">D4206+D4207</f>
        <v>0</v>
      </c>
      <c r="E4205" s="218">
        <f t="shared" si="8936"/>
        <v>0</v>
      </c>
      <c r="F4205" s="105">
        <f t="shared" ref="F4205:K4205" si="8937">F4206+F4207</f>
        <v>0</v>
      </c>
      <c r="G4205" s="96">
        <f t="shared" ref="G4205:H4205" si="8938">G4206+G4207</f>
        <v>0</v>
      </c>
      <c r="H4205" s="96">
        <f t="shared" si="8938"/>
        <v>0</v>
      </c>
      <c r="I4205" s="96">
        <f t="shared" si="8937"/>
        <v>0</v>
      </c>
      <c r="J4205" s="96">
        <f t="shared" si="8937"/>
        <v>0</v>
      </c>
      <c r="K4205" s="105">
        <f t="shared" si="8937"/>
        <v>0</v>
      </c>
      <c r="L4205" s="115"/>
    </row>
    <row r="4206" spans="1:12" ht="15.6" hidden="1" customHeight="1" x14ac:dyDescent="0.25">
      <c r="A4206" s="59"/>
      <c r="B4206" s="93" t="s">
        <v>8</v>
      </c>
      <c r="C4206" s="93"/>
      <c r="D4206" s="25"/>
      <c r="E4206" s="228"/>
      <c r="F4206" s="26"/>
      <c r="G4206" s="25"/>
      <c r="H4206" s="25"/>
      <c r="I4206" s="25"/>
      <c r="J4206" s="25"/>
      <c r="K4206" s="26"/>
      <c r="L4206" s="125"/>
    </row>
    <row r="4207" spans="1:12" ht="15.6" hidden="1" customHeight="1" x14ac:dyDescent="0.25">
      <c r="A4207" s="59"/>
      <c r="B4207" s="93" t="s">
        <v>10</v>
      </c>
      <c r="C4207" s="93"/>
      <c r="D4207" s="25"/>
      <c r="E4207" s="228"/>
      <c r="F4207" s="26"/>
      <c r="G4207" s="25"/>
      <c r="H4207" s="25"/>
      <c r="I4207" s="25"/>
      <c r="J4207" s="25"/>
      <c r="K4207" s="26"/>
      <c r="L4207" s="125"/>
    </row>
    <row r="4208" spans="1:12" ht="15.6" customHeight="1" x14ac:dyDescent="0.25">
      <c r="A4208" s="205">
        <v>1</v>
      </c>
      <c r="B4208" s="131" t="s">
        <v>13</v>
      </c>
      <c r="C4208" s="267" t="s">
        <v>128</v>
      </c>
      <c r="D4208" s="96">
        <f t="shared" ref="D4208:E4208" si="8939">D4209+D4210+D4211</f>
        <v>150254</v>
      </c>
      <c r="E4208" s="218">
        <f t="shared" si="8939"/>
        <v>64399</v>
      </c>
      <c r="F4208" s="105">
        <f t="shared" ref="F4208:K4208" si="8940">F4209+F4210+F4211</f>
        <v>0</v>
      </c>
      <c r="G4208" s="96">
        <f t="shared" ref="G4208:H4208" si="8941">G4209+G4210+G4211</f>
        <v>0</v>
      </c>
      <c r="H4208" s="96">
        <f t="shared" si="8941"/>
        <v>0</v>
      </c>
      <c r="I4208" s="96">
        <f t="shared" si="8940"/>
        <v>0</v>
      </c>
      <c r="J4208" s="96">
        <f t="shared" si="8940"/>
        <v>0</v>
      </c>
      <c r="K4208" s="105">
        <f t="shared" si="8940"/>
        <v>0</v>
      </c>
      <c r="L4208" s="115"/>
    </row>
    <row r="4209" spans="1:12" ht="15.6" customHeight="1" x14ac:dyDescent="0.25">
      <c r="A4209" s="205">
        <v>1</v>
      </c>
      <c r="B4209" s="93" t="s">
        <v>8</v>
      </c>
      <c r="C4209" s="267"/>
      <c r="D4209" s="25"/>
      <c r="E4209" s="228"/>
      <c r="F4209" s="26"/>
      <c r="G4209" s="25"/>
      <c r="H4209" s="25"/>
      <c r="I4209" s="25"/>
      <c r="J4209" s="25"/>
      <c r="K4209" s="26"/>
      <c r="L4209" s="125"/>
    </row>
    <row r="4210" spans="1:12" ht="15.6" customHeight="1" x14ac:dyDescent="0.25">
      <c r="A4210" s="205">
        <v>1</v>
      </c>
      <c r="B4210" s="93" t="s">
        <v>9</v>
      </c>
      <c r="C4210" s="267"/>
      <c r="D4210" s="25"/>
      <c r="E4210" s="228"/>
      <c r="F4210" s="26"/>
      <c r="G4210" s="25"/>
      <c r="H4210" s="25"/>
      <c r="I4210" s="25"/>
      <c r="J4210" s="25"/>
      <c r="K4210" s="26"/>
      <c r="L4210" s="125"/>
    </row>
    <row r="4211" spans="1:12" ht="15.6" customHeight="1" x14ac:dyDescent="0.25">
      <c r="A4211" s="205">
        <v>1</v>
      </c>
      <c r="B4211" s="93" t="s">
        <v>10</v>
      </c>
      <c r="C4211" s="267"/>
      <c r="D4211" s="25">
        <v>150254</v>
      </c>
      <c r="E4211" s="228">
        <v>64399</v>
      </c>
      <c r="F4211" s="26"/>
      <c r="G4211" s="25"/>
      <c r="H4211" s="25"/>
      <c r="I4211" s="25"/>
      <c r="J4211" s="25"/>
      <c r="K4211" s="26"/>
      <c r="L4211" s="125">
        <v>2023</v>
      </c>
    </row>
    <row r="4212" spans="1:12" ht="15.6" hidden="1" customHeight="1" x14ac:dyDescent="0.25">
      <c r="A4212" s="59"/>
      <c r="B4212" s="131" t="s">
        <v>14</v>
      </c>
      <c r="C4212" s="131"/>
      <c r="D4212" s="96">
        <f t="shared" ref="D4212:E4212" si="8942">D4213+D4214</f>
        <v>0</v>
      </c>
      <c r="E4212" s="218">
        <f t="shared" si="8942"/>
        <v>0</v>
      </c>
      <c r="F4212" s="105">
        <f t="shared" ref="F4212:K4212" si="8943">F4213+F4214</f>
        <v>0</v>
      </c>
      <c r="G4212" s="96">
        <f t="shared" ref="G4212:H4212" si="8944">G4213+G4214</f>
        <v>0</v>
      </c>
      <c r="H4212" s="96">
        <f t="shared" si="8944"/>
        <v>0</v>
      </c>
      <c r="I4212" s="96">
        <f t="shared" si="8943"/>
        <v>0</v>
      </c>
      <c r="J4212" s="96">
        <f t="shared" si="8943"/>
        <v>0</v>
      </c>
      <c r="K4212" s="105">
        <f t="shared" si="8943"/>
        <v>0</v>
      </c>
      <c r="L4212" s="115"/>
    </row>
    <row r="4213" spans="1:12" ht="15.6" hidden="1" customHeight="1" x14ac:dyDescent="0.25">
      <c r="A4213" s="59"/>
      <c r="B4213" s="132" t="s">
        <v>8</v>
      </c>
      <c r="C4213" s="132"/>
      <c r="D4213" s="25"/>
      <c r="E4213" s="228"/>
      <c r="F4213" s="26"/>
      <c r="G4213" s="25"/>
      <c r="H4213" s="25"/>
      <c r="I4213" s="25"/>
      <c r="J4213" s="25"/>
      <c r="K4213" s="26"/>
      <c r="L4213" s="125"/>
    </row>
    <row r="4214" spans="1:12" ht="15.6" hidden="1" customHeight="1" x14ac:dyDescent="0.25">
      <c r="A4214" s="59"/>
      <c r="B4214" s="132" t="s">
        <v>10</v>
      </c>
      <c r="C4214" s="132"/>
      <c r="D4214" s="25"/>
      <c r="E4214" s="228"/>
      <c r="F4214" s="26"/>
      <c r="G4214" s="25"/>
      <c r="H4214" s="25"/>
      <c r="I4214" s="25"/>
      <c r="J4214" s="25"/>
      <c r="K4214" s="26"/>
      <c r="L4214" s="125"/>
    </row>
    <row r="4215" spans="1:12" ht="15.6" hidden="1" customHeight="1" x14ac:dyDescent="0.25">
      <c r="A4215" s="59"/>
      <c r="B4215" s="131" t="s">
        <v>15</v>
      </c>
      <c r="C4215" s="131"/>
      <c r="D4215" s="96">
        <f t="shared" ref="D4215:E4215" si="8945">D4216+D4217</f>
        <v>0</v>
      </c>
      <c r="E4215" s="218">
        <f t="shared" si="8945"/>
        <v>0</v>
      </c>
      <c r="F4215" s="105">
        <f t="shared" ref="F4215:K4215" si="8946">F4216+F4217</f>
        <v>0</v>
      </c>
      <c r="G4215" s="96">
        <f t="shared" ref="G4215:H4215" si="8947">G4216+G4217</f>
        <v>0</v>
      </c>
      <c r="H4215" s="96">
        <f t="shared" si="8947"/>
        <v>0</v>
      </c>
      <c r="I4215" s="96">
        <f t="shared" si="8946"/>
        <v>0</v>
      </c>
      <c r="J4215" s="96">
        <f t="shared" si="8946"/>
        <v>0</v>
      </c>
      <c r="K4215" s="105">
        <f t="shared" si="8946"/>
        <v>0</v>
      </c>
      <c r="L4215" s="115"/>
    </row>
    <row r="4216" spans="1:12" ht="15.6" hidden="1" customHeight="1" x14ac:dyDescent="0.25">
      <c r="A4216" s="59"/>
      <c r="B4216" s="93" t="s">
        <v>8</v>
      </c>
      <c r="C4216" s="93"/>
      <c r="D4216" s="25"/>
      <c r="E4216" s="228"/>
      <c r="F4216" s="26"/>
      <c r="G4216" s="25"/>
      <c r="H4216" s="25"/>
      <c r="I4216" s="25"/>
      <c r="J4216" s="25"/>
      <c r="K4216" s="26"/>
      <c r="L4216" s="125"/>
    </row>
    <row r="4217" spans="1:12" ht="15.6" hidden="1" customHeight="1" x14ac:dyDescent="0.25">
      <c r="A4217" s="59"/>
      <c r="B4217" s="93" t="s">
        <v>10</v>
      </c>
      <c r="C4217" s="93"/>
      <c r="D4217" s="25"/>
      <c r="E4217" s="228"/>
      <c r="F4217" s="26"/>
      <c r="G4217" s="25"/>
      <c r="H4217" s="25"/>
      <c r="I4217" s="25"/>
      <c r="J4217" s="25"/>
      <c r="K4217" s="26"/>
      <c r="L4217" s="125"/>
    </row>
    <row r="4218" spans="1:12" ht="15.6" hidden="1" customHeight="1" x14ac:dyDescent="0.25">
      <c r="A4218" s="59"/>
      <c r="B4218" s="133" t="s">
        <v>16</v>
      </c>
      <c r="C4218" s="133"/>
      <c r="D4218" s="96">
        <f t="shared" ref="D4218:E4218" si="8948">D4219+D4220</f>
        <v>0</v>
      </c>
      <c r="E4218" s="218">
        <f t="shared" si="8948"/>
        <v>0</v>
      </c>
      <c r="F4218" s="105">
        <f t="shared" ref="F4218:K4218" si="8949">F4219+F4220</f>
        <v>0</v>
      </c>
      <c r="G4218" s="96">
        <f t="shared" ref="G4218:H4218" si="8950">G4219+G4220</f>
        <v>0</v>
      </c>
      <c r="H4218" s="96">
        <f t="shared" si="8950"/>
        <v>0</v>
      </c>
      <c r="I4218" s="96">
        <f t="shared" si="8949"/>
        <v>0</v>
      </c>
      <c r="J4218" s="96">
        <f t="shared" si="8949"/>
        <v>0</v>
      </c>
      <c r="K4218" s="105">
        <f t="shared" si="8949"/>
        <v>0</v>
      </c>
      <c r="L4218" s="115"/>
    </row>
    <row r="4219" spans="1:12" ht="15.6" hidden="1" customHeight="1" x14ac:dyDescent="0.25">
      <c r="A4219" s="59"/>
      <c r="B4219" s="93" t="s">
        <v>8</v>
      </c>
      <c r="C4219" s="93"/>
      <c r="D4219" s="25"/>
      <c r="E4219" s="228"/>
      <c r="F4219" s="26"/>
      <c r="G4219" s="25"/>
      <c r="H4219" s="25"/>
      <c r="I4219" s="25"/>
      <c r="J4219" s="25"/>
      <c r="K4219" s="26"/>
      <c r="L4219" s="125"/>
    </row>
    <row r="4220" spans="1:12" ht="15.6" hidden="1" customHeight="1" x14ac:dyDescent="0.25">
      <c r="A4220" s="59"/>
      <c r="B4220" s="93" t="s">
        <v>10</v>
      </c>
      <c r="C4220" s="93"/>
      <c r="D4220" s="25"/>
      <c r="E4220" s="228"/>
      <c r="F4220" s="26"/>
      <c r="G4220" s="25"/>
      <c r="H4220" s="25"/>
      <c r="I4220" s="25"/>
      <c r="J4220" s="25"/>
      <c r="K4220" s="26"/>
      <c r="L4220" s="125"/>
    </row>
    <row r="4221" spans="1:12" ht="15.6" hidden="1" customHeight="1" x14ac:dyDescent="0.25">
      <c r="A4221" s="59"/>
      <c r="B4221" s="133" t="s">
        <v>17</v>
      </c>
      <c r="C4221" s="133"/>
      <c r="D4221" s="96">
        <f t="shared" ref="D4221:E4221" si="8951">D4222+D4223</f>
        <v>0</v>
      </c>
      <c r="E4221" s="218">
        <f t="shared" si="8951"/>
        <v>0</v>
      </c>
      <c r="F4221" s="105">
        <f t="shared" ref="F4221:K4221" si="8952">F4222+F4223</f>
        <v>0</v>
      </c>
      <c r="G4221" s="96">
        <f t="shared" ref="G4221:H4221" si="8953">G4222+G4223</f>
        <v>0</v>
      </c>
      <c r="H4221" s="96">
        <f t="shared" si="8953"/>
        <v>0</v>
      </c>
      <c r="I4221" s="96">
        <f t="shared" si="8952"/>
        <v>0</v>
      </c>
      <c r="J4221" s="96">
        <f t="shared" si="8952"/>
        <v>0</v>
      </c>
      <c r="K4221" s="105">
        <f t="shared" si="8952"/>
        <v>0</v>
      </c>
      <c r="L4221" s="115"/>
    </row>
    <row r="4222" spans="1:12" ht="15.6" hidden="1" customHeight="1" x14ac:dyDescent="0.25">
      <c r="A4222" s="59"/>
      <c r="B4222" s="93" t="s">
        <v>8</v>
      </c>
      <c r="C4222" s="93"/>
      <c r="D4222" s="25"/>
      <c r="E4222" s="228"/>
      <c r="F4222" s="26"/>
      <c r="G4222" s="25"/>
      <c r="H4222" s="25"/>
      <c r="I4222" s="25"/>
      <c r="J4222" s="25"/>
      <c r="K4222" s="26"/>
      <c r="L4222" s="125"/>
    </row>
    <row r="4223" spans="1:12" ht="15.6" hidden="1" customHeight="1" x14ac:dyDescent="0.25">
      <c r="A4223" s="59"/>
      <c r="B4223" s="93" t="s">
        <v>10</v>
      </c>
      <c r="C4223" s="93"/>
      <c r="D4223" s="25"/>
      <c r="E4223" s="228"/>
      <c r="F4223" s="26"/>
      <c r="G4223" s="25"/>
      <c r="H4223" s="25"/>
      <c r="I4223" s="25"/>
      <c r="J4223" s="25"/>
      <c r="K4223" s="26"/>
      <c r="L4223" s="125"/>
    </row>
    <row r="4224" spans="1:12" ht="58.9" customHeight="1" x14ac:dyDescent="0.25">
      <c r="A4224" s="205">
        <v>1</v>
      </c>
      <c r="B4224" s="152" t="s">
        <v>114</v>
      </c>
      <c r="C4224" s="142"/>
      <c r="D4224" s="101">
        <f t="shared" ref="D4224:E4224" si="8954">D4225+D4226+D4227+D4228</f>
        <v>0</v>
      </c>
      <c r="E4224" s="226">
        <f t="shared" si="8954"/>
        <v>0</v>
      </c>
      <c r="F4224" s="113">
        <f t="shared" ref="F4224:K4224" si="8955">F4225+F4226+F4227+F4228</f>
        <v>0</v>
      </c>
      <c r="G4224" s="101">
        <f t="shared" ref="G4224:H4224" si="8956">G4225+G4226+G4227+G4228</f>
        <v>137675</v>
      </c>
      <c r="H4224" s="101">
        <f t="shared" si="8956"/>
        <v>318135</v>
      </c>
      <c r="I4224" s="101">
        <f t="shared" si="8955"/>
        <v>318135</v>
      </c>
      <c r="J4224" s="101">
        <f t="shared" si="8955"/>
        <v>518307</v>
      </c>
      <c r="K4224" s="113">
        <f t="shared" si="8955"/>
        <v>0</v>
      </c>
      <c r="L4224" s="123"/>
    </row>
    <row r="4225" spans="1:12" ht="15.6" hidden="1" customHeight="1" x14ac:dyDescent="0.25">
      <c r="A4225" s="59"/>
      <c r="B4225" s="128" t="s">
        <v>1</v>
      </c>
      <c r="C4225" s="128"/>
      <c r="D4225" s="22"/>
      <c r="E4225" s="227"/>
      <c r="F4225" s="23"/>
      <c r="G4225" s="22"/>
      <c r="H4225" s="22"/>
      <c r="I4225" s="22"/>
      <c r="J4225" s="22"/>
      <c r="K4225" s="23"/>
      <c r="L4225" s="124"/>
    </row>
    <row r="4226" spans="1:12" ht="15.6" hidden="1" customHeight="1" x14ac:dyDescent="0.25">
      <c r="A4226" s="59"/>
      <c r="B4226" s="129" t="s">
        <v>6</v>
      </c>
      <c r="C4226" s="129"/>
      <c r="D4226" s="7">
        <v>0</v>
      </c>
      <c r="E4226" s="216">
        <v>0</v>
      </c>
      <c r="F4226" s="8">
        <v>0</v>
      </c>
      <c r="G4226" s="7">
        <v>0</v>
      </c>
      <c r="H4226" s="7">
        <v>0</v>
      </c>
      <c r="I4226" s="7">
        <v>0</v>
      </c>
      <c r="J4226" s="7">
        <v>0</v>
      </c>
      <c r="K4226" s="8">
        <v>0</v>
      </c>
      <c r="L4226" s="57"/>
    </row>
    <row r="4227" spans="1:12" ht="15.6" hidden="1" customHeight="1" x14ac:dyDescent="0.25">
      <c r="A4227" s="59"/>
      <c r="B4227" s="129" t="s">
        <v>7</v>
      </c>
      <c r="C4227" s="129"/>
      <c r="D4227" s="7">
        <v>0</v>
      </c>
      <c r="E4227" s="216">
        <v>0</v>
      </c>
      <c r="F4227" s="8">
        <v>0</v>
      </c>
      <c r="G4227" s="7">
        <v>0</v>
      </c>
      <c r="H4227" s="7">
        <v>0</v>
      </c>
      <c r="I4227" s="7">
        <v>0</v>
      </c>
      <c r="J4227" s="7">
        <v>0</v>
      </c>
      <c r="K4227" s="8">
        <v>0</v>
      </c>
      <c r="L4227" s="57"/>
    </row>
    <row r="4228" spans="1:12" ht="15.6" customHeight="1" x14ac:dyDescent="0.25">
      <c r="A4228" s="205">
        <v>1</v>
      </c>
      <c r="B4228" s="128" t="s">
        <v>18</v>
      </c>
      <c r="C4228" s="130"/>
      <c r="D4228" s="7">
        <f t="shared" ref="D4228:E4228" si="8957">D4229+D4230+D4231</f>
        <v>0</v>
      </c>
      <c r="E4228" s="216">
        <f t="shared" si="8957"/>
        <v>0</v>
      </c>
      <c r="F4228" s="8">
        <f t="shared" ref="F4228:K4228" si="8958">F4229+F4230+F4231</f>
        <v>0</v>
      </c>
      <c r="G4228" s="7">
        <f t="shared" ref="G4228:H4228" si="8959">G4229+G4230+G4231</f>
        <v>137675</v>
      </c>
      <c r="H4228" s="7">
        <f t="shared" si="8959"/>
        <v>318135</v>
      </c>
      <c r="I4228" s="7">
        <f t="shared" si="8958"/>
        <v>318135</v>
      </c>
      <c r="J4228" s="7">
        <f t="shared" si="8958"/>
        <v>518307</v>
      </c>
      <c r="K4228" s="8">
        <f t="shared" si="8958"/>
        <v>0</v>
      </c>
      <c r="L4228" s="57"/>
    </row>
    <row r="4229" spans="1:12" ht="15.6" customHeight="1" x14ac:dyDescent="0.25">
      <c r="A4229" s="205">
        <v>1</v>
      </c>
      <c r="B4229" s="149" t="s">
        <v>8</v>
      </c>
      <c r="C4229" s="81"/>
      <c r="D4229" s="11">
        <f t="shared" ref="D4229:E4229" si="8960">D4234+D4237+D4240+D4244+D4247+D4250+D4253</f>
        <v>0</v>
      </c>
      <c r="E4229" s="217">
        <f t="shared" si="8960"/>
        <v>0</v>
      </c>
      <c r="F4229" s="12">
        <f t="shared" ref="F4229:K4229" si="8961">F4234+F4237+F4240+F4244+F4247+F4250+F4253</f>
        <v>0</v>
      </c>
      <c r="G4229" s="11">
        <f t="shared" ref="G4229:H4229" si="8962">G4234+G4237+G4240+G4244+G4247+G4250+G4253</f>
        <v>0</v>
      </c>
      <c r="H4229" s="11">
        <f t="shared" si="8962"/>
        <v>0</v>
      </c>
      <c r="I4229" s="11">
        <f t="shared" si="8961"/>
        <v>0</v>
      </c>
      <c r="J4229" s="11">
        <f t="shared" si="8961"/>
        <v>0</v>
      </c>
      <c r="K4229" s="12">
        <f t="shared" si="8961"/>
        <v>0</v>
      </c>
      <c r="L4229" s="58"/>
    </row>
    <row r="4230" spans="1:12" ht="15.6" customHeight="1" x14ac:dyDescent="0.25">
      <c r="A4230" s="205">
        <v>1</v>
      </c>
      <c r="B4230" s="149" t="s">
        <v>9</v>
      </c>
      <c r="C4230" s="81"/>
      <c r="D4230" s="11">
        <f t="shared" ref="D4230:E4230" si="8963">D4241</f>
        <v>0</v>
      </c>
      <c r="E4230" s="217">
        <f t="shared" si="8963"/>
        <v>0</v>
      </c>
      <c r="F4230" s="12">
        <f t="shared" ref="F4230:K4230" si="8964">F4241</f>
        <v>0</v>
      </c>
      <c r="G4230" s="11">
        <f t="shared" ref="G4230:H4230" si="8965">G4241</f>
        <v>0</v>
      </c>
      <c r="H4230" s="11">
        <f t="shared" si="8965"/>
        <v>0</v>
      </c>
      <c r="I4230" s="11">
        <f t="shared" si="8964"/>
        <v>0</v>
      </c>
      <c r="J4230" s="11">
        <f t="shared" si="8964"/>
        <v>0</v>
      </c>
      <c r="K4230" s="12">
        <f t="shared" si="8964"/>
        <v>0</v>
      </c>
      <c r="L4230" s="58"/>
    </row>
    <row r="4231" spans="1:12" ht="15.6" customHeight="1" x14ac:dyDescent="0.25">
      <c r="A4231" s="205">
        <v>1</v>
      </c>
      <c r="B4231" s="149" t="s">
        <v>10</v>
      </c>
      <c r="C4231" s="81"/>
      <c r="D4231" s="11">
        <f t="shared" ref="D4231:E4231" si="8966">D4235+D4238+D4242+D4245+D4248+D4251+D4254</f>
        <v>0</v>
      </c>
      <c r="E4231" s="217">
        <f t="shared" si="8966"/>
        <v>0</v>
      </c>
      <c r="F4231" s="12">
        <f t="shared" ref="F4231:K4231" si="8967">F4235+F4238+F4242+F4245+F4248+F4251+F4254</f>
        <v>0</v>
      </c>
      <c r="G4231" s="11">
        <f t="shared" ref="G4231:H4231" si="8968">G4235+G4238+G4242+G4245+G4248+G4251+G4254</f>
        <v>137675</v>
      </c>
      <c r="H4231" s="11">
        <f t="shared" si="8968"/>
        <v>318135</v>
      </c>
      <c r="I4231" s="11">
        <f t="shared" si="8967"/>
        <v>318135</v>
      </c>
      <c r="J4231" s="11">
        <f t="shared" si="8967"/>
        <v>518307</v>
      </c>
      <c r="K4231" s="12">
        <f t="shared" si="8967"/>
        <v>0</v>
      </c>
      <c r="L4231" s="58"/>
    </row>
    <row r="4232" spans="1:12" ht="15.6" customHeight="1" x14ac:dyDescent="0.25">
      <c r="A4232" s="205">
        <v>1</v>
      </c>
      <c r="B4232" s="131" t="s">
        <v>19</v>
      </c>
      <c r="C4232" s="78"/>
      <c r="D4232" s="96" t="s">
        <v>2</v>
      </c>
      <c r="E4232" s="218" t="s">
        <v>2</v>
      </c>
      <c r="F4232" s="105" t="s">
        <v>2</v>
      </c>
      <c r="G4232" s="96" t="s">
        <v>2</v>
      </c>
      <c r="H4232" s="96" t="s">
        <v>2</v>
      </c>
      <c r="I4232" s="96" t="s">
        <v>2</v>
      </c>
      <c r="J4232" s="96" t="s">
        <v>2</v>
      </c>
      <c r="K4232" s="105" t="s">
        <v>2</v>
      </c>
      <c r="L4232" s="115"/>
    </row>
    <row r="4233" spans="1:12" ht="15.6" hidden="1" customHeight="1" x14ac:dyDescent="0.25">
      <c r="A4233" s="59"/>
      <c r="B4233" s="131" t="s">
        <v>11</v>
      </c>
      <c r="C4233" s="131"/>
      <c r="D4233" s="96">
        <f t="shared" ref="D4233:E4233" si="8969">D4234+D4235</f>
        <v>0</v>
      </c>
      <c r="E4233" s="218">
        <f t="shared" si="8969"/>
        <v>0</v>
      </c>
      <c r="F4233" s="105">
        <f t="shared" ref="F4233:K4233" si="8970">F4234+F4235</f>
        <v>0</v>
      </c>
      <c r="G4233" s="96">
        <f t="shared" ref="G4233:H4233" si="8971">G4234+G4235</f>
        <v>0</v>
      </c>
      <c r="H4233" s="96">
        <f t="shared" si="8971"/>
        <v>0</v>
      </c>
      <c r="I4233" s="96">
        <f t="shared" si="8970"/>
        <v>0</v>
      </c>
      <c r="J4233" s="96">
        <f t="shared" si="8970"/>
        <v>0</v>
      </c>
      <c r="K4233" s="105">
        <f t="shared" si="8970"/>
        <v>0</v>
      </c>
      <c r="L4233" s="115"/>
    </row>
    <row r="4234" spans="1:12" ht="15.6" hidden="1" customHeight="1" x14ac:dyDescent="0.25">
      <c r="A4234" s="59"/>
      <c r="B4234" s="93" t="s">
        <v>8</v>
      </c>
      <c r="C4234" s="93"/>
      <c r="D4234" s="25"/>
      <c r="E4234" s="228"/>
      <c r="F4234" s="26"/>
      <c r="G4234" s="25"/>
      <c r="H4234" s="25"/>
      <c r="I4234" s="25"/>
      <c r="J4234" s="25"/>
      <c r="K4234" s="26"/>
      <c r="L4234" s="125"/>
    </row>
    <row r="4235" spans="1:12" ht="15.6" hidden="1" customHeight="1" x14ac:dyDescent="0.25">
      <c r="A4235" s="59"/>
      <c r="B4235" s="93" t="s">
        <v>10</v>
      </c>
      <c r="C4235" s="93"/>
      <c r="D4235" s="25"/>
      <c r="E4235" s="228"/>
      <c r="F4235" s="26"/>
      <c r="G4235" s="25"/>
      <c r="H4235" s="25"/>
      <c r="I4235" s="25"/>
      <c r="J4235" s="25"/>
      <c r="K4235" s="26"/>
      <c r="L4235" s="125"/>
    </row>
    <row r="4236" spans="1:12" ht="15.6" hidden="1" customHeight="1" x14ac:dyDescent="0.25">
      <c r="A4236" s="59"/>
      <c r="B4236" s="131" t="s">
        <v>12</v>
      </c>
      <c r="C4236" s="131"/>
      <c r="D4236" s="96">
        <f t="shared" ref="D4236:E4236" si="8972">D4237+D4238</f>
        <v>0</v>
      </c>
      <c r="E4236" s="218">
        <f t="shared" si="8972"/>
        <v>0</v>
      </c>
      <c r="F4236" s="105">
        <f t="shared" ref="F4236:K4236" si="8973">F4237+F4238</f>
        <v>0</v>
      </c>
      <c r="G4236" s="96">
        <f t="shared" ref="G4236:H4236" si="8974">G4237+G4238</f>
        <v>0</v>
      </c>
      <c r="H4236" s="96">
        <f t="shared" si="8974"/>
        <v>0</v>
      </c>
      <c r="I4236" s="96">
        <f t="shared" si="8973"/>
        <v>0</v>
      </c>
      <c r="J4236" s="96">
        <f t="shared" si="8973"/>
        <v>0</v>
      </c>
      <c r="K4236" s="105">
        <f t="shared" si="8973"/>
        <v>0</v>
      </c>
      <c r="L4236" s="115"/>
    </row>
    <row r="4237" spans="1:12" ht="15.6" hidden="1" customHeight="1" x14ac:dyDescent="0.25">
      <c r="A4237" s="59"/>
      <c r="B4237" s="93" t="s">
        <v>8</v>
      </c>
      <c r="C4237" s="93"/>
      <c r="D4237" s="25"/>
      <c r="E4237" s="228"/>
      <c r="F4237" s="26"/>
      <c r="G4237" s="25"/>
      <c r="H4237" s="25"/>
      <c r="I4237" s="25"/>
      <c r="J4237" s="25"/>
      <c r="K4237" s="26"/>
      <c r="L4237" s="125"/>
    </row>
    <row r="4238" spans="1:12" ht="15.6" hidden="1" customHeight="1" x14ac:dyDescent="0.25">
      <c r="A4238" s="59"/>
      <c r="B4238" s="93" t="s">
        <v>10</v>
      </c>
      <c r="C4238" s="93"/>
      <c r="D4238" s="25"/>
      <c r="E4238" s="228"/>
      <c r="F4238" s="26"/>
      <c r="G4238" s="25"/>
      <c r="H4238" s="25"/>
      <c r="I4238" s="25"/>
      <c r="J4238" s="25"/>
      <c r="K4238" s="26"/>
      <c r="L4238" s="125"/>
    </row>
    <row r="4239" spans="1:12" ht="15.6" customHeight="1" x14ac:dyDescent="0.25">
      <c r="A4239" s="205">
        <v>1</v>
      </c>
      <c r="B4239" s="131" t="s">
        <v>13</v>
      </c>
      <c r="C4239" s="267" t="s">
        <v>230</v>
      </c>
      <c r="D4239" s="96">
        <f t="shared" ref="D4239:E4239" si="8975">D4240+D4241+D4242</f>
        <v>0</v>
      </c>
      <c r="E4239" s="218">
        <f t="shared" si="8975"/>
        <v>0</v>
      </c>
      <c r="F4239" s="105">
        <f t="shared" ref="F4239:K4239" si="8976">F4240+F4241+F4242</f>
        <v>0</v>
      </c>
      <c r="G4239" s="96">
        <f t="shared" ref="G4239:H4239" si="8977">G4240+G4241+G4242</f>
        <v>137675</v>
      </c>
      <c r="H4239" s="96">
        <f t="shared" si="8977"/>
        <v>318135</v>
      </c>
      <c r="I4239" s="96">
        <f t="shared" si="8976"/>
        <v>318135</v>
      </c>
      <c r="J4239" s="96">
        <f t="shared" si="8976"/>
        <v>518307</v>
      </c>
      <c r="K4239" s="105">
        <f t="shared" si="8976"/>
        <v>0</v>
      </c>
      <c r="L4239" s="115"/>
    </row>
    <row r="4240" spans="1:12" ht="15.6" customHeight="1" x14ac:dyDescent="0.25">
      <c r="A4240" s="205">
        <v>1</v>
      </c>
      <c r="B4240" s="93" t="s">
        <v>8</v>
      </c>
      <c r="C4240" s="267"/>
      <c r="D4240" s="25"/>
      <c r="E4240" s="228"/>
      <c r="F4240" s="26"/>
      <c r="G4240" s="25"/>
      <c r="H4240" s="25"/>
      <c r="I4240" s="25"/>
      <c r="J4240" s="25"/>
      <c r="K4240" s="26"/>
      <c r="L4240" s="125"/>
    </row>
    <row r="4241" spans="1:12" ht="15.6" customHeight="1" x14ac:dyDescent="0.25">
      <c r="A4241" s="205">
        <v>1</v>
      </c>
      <c r="B4241" s="93" t="s">
        <v>9</v>
      </c>
      <c r="C4241" s="267"/>
      <c r="D4241" s="25"/>
      <c r="E4241" s="228"/>
      <c r="F4241" s="26"/>
      <c r="G4241" s="25"/>
      <c r="H4241" s="25"/>
      <c r="I4241" s="25"/>
      <c r="J4241" s="25"/>
      <c r="K4241" s="26"/>
      <c r="L4241" s="125"/>
    </row>
    <row r="4242" spans="1:12" ht="15.6" customHeight="1" x14ac:dyDescent="0.25">
      <c r="A4242" s="205">
        <v>1</v>
      </c>
      <c r="B4242" s="93" t="s">
        <v>10</v>
      </c>
      <c r="C4242" s="267"/>
      <c r="D4242" s="25"/>
      <c r="E4242" s="228"/>
      <c r="F4242" s="26"/>
      <c r="G4242" s="25">
        <v>137675</v>
      </c>
      <c r="H4242" s="25">
        <v>318135</v>
      </c>
      <c r="I4242" s="25">
        <f>H4242</f>
        <v>318135</v>
      </c>
      <c r="J4242" s="25">
        <f>836442-I4242</f>
        <v>518307</v>
      </c>
      <c r="K4242" s="26"/>
      <c r="L4242" s="125">
        <v>2027</v>
      </c>
    </row>
    <row r="4243" spans="1:12" ht="15.6" hidden="1" customHeight="1" x14ac:dyDescent="0.25">
      <c r="A4243" s="59"/>
      <c r="B4243" s="131" t="s">
        <v>14</v>
      </c>
      <c r="C4243" s="131"/>
      <c r="D4243" s="96">
        <f t="shared" ref="D4243:E4243" si="8978">D4244+D4245</f>
        <v>0</v>
      </c>
      <c r="E4243" s="218">
        <f t="shared" si="8978"/>
        <v>0</v>
      </c>
      <c r="F4243" s="105">
        <f t="shared" ref="F4243:K4243" si="8979">F4244+F4245</f>
        <v>0</v>
      </c>
      <c r="G4243" s="96">
        <f t="shared" ref="G4243:H4243" si="8980">G4244+G4245</f>
        <v>0</v>
      </c>
      <c r="H4243" s="96">
        <f t="shared" si="8980"/>
        <v>0</v>
      </c>
      <c r="I4243" s="96">
        <f t="shared" si="8979"/>
        <v>0</v>
      </c>
      <c r="J4243" s="96">
        <f t="shared" si="8979"/>
        <v>0</v>
      </c>
      <c r="K4243" s="105">
        <f t="shared" si="8979"/>
        <v>0</v>
      </c>
      <c r="L4243" s="115"/>
    </row>
    <row r="4244" spans="1:12" ht="15.6" hidden="1" customHeight="1" x14ac:dyDescent="0.25">
      <c r="A4244" s="59"/>
      <c r="B4244" s="132" t="s">
        <v>8</v>
      </c>
      <c r="C4244" s="132"/>
      <c r="D4244" s="25"/>
      <c r="E4244" s="228"/>
      <c r="F4244" s="26"/>
      <c r="G4244" s="25"/>
      <c r="H4244" s="25"/>
      <c r="I4244" s="25"/>
      <c r="J4244" s="25"/>
      <c r="K4244" s="26"/>
      <c r="L4244" s="125"/>
    </row>
    <row r="4245" spans="1:12" ht="15.6" hidden="1" customHeight="1" x14ac:dyDescent="0.25">
      <c r="A4245" s="59"/>
      <c r="B4245" s="132" t="s">
        <v>10</v>
      </c>
      <c r="C4245" s="132"/>
      <c r="D4245" s="25"/>
      <c r="E4245" s="228"/>
      <c r="F4245" s="26"/>
      <c r="G4245" s="25"/>
      <c r="H4245" s="25"/>
      <c r="I4245" s="25"/>
      <c r="J4245" s="25"/>
      <c r="K4245" s="26"/>
      <c r="L4245" s="125"/>
    </row>
    <row r="4246" spans="1:12" ht="15.6" hidden="1" customHeight="1" x14ac:dyDescent="0.25">
      <c r="A4246" s="59"/>
      <c r="B4246" s="131" t="s">
        <v>15</v>
      </c>
      <c r="C4246" s="131"/>
      <c r="D4246" s="96">
        <f t="shared" ref="D4246:E4246" si="8981">D4247+D4248</f>
        <v>0</v>
      </c>
      <c r="E4246" s="218">
        <f t="shared" si="8981"/>
        <v>0</v>
      </c>
      <c r="F4246" s="105">
        <f t="shared" ref="F4246:K4246" si="8982">F4247+F4248</f>
        <v>0</v>
      </c>
      <c r="G4246" s="96">
        <f t="shared" ref="G4246:H4246" si="8983">G4247+G4248</f>
        <v>0</v>
      </c>
      <c r="H4246" s="96">
        <f t="shared" si="8983"/>
        <v>0</v>
      </c>
      <c r="I4246" s="96">
        <f t="shared" si="8982"/>
        <v>0</v>
      </c>
      <c r="J4246" s="96">
        <f t="shared" si="8982"/>
        <v>0</v>
      </c>
      <c r="K4246" s="105">
        <f t="shared" si="8982"/>
        <v>0</v>
      </c>
      <c r="L4246" s="115"/>
    </row>
    <row r="4247" spans="1:12" ht="15.6" hidden="1" customHeight="1" x14ac:dyDescent="0.25">
      <c r="A4247" s="59"/>
      <c r="B4247" s="93" t="s">
        <v>8</v>
      </c>
      <c r="C4247" s="93"/>
      <c r="D4247" s="25"/>
      <c r="E4247" s="228"/>
      <c r="F4247" s="26"/>
      <c r="G4247" s="25"/>
      <c r="H4247" s="25"/>
      <c r="I4247" s="25"/>
      <c r="J4247" s="25"/>
      <c r="K4247" s="26"/>
      <c r="L4247" s="125"/>
    </row>
    <row r="4248" spans="1:12" ht="15.6" hidden="1" customHeight="1" x14ac:dyDescent="0.25">
      <c r="A4248" s="59"/>
      <c r="B4248" s="93" t="s">
        <v>10</v>
      </c>
      <c r="C4248" s="93"/>
      <c r="D4248" s="25"/>
      <c r="E4248" s="228"/>
      <c r="F4248" s="26"/>
      <c r="G4248" s="25"/>
      <c r="H4248" s="25"/>
      <c r="I4248" s="25"/>
      <c r="J4248" s="25"/>
      <c r="K4248" s="26"/>
      <c r="L4248" s="125"/>
    </row>
    <row r="4249" spans="1:12" ht="15.6" hidden="1" customHeight="1" x14ac:dyDescent="0.25">
      <c r="A4249" s="59"/>
      <c r="B4249" s="133" t="s">
        <v>16</v>
      </c>
      <c r="C4249" s="133"/>
      <c r="D4249" s="96">
        <f t="shared" ref="D4249:E4249" si="8984">D4250+D4251</f>
        <v>0</v>
      </c>
      <c r="E4249" s="218">
        <f t="shared" si="8984"/>
        <v>0</v>
      </c>
      <c r="F4249" s="105">
        <f t="shared" ref="F4249:K4249" si="8985">F4250+F4251</f>
        <v>0</v>
      </c>
      <c r="G4249" s="96">
        <f t="shared" ref="G4249:H4249" si="8986">G4250+G4251</f>
        <v>0</v>
      </c>
      <c r="H4249" s="96">
        <f t="shared" si="8986"/>
        <v>0</v>
      </c>
      <c r="I4249" s="96">
        <f t="shared" si="8985"/>
        <v>0</v>
      </c>
      <c r="J4249" s="96">
        <f t="shared" si="8985"/>
        <v>0</v>
      </c>
      <c r="K4249" s="105">
        <f t="shared" si="8985"/>
        <v>0</v>
      </c>
      <c r="L4249" s="115"/>
    </row>
    <row r="4250" spans="1:12" ht="15.6" hidden="1" customHeight="1" x14ac:dyDescent="0.25">
      <c r="A4250" s="59"/>
      <c r="B4250" s="93" t="s">
        <v>8</v>
      </c>
      <c r="C4250" s="93"/>
      <c r="D4250" s="25"/>
      <c r="E4250" s="228"/>
      <c r="F4250" s="26"/>
      <c r="G4250" s="25"/>
      <c r="H4250" s="25"/>
      <c r="I4250" s="25"/>
      <c r="J4250" s="25"/>
      <c r="K4250" s="26"/>
      <c r="L4250" s="125"/>
    </row>
    <row r="4251" spans="1:12" ht="15.6" hidden="1" customHeight="1" x14ac:dyDescent="0.25">
      <c r="A4251" s="59"/>
      <c r="B4251" s="93" t="s">
        <v>10</v>
      </c>
      <c r="C4251" s="93"/>
      <c r="D4251" s="25"/>
      <c r="E4251" s="228"/>
      <c r="F4251" s="26"/>
      <c r="G4251" s="25"/>
      <c r="H4251" s="25"/>
      <c r="I4251" s="25"/>
      <c r="J4251" s="25"/>
      <c r="K4251" s="26"/>
      <c r="L4251" s="125"/>
    </row>
    <row r="4252" spans="1:12" ht="15.6" hidden="1" customHeight="1" x14ac:dyDescent="0.25">
      <c r="A4252" s="59"/>
      <c r="B4252" s="133" t="s">
        <v>17</v>
      </c>
      <c r="C4252" s="133"/>
      <c r="D4252" s="96">
        <f t="shared" ref="D4252:E4252" si="8987">D4253+D4254</f>
        <v>0</v>
      </c>
      <c r="E4252" s="218">
        <f t="shared" si="8987"/>
        <v>0</v>
      </c>
      <c r="F4252" s="105">
        <f t="shared" ref="F4252:K4252" si="8988">F4253+F4254</f>
        <v>0</v>
      </c>
      <c r="G4252" s="96">
        <f t="shared" ref="G4252:H4252" si="8989">G4253+G4254</f>
        <v>0</v>
      </c>
      <c r="H4252" s="96">
        <f t="shared" si="8989"/>
        <v>0</v>
      </c>
      <c r="I4252" s="96">
        <f t="shared" si="8988"/>
        <v>0</v>
      </c>
      <c r="J4252" s="96">
        <f t="shared" si="8988"/>
        <v>0</v>
      </c>
      <c r="K4252" s="105">
        <f t="shared" si="8988"/>
        <v>0</v>
      </c>
      <c r="L4252" s="115"/>
    </row>
    <row r="4253" spans="1:12" ht="15.6" hidden="1" customHeight="1" x14ac:dyDescent="0.25">
      <c r="A4253" s="59"/>
      <c r="B4253" s="93" t="s">
        <v>8</v>
      </c>
      <c r="C4253" s="93"/>
      <c r="D4253" s="25"/>
      <c r="E4253" s="228"/>
      <c r="F4253" s="26"/>
      <c r="G4253" s="25"/>
      <c r="H4253" s="25"/>
      <c r="I4253" s="25"/>
      <c r="J4253" s="25"/>
      <c r="K4253" s="26"/>
      <c r="L4253" s="125"/>
    </row>
    <row r="4254" spans="1:12" ht="15.6" hidden="1" customHeight="1" x14ac:dyDescent="0.25">
      <c r="A4254" s="59"/>
      <c r="B4254" s="93" t="s">
        <v>10</v>
      </c>
      <c r="C4254" s="93"/>
      <c r="D4254" s="25"/>
      <c r="E4254" s="228"/>
      <c r="F4254" s="26"/>
      <c r="G4254" s="25"/>
      <c r="H4254" s="25"/>
      <c r="I4254" s="25"/>
      <c r="J4254" s="25"/>
      <c r="K4254" s="26"/>
      <c r="L4254" s="125"/>
    </row>
    <row r="4255" spans="1:12" ht="46.15" customHeight="1" x14ac:dyDescent="0.25">
      <c r="A4255" s="205">
        <v>1</v>
      </c>
      <c r="B4255" s="152" t="s">
        <v>229</v>
      </c>
      <c r="C4255" s="142"/>
      <c r="D4255" s="101">
        <f t="shared" ref="D4255:E4255" si="8990">D4256+D4257+D4258+D4259</f>
        <v>0</v>
      </c>
      <c r="E4255" s="226">
        <f t="shared" si="8990"/>
        <v>0</v>
      </c>
      <c r="F4255" s="113">
        <f t="shared" ref="F4255:K4255" si="8991">F4256+F4257+F4258+F4259</f>
        <v>0</v>
      </c>
      <c r="G4255" s="101">
        <f t="shared" ref="G4255:H4255" si="8992">G4256+G4257+G4258+G4259</f>
        <v>500000</v>
      </c>
      <c r="H4255" s="101">
        <f t="shared" si="8992"/>
        <v>337876</v>
      </c>
      <c r="I4255" s="101">
        <f t="shared" si="8991"/>
        <v>74328</v>
      </c>
      <c r="J4255" s="101">
        <f t="shared" si="8991"/>
        <v>185819</v>
      </c>
      <c r="K4255" s="113">
        <f t="shared" si="8991"/>
        <v>0</v>
      </c>
      <c r="L4255" s="123"/>
    </row>
    <row r="4256" spans="1:12" ht="15.6" hidden="1" customHeight="1" x14ac:dyDescent="0.25">
      <c r="A4256" s="59"/>
      <c r="B4256" s="128" t="s">
        <v>1</v>
      </c>
      <c r="C4256" s="128"/>
      <c r="D4256" s="22"/>
      <c r="E4256" s="227"/>
      <c r="F4256" s="23"/>
      <c r="G4256" s="22"/>
      <c r="H4256" s="22"/>
      <c r="I4256" s="22"/>
      <c r="J4256" s="22"/>
      <c r="K4256" s="23"/>
      <c r="L4256" s="124"/>
    </row>
    <row r="4257" spans="1:12" ht="15.6" hidden="1" customHeight="1" x14ac:dyDescent="0.25">
      <c r="A4257" s="59"/>
      <c r="B4257" s="129" t="s">
        <v>6</v>
      </c>
      <c r="C4257" s="129"/>
      <c r="D4257" s="7">
        <v>0</v>
      </c>
      <c r="E4257" s="216">
        <v>0</v>
      </c>
      <c r="F4257" s="8">
        <v>0</v>
      </c>
      <c r="G4257" s="7">
        <v>0</v>
      </c>
      <c r="H4257" s="7">
        <v>0</v>
      </c>
      <c r="I4257" s="7">
        <v>0</v>
      </c>
      <c r="J4257" s="7">
        <v>0</v>
      </c>
      <c r="K4257" s="8">
        <v>0</v>
      </c>
      <c r="L4257" s="57"/>
    </row>
    <row r="4258" spans="1:12" ht="15.6" hidden="1" customHeight="1" x14ac:dyDescent="0.25">
      <c r="A4258" s="59"/>
      <c r="B4258" s="129" t="s">
        <v>7</v>
      </c>
      <c r="C4258" s="129"/>
      <c r="D4258" s="7">
        <v>0</v>
      </c>
      <c r="E4258" s="216">
        <v>0</v>
      </c>
      <c r="F4258" s="8">
        <v>0</v>
      </c>
      <c r="G4258" s="7">
        <v>0</v>
      </c>
      <c r="H4258" s="7">
        <v>0</v>
      </c>
      <c r="I4258" s="7">
        <v>0</v>
      </c>
      <c r="J4258" s="7">
        <v>0</v>
      </c>
      <c r="K4258" s="8">
        <v>0</v>
      </c>
      <c r="L4258" s="57"/>
    </row>
    <row r="4259" spans="1:12" ht="15.6" customHeight="1" x14ac:dyDescent="0.25">
      <c r="A4259" s="205">
        <v>1</v>
      </c>
      <c r="B4259" s="128" t="s">
        <v>18</v>
      </c>
      <c r="C4259" s="130"/>
      <c r="D4259" s="7">
        <f t="shared" ref="D4259:E4259" si="8993">D4260+D4261+D4262</f>
        <v>0</v>
      </c>
      <c r="E4259" s="216">
        <f t="shared" si="8993"/>
        <v>0</v>
      </c>
      <c r="F4259" s="8">
        <f t="shared" ref="F4259:K4259" si="8994">F4260+F4261+F4262</f>
        <v>0</v>
      </c>
      <c r="G4259" s="7">
        <f t="shared" ref="G4259:H4259" si="8995">G4260+G4261+G4262</f>
        <v>500000</v>
      </c>
      <c r="H4259" s="7">
        <f t="shared" si="8995"/>
        <v>337876</v>
      </c>
      <c r="I4259" s="7">
        <f t="shared" si="8994"/>
        <v>74328</v>
      </c>
      <c r="J4259" s="7">
        <f t="shared" si="8994"/>
        <v>185819</v>
      </c>
      <c r="K4259" s="8">
        <f t="shared" si="8994"/>
        <v>0</v>
      </c>
      <c r="L4259" s="57"/>
    </row>
    <row r="4260" spans="1:12" ht="15.6" customHeight="1" x14ac:dyDescent="0.25">
      <c r="A4260" s="205">
        <v>1</v>
      </c>
      <c r="B4260" s="149" t="s">
        <v>8</v>
      </c>
      <c r="C4260" s="81"/>
      <c r="D4260" s="11">
        <f t="shared" ref="D4260:E4260" si="8996">D4265+D4268+D4271+D4275+D4278+D4281+D4284</f>
        <v>0</v>
      </c>
      <c r="E4260" s="217">
        <f t="shared" si="8996"/>
        <v>0</v>
      </c>
      <c r="F4260" s="12">
        <f t="shared" ref="F4260:K4260" si="8997">F4265+F4268+F4271+F4275+F4278+F4281+F4284</f>
        <v>0</v>
      </c>
      <c r="G4260" s="11">
        <f t="shared" ref="G4260:H4260" si="8998">G4265+G4268+G4271+G4275+G4278+G4281+G4284</f>
        <v>0</v>
      </c>
      <c r="H4260" s="11">
        <f t="shared" si="8998"/>
        <v>0</v>
      </c>
      <c r="I4260" s="11">
        <f t="shared" si="8997"/>
        <v>0</v>
      </c>
      <c r="J4260" s="11">
        <f t="shared" si="8997"/>
        <v>0</v>
      </c>
      <c r="K4260" s="12">
        <f t="shared" si="8997"/>
        <v>0</v>
      </c>
      <c r="L4260" s="58"/>
    </row>
    <row r="4261" spans="1:12" ht="15.6" customHeight="1" x14ac:dyDescent="0.25">
      <c r="A4261" s="205">
        <v>1</v>
      </c>
      <c r="B4261" s="149" t="s">
        <v>9</v>
      </c>
      <c r="C4261" s="81"/>
      <c r="D4261" s="11">
        <f t="shared" ref="D4261:E4261" si="8999">D4272</f>
        <v>0</v>
      </c>
      <c r="E4261" s="217">
        <f t="shared" si="8999"/>
        <v>0</v>
      </c>
      <c r="F4261" s="12">
        <f t="shared" ref="F4261:K4261" si="9000">F4272</f>
        <v>0</v>
      </c>
      <c r="G4261" s="11">
        <f t="shared" ref="G4261:H4261" si="9001">G4272</f>
        <v>0</v>
      </c>
      <c r="H4261" s="11">
        <f t="shared" si="9001"/>
        <v>0</v>
      </c>
      <c r="I4261" s="11">
        <f t="shared" si="9000"/>
        <v>0</v>
      </c>
      <c r="J4261" s="11">
        <f t="shared" si="9000"/>
        <v>0</v>
      </c>
      <c r="K4261" s="12">
        <f t="shared" si="9000"/>
        <v>0</v>
      </c>
      <c r="L4261" s="58"/>
    </row>
    <row r="4262" spans="1:12" ht="15.6" customHeight="1" x14ac:dyDescent="0.25">
      <c r="A4262" s="205">
        <v>1</v>
      </c>
      <c r="B4262" s="149" t="s">
        <v>10</v>
      </c>
      <c r="C4262" s="81"/>
      <c r="D4262" s="11">
        <f t="shared" ref="D4262:E4262" si="9002">D4266+D4269+D4273+D4276+D4279+D4282+D4285</f>
        <v>0</v>
      </c>
      <c r="E4262" s="217">
        <f t="shared" si="9002"/>
        <v>0</v>
      </c>
      <c r="F4262" s="12">
        <f t="shared" ref="F4262:K4262" si="9003">F4266+F4269+F4273+F4276+F4279+F4282+F4285</f>
        <v>0</v>
      </c>
      <c r="G4262" s="11">
        <f t="shared" ref="G4262:H4262" si="9004">G4266+G4269+G4273+G4276+G4279+G4282+G4285</f>
        <v>500000</v>
      </c>
      <c r="H4262" s="11">
        <f t="shared" si="9004"/>
        <v>337876</v>
      </c>
      <c r="I4262" s="11">
        <f t="shared" si="9003"/>
        <v>74328</v>
      </c>
      <c r="J4262" s="11">
        <f t="shared" si="9003"/>
        <v>185819</v>
      </c>
      <c r="K4262" s="12">
        <f t="shared" si="9003"/>
        <v>0</v>
      </c>
      <c r="L4262" s="58"/>
    </row>
    <row r="4263" spans="1:12" ht="15.6" customHeight="1" x14ac:dyDescent="0.25">
      <c r="A4263" s="205">
        <v>1</v>
      </c>
      <c r="B4263" s="131" t="s">
        <v>19</v>
      </c>
      <c r="C4263" s="78"/>
      <c r="D4263" s="96" t="s">
        <v>2</v>
      </c>
      <c r="E4263" s="218" t="s">
        <v>2</v>
      </c>
      <c r="F4263" s="105" t="s">
        <v>2</v>
      </c>
      <c r="G4263" s="96" t="s">
        <v>2</v>
      </c>
      <c r="H4263" s="96" t="s">
        <v>2</v>
      </c>
      <c r="I4263" s="96" t="s">
        <v>2</v>
      </c>
      <c r="J4263" s="96" t="s">
        <v>2</v>
      </c>
      <c r="K4263" s="105" t="s">
        <v>2</v>
      </c>
      <c r="L4263" s="115"/>
    </row>
    <row r="4264" spans="1:12" ht="15.6" hidden="1" customHeight="1" x14ac:dyDescent="0.25">
      <c r="A4264" s="59"/>
      <c r="B4264" s="131" t="s">
        <v>11</v>
      </c>
      <c r="C4264" s="131"/>
      <c r="D4264" s="96">
        <f t="shared" ref="D4264:E4264" si="9005">D4265+D4266</f>
        <v>0</v>
      </c>
      <c r="E4264" s="218">
        <f t="shared" si="9005"/>
        <v>0</v>
      </c>
      <c r="F4264" s="105">
        <f t="shared" ref="F4264:K4264" si="9006">F4265+F4266</f>
        <v>0</v>
      </c>
      <c r="G4264" s="96">
        <f t="shared" ref="G4264:H4264" si="9007">G4265+G4266</f>
        <v>0</v>
      </c>
      <c r="H4264" s="96">
        <f t="shared" si="9007"/>
        <v>0</v>
      </c>
      <c r="I4264" s="96">
        <f t="shared" si="9006"/>
        <v>0</v>
      </c>
      <c r="J4264" s="96">
        <f t="shared" si="9006"/>
        <v>0</v>
      </c>
      <c r="K4264" s="105">
        <f t="shared" si="9006"/>
        <v>0</v>
      </c>
      <c r="L4264" s="115"/>
    </row>
    <row r="4265" spans="1:12" ht="15.6" hidden="1" customHeight="1" x14ac:dyDescent="0.25">
      <c r="A4265" s="59"/>
      <c r="B4265" s="93" t="s">
        <v>8</v>
      </c>
      <c r="C4265" s="93"/>
      <c r="D4265" s="25"/>
      <c r="E4265" s="228"/>
      <c r="F4265" s="26"/>
      <c r="G4265" s="25"/>
      <c r="H4265" s="25"/>
      <c r="I4265" s="25"/>
      <c r="J4265" s="25"/>
      <c r="K4265" s="26"/>
      <c r="L4265" s="125"/>
    </row>
    <row r="4266" spans="1:12" ht="15.6" hidden="1" customHeight="1" x14ac:dyDescent="0.25">
      <c r="A4266" s="59"/>
      <c r="B4266" s="93" t="s">
        <v>10</v>
      </c>
      <c r="C4266" s="93"/>
      <c r="D4266" s="25"/>
      <c r="E4266" s="228"/>
      <c r="F4266" s="26"/>
      <c r="G4266" s="25"/>
      <c r="H4266" s="25"/>
      <c r="I4266" s="25"/>
      <c r="J4266" s="25"/>
      <c r="K4266" s="26"/>
      <c r="L4266" s="125"/>
    </row>
    <row r="4267" spans="1:12" ht="15.6" hidden="1" customHeight="1" x14ac:dyDescent="0.25">
      <c r="A4267" s="59"/>
      <c r="B4267" s="131" t="s">
        <v>12</v>
      </c>
      <c r="C4267" s="131"/>
      <c r="D4267" s="96">
        <f t="shared" ref="D4267:E4267" si="9008">D4268+D4269</f>
        <v>0</v>
      </c>
      <c r="E4267" s="218">
        <f t="shared" si="9008"/>
        <v>0</v>
      </c>
      <c r="F4267" s="105">
        <f t="shared" ref="F4267:K4267" si="9009">F4268+F4269</f>
        <v>0</v>
      </c>
      <c r="G4267" s="96">
        <f t="shared" ref="G4267:H4267" si="9010">G4268+G4269</f>
        <v>0</v>
      </c>
      <c r="H4267" s="96">
        <f t="shared" si="9010"/>
        <v>0</v>
      </c>
      <c r="I4267" s="96">
        <f t="shared" si="9009"/>
        <v>0</v>
      </c>
      <c r="J4267" s="96">
        <f t="shared" si="9009"/>
        <v>0</v>
      </c>
      <c r="K4267" s="105">
        <f t="shared" si="9009"/>
        <v>0</v>
      </c>
      <c r="L4267" s="115"/>
    </row>
    <row r="4268" spans="1:12" ht="15.6" hidden="1" customHeight="1" x14ac:dyDescent="0.25">
      <c r="A4268" s="59"/>
      <c r="B4268" s="93" t="s">
        <v>8</v>
      </c>
      <c r="C4268" s="93"/>
      <c r="D4268" s="25"/>
      <c r="E4268" s="228"/>
      <c r="F4268" s="26"/>
      <c r="G4268" s="25"/>
      <c r="H4268" s="25"/>
      <c r="I4268" s="25"/>
      <c r="J4268" s="25"/>
      <c r="K4268" s="26"/>
      <c r="L4268" s="125"/>
    </row>
    <row r="4269" spans="1:12" ht="15.6" hidden="1" customHeight="1" x14ac:dyDescent="0.25">
      <c r="A4269" s="59"/>
      <c r="B4269" s="93" t="s">
        <v>10</v>
      </c>
      <c r="C4269" s="93"/>
      <c r="D4269" s="25"/>
      <c r="E4269" s="228"/>
      <c r="F4269" s="26"/>
      <c r="G4269" s="25"/>
      <c r="H4269" s="25"/>
      <c r="I4269" s="25"/>
      <c r="J4269" s="25"/>
      <c r="K4269" s="26"/>
      <c r="L4269" s="125"/>
    </row>
    <row r="4270" spans="1:12" ht="15.6" customHeight="1" x14ac:dyDescent="0.25">
      <c r="A4270" s="205">
        <v>1</v>
      </c>
      <c r="B4270" s="131" t="s">
        <v>13</v>
      </c>
      <c r="C4270" s="267" t="s">
        <v>230</v>
      </c>
      <c r="D4270" s="96">
        <f t="shared" ref="D4270:E4270" si="9011">D4271+D4272+D4273</f>
        <v>0</v>
      </c>
      <c r="E4270" s="218">
        <f t="shared" si="9011"/>
        <v>0</v>
      </c>
      <c r="F4270" s="105">
        <f t="shared" ref="F4270:K4270" si="9012">F4271+F4272+F4273</f>
        <v>0</v>
      </c>
      <c r="G4270" s="96">
        <f t="shared" ref="G4270:H4270" si="9013">G4271+G4272+G4273</f>
        <v>500000</v>
      </c>
      <c r="H4270" s="96">
        <f t="shared" si="9013"/>
        <v>337876</v>
      </c>
      <c r="I4270" s="96">
        <f t="shared" si="9012"/>
        <v>74328</v>
      </c>
      <c r="J4270" s="96">
        <f t="shared" si="9012"/>
        <v>185819</v>
      </c>
      <c r="K4270" s="105">
        <f t="shared" si="9012"/>
        <v>0</v>
      </c>
      <c r="L4270" s="115"/>
    </row>
    <row r="4271" spans="1:12" ht="15.6" customHeight="1" x14ac:dyDescent="0.25">
      <c r="A4271" s="205">
        <v>1</v>
      </c>
      <c r="B4271" s="93" t="s">
        <v>8</v>
      </c>
      <c r="C4271" s="267"/>
      <c r="D4271" s="25"/>
      <c r="E4271" s="228"/>
      <c r="F4271" s="26"/>
      <c r="G4271" s="25"/>
      <c r="H4271" s="25"/>
      <c r="I4271" s="25"/>
      <c r="J4271" s="25"/>
      <c r="K4271" s="26"/>
      <c r="L4271" s="125"/>
    </row>
    <row r="4272" spans="1:12" ht="15.6" customHeight="1" x14ac:dyDescent="0.25">
      <c r="A4272" s="205">
        <v>1</v>
      </c>
      <c r="B4272" s="93" t="s">
        <v>9</v>
      </c>
      <c r="C4272" s="267"/>
      <c r="D4272" s="25"/>
      <c r="E4272" s="228"/>
      <c r="F4272" s="26"/>
      <c r="G4272" s="25"/>
      <c r="H4272" s="25"/>
      <c r="I4272" s="25"/>
      <c r="J4272" s="25"/>
      <c r="K4272" s="26"/>
      <c r="L4272" s="125"/>
    </row>
    <row r="4273" spans="1:12" ht="15.6" customHeight="1" x14ac:dyDescent="0.25">
      <c r="A4273" s="205">
        <v>1</v>
      </c>
      <c r="B4273" s="93" t="s">
        <v>10</v>
      </c>
      <c r="C4273" s="267"/>
      <c r="D4273" s="25"/>
      <c r="E4273" s="228"/>
      <c r="F4273" s="26"/>
      <c r="G4273" s="25">
        <v>500000</v>
      </c>
      <c r="H4273" s="25">
        <v>337876</v>
      </c>
      <c r="I4273" s="25">
        <v>74328</v>
      </c>
      <c r="J4273" s="25">
        <f>260147-I4273</f>
        <v>185819</v>
      </c>
      <c r="K4273" s="26"/>
      <c r="L4273" s="125">
        <v>2028</v>
      </c>
    </row>
    <row r="4274" spans="1:12" ht="15.6" hidden="1" customHeight="1" x14ac:dyDescent="0.25">
      <c r="A4274" s="59"/>
      <c r="B4274" s="131" t="s">
        <v>14</v>
      </c>
      <c r="C4274" s="131"/>
      <c r="D4274" s="96">
        <f t="shared" ref="D4274:E4274" si="9014">D4275+D4276</f>
        <v>0</v>
      </c>
      <c r="E4274" s="218">
        <f t="shared" si="9014"/>
        <v>0</v>
      </c>
      <c r="F4274" s="105">
        <f t="shared" ref="F4274:K4274" si="9015">F4275+F4276</f>
        <v>0</v>
      </c>
      <c r="G4274" s="96">
        <f t="shared" ref="G4274:H4274" si="9016">G4275+G4276</f>
        <v>0</v>
      </c>
      <c r="H4274" s="96">
        <f t="shared" si="9016"/>
        <v>0</v>
      </c>
      <c r="I4274" s="96">
        <f t="shared" si="9015"/>
        <v>0</v>
      </c>
      <c r="J4274" s="96">
        <f t="shared" si="9015"/>
        <v>0</v>
      </c>
      <c r="K4274" s="105">
        <f t="shared" si="9015"/>
        <v>0</v>
      </c>
      <c r="L4274" s="115"/>
    </row>
    <row r="4275" spans="1:12" ht="15.6" hidden="1" customHeight="1" x14ac:dyDescent="0.25">
      <c r="A4275" s="59"/>
      <c r="B4275" s="132" t="s">
        <v>8</v>
      </c>
      <c r="C4275" s="132"/>
      <c r="D4275" s="25"/>
      <c r="E4275" s="228"/>
      <c r="F4275" s="26"/>
      <c r="G4275" s="25"/>
      <c r="H4275" s="25"/>
      <c r="I4275" s="25"/>
      <c r="J4275" s="25"/>
      <c r="K4275" s="26"/>
      <c r="L4275" s="125"/>
    </row>
    <row r="4276" spans="1:12" ht="15.6" hidden="1" customHeight="1" x14ac:dyDescent="0.25">
      <c r="A4276" s="59"/>
      <c r="B4276" s="132" t="s">
        <v>10</v>
      </c>
      <c r="C4276" s="132"/>
      <c r="D4276" s="25"/>
      <c r="E4276" s="228"/>
      <c r="F4276" s="26"/>
      <c r="G4276" s="25"/>
      <c r="H4276" s="25"/>
      <c r="I4276" s="25"/>
      <c r="J4276" s="25"/>
      <c r="K4276" s="26"/>
      <c r="L4276" s="125"/>
    </row>
    <row r="4277" spans="1:12" ht="15.6" hidden="1" customHeight="1" x14ac:dyDescent="0.25">
      <c r="A4277" s="59"/>
      <c r="B4277" s="131" t="s">
        <v>15</v>
      </c>
      <c r="C4277" s="131"/>
      <c r="D4277" s="96">
        <f t="shared" ref="D4277:E4277" si="9017">D4278+D4279</f>
        <v>0</v>
      </c>
      <c r="E4277" s="218">
        <f t="shared" si="9017"/>
        <v>0</v>
      </c>
      <c r="F4277" s="105">
        <f t="shared" ref="F4277:K4277" si="9018">F4278+F4279</f>
        <v>0</v>
      </c>
      <c r="G4277" s="96">
        <f t="shared" ref="G4277:H4277" si="9019">G4278+G4279</f>
        <v>0</v>
      </c>
      <c r="H4277" s="96">
        <f t="shared" si="9019"/>
        <v>0</v>
      </c>
      <c r="I4277" s="96">
        <f t="shared" si="9018"/>
        <v>0</v>
      </c>
      <c r="J4277" s="96">
        <f t="shared" si="9018"/>
        <v>0</v>
      </c>
      <c r="K4277" s="105">
        <f t="shared" si="9018"/>
        <v>0</v>
      </c>
      <c r="L4277" s="115"/>
    </row>
    <row r="4278" spans="1:12" ht="15.6" hidden="1" customHeight="1" x14ac:dyDescent="0.25">
      <c r="A4278" s="59"/>
      <c r="B4278" s="93" t="s">
        <v>8</v>
      </c>
      <c r="C4278" s="93"/>
      <c r="D4278" s="25"/>
      <c r="E4278" s="228"/>
      <c r="F4278" s="26"/>
      <c r="G4278" s="25"/>
      <c r="H4278" s="25"/>
      <c r="I4278" s="25"/>
      <c r="J4278" s="25"/>
      <c r="K4278" s="26"/>
      <c r="L4278" s="125"/>
    </row>
    <row r="4279" spans="1:12" ht="15.6" hidden="1" customHeight="1" x14ac:dyDescent="0.25">
      <c r="A4279" s="59"/>
      <c r="B4279" s="93" t="s">
        <v>10</v>
      </c>
      <c r="C4279" s="93"/>
      <c r="D4279" s="25"/>
      <c r="E4279" s="228"/>
      <c r="F4279" s="26"/>
      <c r="G4279" s="25"/>
      <c r="H4279" s="25"/>
      <c r="I4279" s="25"/>
      <c r="J4279" s="25"/>
      <c r="K4279" s="26"/>
      <c r="L4279" s="125"/>
    </row>
    <row r="4280" spans="1:12" ht="15.6" hidden="1" customHeight="1" x14ac:dyDescent="0.25">
      <c r="A4280" s="59"/>
      <c r="B4280" s="133" t="s">
        <v>16</v>
      </c>
      <c r="C4280" s="133"/>
      <c r="D4280" s="96">
        <f t="shared" ref="D4280:E4280" si="9020">D4281+D4282</f>
        <v>0</v>
      </c>
      <c r="E4280" s="218">
        <f t="shared" si="9020"/>
        <v>0</v>
      </c>
      <c r="F4280" s="105">
        <f t="shared" ref="F4280:K4280" si="9021">F4281+F4282</f>
        <v>0</v>
      </c>
      <c r="G4280" s="96">
        <f t="shared" ref="G4280:H4280" si="9022">G4281+G4282</f>
        <v>0</v>
      </c>
      <c r="H4280" s="96">
        <f t="shared" si="9022"/>
        <v>0</v>
      </c>
      <c r="I4280" s="96">
        <f t="shared" si="9021"/>
        <v>0</v>
      </c>
      <c r="J4280" s="96">
        <f t="shared" si="9021"/>
        <v>0</v>
      </c>
      <c r="K4280" s="105">
        <f t="shared" si="9021"/>
        <v>0</v>
      </c>
      <c r="L4280" s="115"/>
    </row>
    <row r="4281" spans="1:12" ht="15.6" hidden="1" customHeight="1" x14ac:dyDescent="0.25">
      <c r="A4281" s="59"/>
      <c r="B4281" s="93" t="s">
        <v>8</v>
      </c>
      <c r="C4281" s="93"/>
      <c r="D4281" s="25"/>
      <c r="E4281" s="228"/>
      <c r="F4281" s="26"/>
      <c r="G4281" s="25"/>
      <c r="H4281" s="25"/>
      <c r="I4281" s="25"/>
      <c r="J4281" s="25"/>
      <c r="K4281" s="26"/>
      <c r="L4281" s="125"/>
    </row>
    <row r="4282" spans="1:12" ht="15.6" hidden="1" customHeight="1" x14ac:dyDescent="0.25">
      <c r="A4282" s="59"/>
      <c r="B4282" s="93" t="s">
        <v>10</v>
      </c>
      <c r="C4282" s="93"/>
      <c r="D4282" s="25"/>
      <c r="E4282" s="228"/>
      <c r="F4282" s="26"/>
      <c r="G4282" s="25"/>
      <c r="H4282" s="25"/>
      <c r="I4282" s="25"/>
      <c r="J4282" s="25"/>
      <c r="K4282" s="26"/>
      <c r="L4282" s="125"/>
    </row>
    <row r="4283" spans="1:12" ht="15.6" hidden="1" customHeight="1" x14ac:dyDescent="0.25">
      <c r="A4283" s="59"/>
      <c r="B4283" s="133" t="s">
        <v>17</v>
      </c>
      <c r="C4283" s="133"/>
      <c r="D4283" s="96">
        <f t="shared" ref="D4283:E4283" si="9023">D4284+D4285</f>
        <v>0</v>
      </c>
      <c r="E4283" s="218">
        <f t="shared" si="9023"/>
        <v>0</v>
      </c>
      <c r="F4283" s="105">
        <f t="shared" ref="F4283:K4283" si="9024">F4284+F4285</f>
        <v>0</v>
      </c>
      <c r="G4283" s="96">
        <f t="shared" ref="G4283:H4283" si="9025">G4284+G4285</f>
        <v>0</v>
      </c>
      <c r="H4283" s="96">
        <f t="shared" si="9025"/>
        <v>0</v>
      </c>
      <c r="I4283" s="96">
        <f t="shared" si="9024"/>
        <v>0</v>
      </c>
      <c r="J4283" s="96">
        <f t="shared" si="9024"/>
        <v>0</v>
      </c>
      <c r="K4283" s="105">
        <f t="shared" si="9024"/>
        <v>0</v>
      </c>
      <c r="L4283" s="115"/>
    </row>
    <row r="4284" spans="1:12" ht="15.6" hidden="1" customHeight="1" x14ac:dyDescent="0.25">
      <c r="A4284" s="59"/>
      <c r="B4284" s="93" t="s">
        <v>8</v>
      </c>
      <c r="C4284" s="93"/>
      <c r="D4284" s="25"/>
      <c r="E4284" s="228"/>
      <c r="F4284" s="26"/>
      <c r="G4284" s="25"/>
      <c r="H4284" s="25"/>
      <c r="I4284" s="25"/>
      <c r="J4284" s="25"/>
      <c r="K4284" s="26"/>
      <c r="L4284" s="125"/>
    </row>
    <row r="4285" spans="1:12" ht="15.6" hidden="1" customHeight="1" x14ac:dyDescent="0.25">
      <c r="A4285" s="59"/>
      <c r="B4285" s="93" t="s">
        <v>10</v>
      </c>
      <c r="C4285" s="93"/>
      <c r="D4285" s="25"/>
      <c r="E4285" s="228"/>
      <c r="F4285" s="26"/>
      <c r="G4285" s="25"/>
      <c r="H4285" s="25"/>
      <c r="I4285" s="25"/>
      <c r="J4285" s="25"/>
      <c r="K4285" s="26"/>
      <c r="L4285" s="125"/>
    </row>
    <row r="4286" spans="1:12" ht="40.15" customHeight="1" x14ac:dyDescent="0.25">
      <c r="A4286" s="205">
        <v>1</v>
      </c>
      <c r="B4286" s="152" t="s">
        <v>224</v>
      </c>
      <c r="C4286" s="142"/>
      <c r="D4286" s="101">
        <f t="shared" ref="D4286:E4286" si="9026">D4287+D4288+D4289+D4290</f>
        <v>0</v>
      </c>
      <c r="E4286" s="226">
        <f t="shared" si="9026"/>
        <v>0</v>
      </c>
      <c r="F4286" s="113">
        <f t="shared" ref="F4286:K4286" si="9027">F4287+F4288+F4289+F4290</f>
        <v>0</v>
      </c>
      <c r="G4286" s="101">
        <f t="shared" ref="G4286:H4286" si="9028">G4287+G4288+G4289+G4290</f>
        <v>26100</v>
      </c>
      <c r="H4286" s="101">
        <f t="shared" si="9028"/>
        <v>153780</v>
      </c>
      <c r="I4286" s="101">
        <f t="shared" si="9027"/>
        <v>153780</v>
      </c>
      <c r="J4286" s="101">
        <f t="shared" si="9027"/>
        <v>530830</v>
      </c>
      <c r="K4286" s="113">
        <f t="shared" si="9027"/>
        <v>0</v>
      </c>
      <c r="L4286" s="123"/>
    </row>
    <row r="4287" spans="1:12" ht="15.6" hidden="1" customHeight="1" x14ac:dyDescent="0.25">
      <c r="A4287" s="59"/>
      <c r="B4287" s="128" t="s">
        <v>1</v>
      </c>
      <c r="C4287" s="128"/>
      <c r="D4287" s="22"/>
      <c r="E4287" s="227"/>
      <c r="F4287" s="23"/>
      <c r="G4287" s="22"/>
      <c r="H4287" s="22"/>
      <c r="I4287" s="22"/>
      <c r="J4287" s="22"/>
      <c r="K4287" s="23"/>
      <c r="L4287" s="124"/>
    </row>
    <row r="4288" spans="1:12" ht="15.6" hidden="1" customHeight="1" x14ac:dyDescent="0.25">
      <c r="A4288" s="59"/>
      <c r="B4288" s="129" t="s">
        <v>6</v>
      </c>
      <c r="C4288" s="129"/>
      <c r="D4288" s="7">
        <v>0</v>
      </c>
      <c r="E4288" s="216">
        <v>0</v>
      </c>
      <c r="F4288" s="8">
        <v>0</v>
      </c>
      <c r="G4288" s="7">
        <v>0</v>
      </c>
      <c r="H4288" s="7">
        <v>0</v>
      </c>
      <c r="I4288" s="7">
        <v>0</v>
      </c>
      <c r="J4288" s="7">
        <v>0</v>
      </c>
      <c r="K4288" s="8">
        <v>0</v>
      </c>
      <c r="L4288" s="57"/>
    </row>
    <row r="4289" spans="1:12" ht="15.6" hidden="1" customHeight="1" x14ac:dyDescent="0.25">
      <c r="A4289" s="59"/>
      <c r="B4289" s="129" t="s">
        <v>7</v>
      </c>
      <c r="C4289" s="129"/>
      <c r="D4289" s="7">
        <v>0</v>
      </c>
      <c r="E4289" s="216">
        <v>0</v>
      </c>
      <c r="F4289" s="8">
        <v>0</v>
      </c>
      <c r="G4289" s="7">
        <v>0</v>
      </c>
      <c r="H4289" s="7">
        <v>0</v>
      </c>
      <c r="I4289" s="7">
        <v>0</v>
      </c>
      <c r="J4289" s="7">
        <v>0</v>
      </c>
      <c r="K4289" s="8">
        <v>0</v>
      </c>
      <c r="L4289" s="57"/>
    </row>
    <row r="4290" spans="1:12" ht="15.6" customHeight="1" x14ac:dyDescent="0.25">
      <c r="A4290" s="205">
        <v>1</v>
      </c>
      <c r="B4290" s="128" t="s">
        <v>18</v>
      </c>
      <c r="C4290" s="130"/>
      <c r="D4290" s="7">
        <f t="shared" ref="D4290:E4290" si="9029">D4291+D4292+D4293</f>
        <v>0</v>
      </c>
      <c r="E4290" s="216">
        <f t="shared" si="9029"/>
        <v>0</v>
      </c>
      <c r="F4290" s="8">
        <f t="shared" ref="F4290:K4290" si="9030">F4291+F4292+F4293</f>
        <v>0</v>
      </c>
      <c r="G4290" s="7">
        <f t="shared" ref="G4290:H4290" si="9031">G4291+G4292+G4293</f>
        <v>26100</v>
      </c>
      <c r="H4290" s="7">
        <f t="shared" si="9031"/>
        <v>153780</v>
      </c>
      <c r="I4290" s="7">
        <f t="shared" si="9030"/>
        <v>153780</v>
      </c>
      <c r="J4290" s="7">
        <f t="shared" si="9030"/>
        <v>530830</v>
      </c>
      <c r="K4290" s="8">
        <f t="shared" si="9030"/>
        <v>0</v>
      </c>
      <c r="L4290" s="57"/>
    </row>
    <row r="4291" spans="1:12" ht="15.6" customHeight="1" x14ac:dyDescent="0.25">
      <c r="A4291" s="205">
        <v>1</v>
      </c>
      <c r="B4291" s="149" t="s">
        <v>8</v>
      </c>
      <c r="C4291" s="81"/>
      <c r="D4291" s="11">
        <f t="shared" ref="D4291:E4291" si="9032">D4296+D4299+D4302+D4306+D4309+D4312+D4315</f>
        <v>0</v>
      </c>
      <c r="E4291" s="217">
        <f t="shared" si="9032"/>
        <v>0</v>
      </c>
      <c r="F4291" s="12">
        <f t="shared" ref="F4291:K4291" si="9033">F4296+F4299+F4302+F4306+F4309+F4312+F4315</f>
        <v>0</v>
      </c>
      <c r="G4291" s="11">
        <f t="shared" ref="G4291:H4291" si="9034">G4296+G4299+G4302+G4306+G4309+G4312+G4315</f>
        <v>0</v>
      </c>
      <c r="H4291" s="11">
        <f t="shared" si="9034"/>
        <v>0</v>
      </c>
      <c r="I4291" s="11">
        <f t="shared" si="9033"/>
        <v>0</v>
      </c>
      <c r="J4291" s="11">
        <f t="shared" si="9033"/>
        <v>0</v>
      </c>
      <c r="K4291" s="12">
        <f t="shared" si="9033"/>
        <v>0</v>
      </c>
      <c r="L4291" s="58"/>
    </row>
    <row r="4292" spans="1:12" ht="15.6" customHeight="1" x14ac:dyDescent="0.25">
      <c r="A4292" s="205">
        <v>1</v>
      </c>
      <c r="B4292" s="149" t="s">
        <v>9</v>
      </c>
      <c r="C4292" s="81"/>
      <c r="D4292" s="11">
        <f t="shared" ref="D4292:E4292" si="9035">D4303</f>
        <v>0</v>
      </c>
      <c r="E4292" s="217">
        <f t="shared" si="9035"/>
        <v>0</v>
      </c>
      <c r="F4292" s="12">
        <f t="shared" ref="F4292:K4292" si="9036">F4303</f>
        <v>0</v>
      </c>
      <c r="G4292" s="11">
        <f t="shared" ref="G4292:H4292" si="9037">G4303</f>
        <v>0</v>
      </c>
      <c r="H4292" s="11">
        <f t="shared" si="9037"/>
        <v>0</v>
      </c>
      <c r="I4292" s="11">
        <f t="shared" si="9036"/>
        <v>0</v>
      </c>
      <c r="J4292" s="11">
        <f t="shared" si="9036"/>
        <v>0</v>
      </c>
      <c r="K4292" s="12">
        <f t="shared" si="9036"/>
        <v>0</v>
      </c>
      <c r="L4292" s="58"/>
    </row>
    <row r="4293" spans="1:12" ht="15.6" customHeight="1" x14ac:dyDescent="0.25">
      <c r="A4293" s="205">
        <v>1</v>
      </c>
      <c r="B4293" s="149" t="s">
        <v>10</v>
      </c>
      <c r="C4293" s="81"/>
      <c r="D4293" s="11">
        <f t="shared" ref="D4293:E4293" si="9038">D4297+D4300+D4304+D4307+D4310+D4313+D4316</f>
        <v>0</v>
      </c>
      <c r="E4293" s="217">
        <f t="shared" si="9038"/>
        <v>0</v>
      </c>
      <c r="F4293" s="12">
        <f t="shared" ref="F4293:K4293" si="9039">F4297+F4300+F4304+F4307+F4310+F4313+F4316</f>
        <v>0</v>
      </c>
      <c r="G4293" s="11">
        <f t="shared" ref="G4293:H4293" si="9040">G4297+G4300+G4304+G4307+G4310+G4313+G4316</f>
        <v>26100</v>
      </c>
      <c r="H4293" s="11">
        <f t="shared" si="9040"/>
        <v>153780</v>
      </c>
      <c r="I4293" s="11">
        <f t="shared" si="9039"/>
        <v>153780</v>
      </c>
      <c r="J4293" s="11">
        <f t="shared" si="9039"/>
        <v>530830</v>
      </c>
      <c r="K4293" s="12">
        <f t="shared" si="9039"/>
        <v>0</v>
      </c>
      <c r="L4293" s="58"/>
    </row>
    <row r="4294" spans="1:12" ht="15.6" customHeight="1" x14ac:dyDescent="0.25">
      <c r="A4294" s="205">
        <v>1</v>
      </c>
      <c r="B4294" s="131" t="s">
        <v>19</v>
      </c>
      <c r="C4294" s="78"/>
      <c r="D4294" s="96" t="s">
        <v>2</v>
      </c>
      <c r="E4294" s="218" t="s">
        <v>2</v>
      </c>
      <c r="F4294" s="105" t="s">
        <v>2</v>
      </c>
      <c r="G4294" s="96" t="s">
        <v>2</v>
      </c>
      <c r="H4294" s="96" t="s">
        <v>2</v>
      </c>
      <c r="I4294" s="96" t="s">
        <v>2</v>
      </c>
      <c r="J4294" s="96" t="s">
        <v>2</v>
      </c>
      <c r="K4294" s="105" t="s">
        <v>2</v>
      </c>
      <c r="L4294" s="115"/>
    </row>
    <row r="4295" spans="1:12" ht="15.6" hidden="1" customHeight="1" x14ac:dyDescent="0.25">
      <c r="A4295" s="59"/>
      <c r="B4295" s="131" t="s">
        <v>11</v>
      </c>
      <c r="C4295" s="131"/>
      <c r="D4295" s="96">
        <f t="shared" ref="D4295:E4295" si="9041">D4296+D4297</f>
        <v>0</v>
      </c>
      <c r="E4295" s="218">
        <f t="shared" si="9041"/>
        <v>0</v>
      </c>
      <c r="F4295" s="105">
        <f t="shared" ref="F4295:K4295" si="9042">F4296+F4297</f>
        <v>0</v>
      </c>
      <c r="G4295" s="96">
        <f t="shared" ref="G4295:H4295" si="9043">G4296+G4297</f>
        <v>0</v>
      </c>
      <c r="H4295" s="96">
        <f t="shared" si="9043"/>
        <v>0</v>
      </c>
      <c r="I4295" s="96">
        <f t="shared" si="9042"/>
        <v>0</v>
      </c>
      <c r="J4295" s="96">
        <f t="shared" si="9042"/>
        <v>0</v>
      </c>
      <c r="K4295" s="105">
        <f t="shared" si="9042"/>
        <v>0</v>
      </c>
      <c r="L4295" s="115"/>
    </row>
    <row r="4296" spans="1:12" ht="15.6" hidden="1" customHeight="1" x14ac:dyDescent="0.25">
      <c r="A4296" s="59"/>
      <c r="B4296" s="93" t="s">
        <v>8</v>
      </c>
      <c r="C4296" s="93"/>
      <c r="D4296" s="25"/>
      <c r="E4296" s="228"/>
      <c r="F4296" s="26"/>
      <c r="G4296" s="25"/>
      <c r="H4296" s="25"/>
      <c r="I4296" s="25"/>
      <c r="J4296" s="25"/>
      <c r="K4296" s="26"/>
      <c r="L4296" s="125"/>
    </row>
    <row r="4297" spans="1:12" ht="15.6" hidden="1" customHeight="1" x14ac:dyDescent="0.25">
      <c r="A4297" s="59"/>
      <c r="B4297" s="93" t="s">
        <v>10</v>
      </c>
      <c r="C4297" s="93"/>
      <c r="D4297" s="25"/>
      <c r="E4297" s="228"/>
      <c r="F4297" s="26"/>
      <c r="G4297" s="25"/>
      <c r="H4297" s="25"/>
      <c r="I4297" s="25"/>
      <c r="J4297" s="25"/>
      <c r="K4297" s="26"/>
      <c r="L4297" s="125"/>
    </row>
    <row r="4298" spans="1:12" ht="15.6" hidden="1" customHeight="1" x14ac:dyDescent="0.25">
      <c r="A4298" s="59"/>
      <c r="B4298" s="131" t="s">
        <v>12</v>
      </c>
      <c r="C4298" s="131"/>
      <c r="D4298" s="96">
        <f t="shared" ref="D4298:E4298" si="9044">D4299+D4300</f>
        <v>0</v>
      </c>
      <c r="E4298" s="218">
        <f t="shared" si="9044"/>
        <v>0</v>
      </c>
      <c r="F4298" s="105">
        <f t="shared" ref="F4298:K4298" si="9045">F4299+F4300</f>
        <v>0</v>
      </c>
      <c r="G4298" s="96">
        <f t="shared" ref="G4298:H4298" si="9046">G4299+G4300</f>
        <v>0</v>
      </c>
      <c r="H4298" s="96">
        <f t="shared" si="9046"/>
        <v>0</v>
      </c>
      <c r="I4298" s="96">
        <f t="shared" si="9045"/>
        <v>0</v>
      </c>
      <c r="J4298" s="96">
        <f t="shared" si="9045"/>
        <v>0</v>
      </c>
      <c r="K4298" s="105">
        <f t="shared" si="9045"/>
        <v>0</v>
      </c>
      <c r="L4298" s="115"/>
    </row>
    <row r="4299" spans="1:12" ht="15.6" hidden="1" customHeight="1" x14ac:dyDescent="0.25">
      <c r="A4299" s="59"/>
      <c r="B4299" s="93" t="s">
        <v>8</v>
      </c>
      <c r="C4299" s="93"/>
      <c r="D4299" s="25"/>
      <c r="E4299" s="228"/>
      <c r="F4299" s="26"/>
      <c r="G4299" s="25"/>
      <c r="H4299" s="25"/>
      <c r="I4299" s="25"/>
      <c r="J4299" s="25"/>
      <c r="K4299" s="26"/>
      <c r="L4299" s="125"/>
    </row>
    <row r="4300" spans="1:12" ht="15.6" hidden="1" customHeight="1" x14ac:dyDescent="0.25">
      <c r="A4300" s="59"/>
      <c r="B4300" s="93" t="s">
        <v>10</v>
      </c>
      <c r="C4300" s="93"/>
      <c r="D4300" s="25"/>
      <c r="E4300" s="228"/>
      <c r="F4300" s="26"/>
      <c r="G4300" s="25"/>
      <c r="H4300" s="25"/>
      <c r="I4300" s="25"/>
      <c r="J4300" s="25"/>
      <c r="K4300" s="26"/>
      <c r="L4300" s="125"/>
    </row>
    <row r="4301" spans="1:12" ht="15.6" customHeight="1" x14ac:dyDescent="0.25">
      <c r="A4301" s="205">
        <v>1</v>
      </c>
      <c r="B4301" s="131" t="s">
        <v>13</v>
      </c>
      <c r="C4301" s="267" t="s">
        <v>230</v>
      </c>
      <c r="D4301" s="96">
        <f t="shared" ref="D4301:E4301" si="9047">D4302+D4303+D4304</f>
        <v>0</v>
      </c>
      <c r="E4301" s="218">
        <f t="shared" si="9047"/>
        <v>0</v>
      </c>
      <c r="F4301" s="105">
        <f t="shared" ref="F4301:K4301" si="9048">F4302+F4303+F4304</f>
        <v>0</v>
      </c>
      <c r="G4301" s="96">
        <f t="shared" ref="G4301:H4301" si="9049">G4302+G4303+G4304</f>
        <v>26100</v>
      </c>
      <c r="H4301" s="96">
        <f t="shared" si="9049"/>
        <v>153780</v>
      </c>
      <c r="I4301" s="96">
        <f t="shared" si="9048"/>
        <v>153780</v>
      </c>
      <c r="J4301" s="96">
        <f t="shared" si="9048"/>
        <v>530830</v>
      </c>
      <c r="K4301" s="105">
        <f t="shared" si="9048"/>
        <v>0</v>
      </c>
      <c r="L4301" s="115"/>
    </row>
    <row r="4302" spans="1:12" ht="15.6" customHeight="1" x14ac:dyDescent="0.25">
      <c r="A4302" s="205">
        <v>1</v>
      </c>
      <c r="B4302" s="93" t="s">
        <v>8</v>
      </c>
      <c r="C4302" s="267"/>
      <c r="D4302" s="25"/>
      <c r="E4302" s="228"/>
      <c r="F4302" s="26"/>
      <c r="G4302" s="25"/>
      <c r="H4302" s="25"/>
      <c r="I4302" s="25"/>
      <c r="J4302" s="25"/>
      <c r="K4302" s="26"/>
      <c r="L4302" s="125"/>
    </row>
    <row r="4303" spans="1:12" ht="15.6" customHeight="1" x14ac:dyDescent="0.25">
      <c r="A4303" s="205">
        <v>1</v>
      </c>
      <c r="B4303" s="93" t="s">
        <v>9</v>
      </c>
      <c r="C4303" s="267"/>
      <c r="D4303" s="25"/>
      <c r="E4303" s="228"/>
      <c r="F4303" s="26"/>
      <c r="G4303" s="25"/>
      <c r="H4303" s="25"/>
      <c r="I4303" s="25"/>
      <c r="J4303" s="25"/>
      <c r="K4303" s="26"/>
      <c r="L4303" s="125"/>
    </row>
    <row r="4304" spans="1:12" ht="15.6" customHeight="1" x14ac:dyDescent="0.25">
      <c r="A4304" s="205">
        <v>1</v>
      </c>
      <c r="B4304" s="93" t="s">
        <v>10</v>
      </c>
      <c r="C4304" s="267"/>
      <c r="D4304" s="25"/>
      <c r="E4304" s="228"/>
      <c r="F4304" s="26"/>
      <c r="G4304" s="25">
        <v>26100</v>
      </c>
      <c r="H4304" s="25">
        <v>153780</v>
      </c>
      <c r="I4304" s="25">
        <f>H4304</f>
        <v>153780</v>
      </c>
      <c r="J4304" s="25">
        <f>684610-I4304</f>
        <v>530830</v>
      </c>
      <c r="K4304" s="26"/>
      <c r="L4304" s="125">
        <v>2028</v>
      </c>
    </row>
    <row r="4305" spans="1:12" ht="15.6" hidden="1" customHeight="1" x14ac:dyDescent="0.25">
      <c r="A4305" s="59"/>
      <c r="B4305" s="131" t="s">
        <v>14</v>
      </c>
      <c r="C4305" s="131"/>
      <c r="D4305" s="96">
        <f t="shared" ref="D4305:E4305" si="9050">D4306+D4307</f>
        <v>0</v>
      </c>
      <c r="E4305" s="218">
        <f t="shared" si="9050"/>
        <v>0</v>
      </c>
      <c r="F4305" s="105">
        <f t="shared" ref="F4305:K4305" si="9051">F4306+F4307</f>
        <v>0</v>
      </c>
      <c r="G4305" s="96">
        <f t="shared" ref="G4305:H4305" si="9052">G4306+G4307</f>
        <v>0</v>
      </c>
      <c r="H4305" s="96">
        <f t="shared" si="9052"/>
        <v>0</v>
      </c>
      <c r="I4305" s="96">
        <f t="shared" si="9051"/>
        <v>0</v>
      </c>
      <c r="J4305" s="96">
        <f t="shared" si="9051"/>
        <v>0</v>
      </c>
      <c r="K4305" s="105">
        <f t="shared" si="9051"/>
        <v>0</v>
      </c>
      <c r="L4305" s="115"/>
    </row>
    <row r="4306" spans="1:12" ht="15.6" hidden="1" customHeight="1" x14ac:dyDescent="0.25">
      <c r="A4306" s="59"/>
      <c r="B4306" s="132" t="s">
        <v>8</v>
      </c>
      <c r="C4306" s="132"/>
      <c r="D4306" s="25"/>
      <c r="E4306" s="228"/>
      <c r="F4306" s="26"/>
      <c r="G4306" s="25"/>
      <c r="H4306" s="25"/>
      <c r="I4306" s="25"/>
      <c r="J4306" s="25"/>
      <c r="K4306" s="26"/>
      <c r="L4306" s="125"/>
    </row>
    <row r="4307" spans="1:12" ht="15.6" hidden="1" customHeight="1" x14ac:dyDescent="0.25">
      <c r="A4307" s="59"/>
      <c r="B4307" s="132" t="s">
        <v>10</v>
      </c>
      <c r="C4307" s="132"/>
      <c r="D4307" s="25"/>
      <c r="E4307" s="228"/>
      <c r="F4307" s="26"/>
      <c r="G4307" s="25"/>
      <c r="H4307" s="25"/>
      <c r="I4307" s="25"/>
      <c r="J4307" s="25"/>
      <c r="K4307" s="26"/>
      <c r="L4307" s="125"/>
    </row>
    <row r="4308" spans="1:12" ht="15.6" hidden="1" customHeight="1" x14ac:dyDescent="0.25">
      <c r="A4308" s="59"/>
      <c r="B4308" s="131" t="s">
        <v>15</v>
      </c>
      <c r="C4308" s="131"/>
      <c r="D4308" s="96">
        <f t="shared" ref="D4308:E4308" si="9053">D4309+D4310</f>
        <v>0</v>
      </c>
      <c r="E4308" s="218">
        <f t="shared" si="9053"/>
        <v>0</v>
      </c>
      <c r="F4308" s="105">
        <f t="shared" ref="F4308:K4308" si="9054">F4309+F4310</f>
        <v>0</v>
      </c>
      <c r="G4308" s="96">
        <f t="shared" ref="G4308:H4308" si="9055">G4309+G4310</f>
        <v>0</v>
      </c>
      <c r="H4308" s="96">
        <f t="shared" si="9055"/>
        <v>0</v>
      </c>
      <c r="I4308" s="96">
        <f t="shared" si="9054"/>
        <v>0</v>
      </c>
      <c r="J4308" s="96">
        <f t="shared" si="9054"/>
        <v>0</v>
      </c>
      <c r="K4308" s="105">
        <f t="shared" si="9054"/>
        <v>0</v>
      </c>
      <c r="L4308" s="115"/>
    </row>
    <row r="4309" spans="1:12" ht="15.6" hidden="1" customHeight="1" x14ac:dyDescent="0.25">
      <c r="A4309" s="59"/>
      <c r="B4309" s="93" t="s">
        <v>8</v>
      </c>
      <c r="C4309" s="93"/>
      <c r="D4309" s="25"/>
      <c r="E4309" s="228"/>
      <c r="F4309" s="26"/>
      <c r="G4309" s="25"/>
      <c r="H4309" s="25"/>
      <c r="I4309" s="25"/>
      <c r="J4309" s="25"/>
      <c r="K4309" s="26"/>
      <c r="L4309" s="125"/>
    </row>
    <row r="4310" spans="1:12" ht="15.6" hidden="1" customHeight="1" x14ac:dyDescent="0.25">
      <c r="A4310" s="59"/>
      <c r="B4310" s="93" t="s">
        <v>10</v>
      </c>
      <c r="C4310" s="93"/>
      <c r="D4310" s="25"/>
      <c r="E4310" s="228"/>
      <c r="F4310" s="26"/>
      <c r="G4310" s="25"/>
      <c r="H4310" s="25"/>
      <c r="I4310" s="25"/>
      <c r="J4310" s="25"/>
      <c r="K4310" s="26"/>
      <c r="L4310" s="125"/>
    </row>
    <row r="4311" spans="1:12" ht="15.6" hidden="1" customHeight="1" x14ac:dyDescent="0.25">
      <c r="A4311" s="59"/>
      <c r="B4311" s="133" t="s">
        <v>16</v>
      </c>
      <c r="C4311" s="133"/>
      <c r="D4311" s="96">
        <f t="shared" ref="D4311:E4311" si="9056">D4312+D4313</f>
        <v>0</v>
      </c>
      <c r="E4311" s="218">
        <f t="shared" si="9056"/>
        <v>0</v>
      </c>
      <c r="F4311" s="105">
        <f t="shared" ref="F4311:K4311" si="9057">F4312+F4313</f>
        <v>0</v>
      </c>
      <c r="G4311" s="96">
        <f t="shared" ref="G4311:H4311" si="9058">G4312+G4313</f>
        <v>0</v>
      </c>
      <c r="H4311" s="96">
        <f t="shared" si="9058"/>
        <v>0</v>
      </c>
      <c r="I4311" s="96">
        <f t="shared" si="9057"/>
        <v>0</v>
      </c>
      <c r="J4311" s="96">
        <f t="shared" si="9057"/>
        <v>0</v>
      </c>
      <c r="K4311" s="105">
        <f t="shared" si="9057"/>
        <v>0</v>
      </c>
      <c r="L4311" s="115"/>
    </row>
    <row r="4312" spans="1:12" ht="15.6" hidden="1" customHeight="1" x14ac:dyDescent="0.25">
      <c r="A4312" s="59"/>
      <c r="B4312" s="93" t="s">
        <v>8</v>
      </c>
      <c r="C4312" s="93"/>
      <c r="D4312" s="25"/>
      <c r="E4312" s="228"/>
      <c r="F4312" s="26"/>
      <c r="G4312" s="25"/>
      <c r="H4312" s="25"/>
      <c r="I4312" s="25"/>
      <c r="J4312" s="25"/>
      <c r="K4312" s="26"/>
      <c r="L4312" s="125"/>
    </row>
    <row r="4313" spans="1:12" ht="15.6" hidden="1" customHeight="1" x14ac:dyDescent="0.25">
      <c r="A4313" s="59"/>
      <c r="B4313" s="93" t="s">
        <v>10</v>
      </c>
      <c r="C4313" s="93"/>
      <c r="D4313" s="25"/>
      <c r="E4313" s="228"/>
      <c r="F4313" s="26"/>
      <c r="G4313" s="25"/>
      <c r="H4313" s="25"/>
      <c r="I4313" s="25"/>
      <c r="J4313" s="25"/>
      <c r="K4313" s="26"/>
      <c r="L4313" s="125"/>
    </row>
    <row r="4314" spans="1:12" ht="15.6" hidden="1" customHeight="1" x14ac:dyDescent="0.25">
      <c r="A4314" s="59"/>
      <c r="B4314" s="133" t="s">
        <v>17</v>
      </c>
      <c r="C4314" s="133"/>
      <c r="D4314" s="96">
        <f t="shared" ref="D4314:E4314" si="9059">D4315+D4316</f>
        <v>0</v>
      </c>
      <c r="E4314" s="218">
        <f t="shared" si="9059"/>
        <v>0</v>
      </c>
      <c r="F4314" s="105">
        <f t="shared" ref="F4314:K4314" si="9060">F4315+F4316</f>
        <v>0</v>
      </c>
      <c r="G4314" s="96">
        <f t="shared" ref="G4314:H4314" si="9061">G4315+G4316</f>
        <v>0</v>
      </c>
      <c r="H4314" s="96">
        <f t="shared" si="9061"/>
        <v>0</v>
      </c>
      <c r="I4314" s="96">
        <f t="shared" si="9060"/>
        <v>0</v>
      </c>
      <c r="J4314" s="96">
        <f t="shared" si="9060"/>
        <v>0</v>
      </c>
      <c r="K4314" s="105">
        <f t="shared" si="9060"/>
        <v>0</v>
      </c>
      <c r="L4314" s="115"/>
    </row>
    <row r="4315" spans="1:12" ht="15.6" hidden="1" customHeight="1" x14ac:dyDescent="0.25">
      <c r="A4315" s="59"/>
      <c r="B4315" s="93" t="s">
        <v>8</v>
      </c>
      <c r="C4315" s="93"/>
      <c r="D4315" s="25"/>
      <c r="E4315" s="228"/>
      <c r="F4315" s="26"/>
      <c r="G4315" s="25"/>
      <c r="H4315" s="25"/>
      <c r="I4315" s="25"/>
      <c r="J4315" s="25"/>
      <c r="K4315" s="26"/>
      <c r="L4315" s="125"/>
    </row>
    <row r="4316" spans="1:12" ht="15.6" hidden="1" customHeight="1" x14ac:dyDescent="0.25">
      <c r="A4316" s="59"/>
      <c r="B4316" s="93" t="s">
        <v>10</v>
      </c>
      <c r="C4316" s="93"/>
      <c r="D4316" s="25"/>
      <c r="E4316" s="228"/>
      <c r="F4316" s="26"/>
      <c r="G4316" s="25"/>
      <c r="H4316" s="25"/>
      <c r="I4316" s="25"/>
      <c r="J4316" s="25"/>
      <c r="K4316" s="26"/>
      <c r="L4316" s="125"/>
    </row>
    <row r="4317" spans="1:12" ht="33.6" customHeight="1" x14ac:dyDescent="0.25">
      <c r="A4317" s="205">
        <v>1</v>
      </c>
      <c r="B4317" s="152" t="s">
        <v>115</v>
      </c>
      <c r="C4317" s="142"/>
      <c r="D4317" s="101">
        <f t="shared" ref="D4317:E4317" si="9062">D4318+D4319+D4320+D4321</f>
        <v>702298</v>
      </c>
      <c r="E4317" s="226">
        <f t="shared" si="9062"/>
        <v>451068</v>
      </c>
      <c r="F4317" s="113">
        <f t="shared" ref="F4317:K4317" si="9063">F4318+F4319+F4320+F4321</f>
        <v>0</v>
      </c>
      <c r="G4317" s="101">
        <f t="shared" ref="G4317:H4317" si="9064">G4318+G4319+G4320+G4321</f>
        <v>0</v>
      </c>
      <c r="H4317" s="101">
        <f t="shared" si="9064"/>
        <v>0</v>
      </c>
      <c r="I4317" s="101">
        <f t="shared" si="9063"/>
        <v>0</v>
      </c>
      <c r="J4317" s="101">
        <f t="shared" si="9063"/>
        <v>0</v>
      </c>
      <c r="K4317" s="113">
        <f t="shared" si="9063"/>
        <v>0</v>
      </c>
      <c r="L4317" s="123"/>
    </row>
    <row r="4318" spans="1:12" ht="15.6" hidden="1" customHeight="1" x14ac:dyDescent="0.25">
      <c r="A4318" s="59"/>
      <c r="B4318" s="128" t="s">
        <v>1</v>
      </c>
      <c r="C4318" s="128"/>
      <c r="D4318" s="22"/>
      <c r="E4318" s="227"/>
      <c r="F4318" s="23"/>
      <c r="G4318" s="22"/>
      <c r="H4318" s="22"/>
      <c r="I4318" s="22"/>
      <c r="J4318" s="22"/>
      <c r="K4318" s="23"/>
      <c r="L4318" s="124"/>
    </row>
    <row r="4319" spans="1:12" ht="15.6" hidden="1" customHeight="1" x14ac:dyDescent="0.25">
      <c r="A4319" s="59"/>
      <c r="B4319" s="129" t="s">
        <v>6</v>
      </c>
      <c r="C4319" s="129"/>
      <c r="D4319" s="7">
        <v>0</v>
      </c>
      <c r="E4319" s="216">
        <v>0</v>
      </c>
      <c r="F4319" s="8">
        <v>0</v>
      </c>
      <c r="G4319" s="7">
        <v>0</v>
      </c>
      <c r="H4319" s="7">
        <v>0</v>
      </c>
      <c r="I4319" s="7">
        <v>0</v>
      </c>
      <c r="J4319" s="7">
        <v>0</v>
      </c>
      <c r="K4319" s="8">
        <v>0</v>
      </c>
      <c r="L4319" s="57"/>
    </row>
    <row r="4320" spans="1:12" ht="15.6" hidden="1" customHeight="1" x14ac:dyDescent="0.25">
      <c r="A4320" s="59"/>
      <c r="B4320" s="129" t="s">
        <v>7</v>
      </c>
      <c r="C4320" s="129"/>
      <c r="D4320" s="7">
        <v>0</v>
      </c>
      <c r="E4320" s="216">
        <v>0</v>
      </c>
      <c r="F4320" s="8">
        <v>0</v>
      </c>
      <c r="G4320" s="7">
        <v>0</v>
      </c>
      <c r="H4320" s="7">
        <v>0</v>
      </c>
      <c r="I4320" s="7">
        <v>0</v>
      </c>
      <c r="J4320" s="7">
        <v>0</v>
      </c>
      <c r="K4320" s="8">
        <v>0</v>
      </c>
      <c r="L4320" s="57"/>
    </row>
    <row r="4321" spans="1:12" ht="15.6" customHeight="1" x14ac:dyDescent="0.25">
      <c r="A4321" s="205">
        <v>1</v>
      </c>
      <c r="B4321" s="128" t="s">
        <v>18</v>
      </c>
      <c r="C4321" s="130"/>
      <c r="D4321" s="7">
        <f t="shared" ref="D4321:E4321" si="9065">D4322+D4323+D4324</f>
        <v>702298</v>
      </c>
      <c r="E4321" s="216">
        <f t="shared" si="9065"/>
        <v>451068</v>
      </c>
      <c r="F4321" s="8">
        <f t="shared" ref="F4321:K4321" si="9066">F4322+F4323+F4324</f>
        <v>0</v>
      </c>
      <c r="G4321" s="7">
        <f t="shared" ref="G4321:H4321" si="9067">G4322+G4323+G4324</f>
        <v>0</v>
      </c>
      <c r="H4321" s="7">
        <f t="shared" si="9067"/>
        <v>0</v>
      </c>
      <c r="I4321" s="7">
        <f t="shared" si="9066"/>
        <v>0</v>
      </c>
      <c r="J4321" s="7">
        <f t="shared" si="9066"/>
        <v>0</v>
      </c>
      <c r="K4321" s="8">
        <f t="shared" si="9066"/>
        <v>0</v>
      </c>
      <c r="L4321" s="57"/>
    </row>
    <row r="4322" spans="1:12" ht="15.6" customHeight="1" x14ac:dyDescent="0.25">
      <c r="A4322" s="205">
        <v>1</v>
      </c>
      <c r="B4322" s="149" t="s">
        <v>8</v>
      </c>
      <c r="C4322" s="81"/>
      <c r="D4322" s="11">
        <f t="shared" ref="D4322:E4322" si="9068">D4327+D4330+D4333+D4337+D4340+D4343+D4346</f>
        <v>0</v>
      </c>
      <c r="E4322" s="217">
        <f t="shared" si="9068"/>
        <v>0</v>
      </c>
      <c r="F4322" s="12">
        <f t="shared" ref="F4322:K4322" si="9069">F4327+F4330+F4333+F4337+F4340+F4343+F4346</f>
        <v>0</v>
      </c>
      <c r="G4322" s="11">
        <f t="shared" ref="G4322:H4322" si="9070">G4327+G4330+G4333+G4337+G4340+G4343+G4346</f>
        <v>0</v>
      </c>
      <c r="H4322" s="11">
        <f t="shared" si="9070"/>
        <v>0</v>
      </c>
      <c r="I4322" s="11">
        <f t="shared" si="9069"/>
        <v>0</v>
      </c>
      <c r="J4322" s="11">
        <f t="shared" si="9069"/>
        <v>0</v>
      </c>
      <c r="K4322" s="12">
        <f t="shared" si="9069"/>
        <v>0</v>
      </c>
      <c r="L4322" s="58"/>
    </row>
    <row r="4323" spans="1:12" ht="15.6" customHeight="1" x14ac:dyDescent="0.25">
      <c r="A4323" s="205">
        <v>1</v>
      </c>
      <c r="B4323" s="149" t="s">
        <v>9</v>
      </c>
      <c r="C4323" s="81"/>
      <c r="D4323" s="11">
        <f t="shared" ref="D4323:E4323" si="9071">D4334</f>
        <v>0</v>
      </c>
      <c r="E4323" s="217">
        <f t="shared" si="9071"/>
        <v>0</v>
      </c>
      <c r="F4323" s="12">
        <f t="shared" ref="F4323:K4323" si="9072">F4334</f>
        <v>0</v>
      </c>
      <c r="G4323" s="11">
        <f t="shared" ref="G4323:H4323" si="9073">G4334</f>
        <v>0</v>
      </c>
      <c r="H4323" s="11">
        <f t="shared" si="9073"/>
        <v>0</v>
      </c>
      <c r="I4323" s="11">
        <f t="shared" si="9072"/>
        <v>0</v>
      </c>
      <c r="J4323" s="11">
        <f t="shared" si="9072"/>
        <v>0</v>
      </c>
      <c r="K4323" s="12">
        <f t="shared" si="9072"/>
        <v>0</v>
      </c>
      <c r="L4323" s="58"/>
    </row>
    <row r="4324" spans="1:12" ht="15.6" customHeight="1" x14ac:dyDescent="0.25">
      <c r="A4324" s="205">
        <v>1</v>
      </c>
      <c r="B4324" s="149" t="s">
        <v>10</v>
      </c>
      <c r="C4324" s="81"/>
      <c r="D4324" s="11">
        <f t="shared" ref="D4324:E4324" si="9074">D4328+D4331+D4335+D4338+D4341+D4344+D4347</f>
        <v>702298</v>
      </c>
      <c r="E4324" s="217">
        <f t="shared" si="9074"/>
        <v>451068</v>
      </c>
      <c r="F4324" s="12">
        <f t="shared" ref="F4324:K4324" si="9075">F4328+F4331+F4335+F4338+F4341+F4344+F4347</f>
        <v>0</v>
      </c>
      <c r="G4324" s="11">
        <f t="shared" ref="G4324:H4324" si="9076">G4328+G4331+G4335+G4338+G4341+G4344+G4347</f>
        <v>0</v>
      </c>
      <c r="H4324" s="11">
        <f t="shared" si="9076"/>
        <v>0</v>
      </c>
      <c r="I4324" s="11">
        <f t="shared" si="9075"/>
        <v>0</v>
      </c>
      <c r="J4324" s="11">
        <f t="shared" si="9075"/>
        <v>0</v>
      </c>
      <c r="K4324" s="12">
        <f t="shared" si="9075"/>
        <v>0</v>
      </c>
      <c r="L4324" s="58"/>
    </row>
    <row r="4325" spans="1:12" ht="15.6" customHeight="1" x14ac:dyDescent="0.25">
      <c r="A4325" s="205">
        <v>1</v>
      </c>
      <c r="B4325" s="131" t="s">
        <v>19</v>
      </c>
      <c r="C4325" s="78"/>
      <c r="D4325" s="96" t="s">
        <v>2</v>
      </c>
      <c r="E4325" s="218" t="s">
        <v>2</v>
      </c>
      <c r="F4325" s="105" t="s">
        <v>2</v>
      </c>
      <c r="G4325" s="96" t="s">
        <v>2</v>
      </c>
      <c r="H4325" s="96" t="s">
        <v>2</v>
      </c>
      <c r="I4325" s="96" t="s">
        <v>2</v>
      </c>
      <c r="J4325" s="96" t="s">
        <v>2</v>
      </c>
      <c r="K4325" s="105" t="s">
        <v>2</v>
      </c>
      <c r="L4325" s="115"/>
    </row>
    <row r="4326" spans="1:12" ht="15.6" hidden="1" customHeight="1" x14ac:dyDescent="0.25">
      <c r="A4326" s="59"/>
      <c r="B4326" s="131" t="s">
        <v>11</v>
      </c>
      <c r="C4326" s="131"/>
      <c r="D4326" s="96">
        <f t="shared" ref="D4326:E4326" si="9077">D4327+D4328</f>
        <v>0</v>
      </c>
      <c r="E4326" s="218">
        <f t="shared" si="9077"/>
        <v>0</v>
      </c>
      <c r="F4326" s="105">
        <f t="shared" ref="F4326:K4326" si="9078">F4327+F4328</f>
        <v>0</v>
      </c>
      <c r="G4326" s="96">
        <f t="shared" ref="G4326:H4326" si="9079">G4327+G4328</f>
        <v>0</v>
      </c>
      <c r="H4326" s="96">
        <f t="shared" si="9079"/>
        <v>0</v>
      </c>
      <c r="I4326" s="96">
        <f t="shared" si="9078"/>
        <v>0</v>
      </c>
      <c r="J4326" s="96">
        <f t="shared" si="9078"/>
        <v>0</v>
      </c>
      <c r="K4326" s="105">
        <f t="shared" si="9078"/>
        <v>0</v>
      </c>
      <c r="L4326" s="115"/>
    </row>
    <row r="4327" spans="1:12" ht="15.6" hidden="1" customHeight="1" x14ac:dyDescent="0.25">
      <c r="A4327" s="59"/>
      <c r="B4327" s="93" t="s">
        <v>8</v>
      </c>
      <c r="C4327" s="93"/>
      <c r="D4327" s="25"/>
      <c r="E4327" s="228"/>
      <c r="F4327" s="26"/>
      <c r="G4327" s="25"/>
      <c r="H4327" s="25"/>
      <c r="I4327" s="25"/>
      <c r="J4327" s="25"/>
      <c r="K4327" s="26"/>
      <c r="L4327" s="125"/>
    </row>
    <row r="4328" spans="1:12" ht="15.6" hidden="1" customHeight="1" x14ac:dyDescent="0.25">
      <c r="A4328" s="59"/>
      <c r="B4328" s="93" t="s">
        <v>10</v>
      </c>
      <c r="C4328" s="93"/>
      <c r="D4328" s="25"/>
      <c r="E4328" s="228"/>
      <c r="F4328" s="26"/>
      <c r="G4328" s="25"/>
      <c r="H4328" s="25"/>
      <c r="I4328" s="25"/>
      <c r="J4328" s="25"/>
      <c r="K4328" s="26"/>
      <c r="L4328" s="125"/>
    </row>
    <row r="4329" spans="1:12" ht="15.6" hidden="1" customHeight="1" x14ac:dyDescent="0.25">
      <c r="A4329" s="59"/>
      <c r="B4329" s="131" t="s">
        <v>12</v>
      </c>
      <c r="C4329" s="131"/>
      <c r="D4329" s="96">
        <f t="shared" ref="D4329:E4329" si="9080">D4330+D4331</f>
        <v>0</v>
      </c>
      <c r="E4329" s="218">
        <f t="shared" si="9080"/>
        <v>0</v>
      </c>
      <c r="F4329" s="105">
        <f t="shared" ref="F4329:K4329" si="9081">F4330+F4331</f>
        <v>0</v>
      </c>
      <c r="G4329" s="96">
        <f t="shared" ref="G4329:H4329" si="9082">G4330+G4331</f>
        <v>0</v>
      </c>
      <c r="H4329" s="96">
        <f t="shared" si="9082"/>
        <v>0</v>
      </c>
      <c r="I4329" s="96">
        <f t="shared" si="9081"/>
        <v>0</v>
      </c>
      <c r="J4329" s="96">
        <f t="shared" si="9081"/>
        <v>0</v>
      </c>
      <c r="K4329" s="105">
        <f t="shared" si="9081"/>
        <v>0</v>
      </c>
      <c r="L4329" s="115"/>
    </row>
    <row r="4330" spans="1:12" ht="15.6" hidden="1" customHeight="1" x14ac:dyDescent="0.25">
      <c r="A4330" s="59"/>
      <c r="B4330" s="93" t="s">
        <v>8</v>
      </c>
      <c r="C4330" s="93"/>
      <c r="D4330" s="25"/>
      <c r="E4330" s="228"/>
      <c r="F4330" s="26"/>
      <c r="G4330" s="25"/>
      <c r="H4330" s="25"/>
      <c r="I4330" s="25"/>
      <c r="J4330" s="25"/>
      <c r="K4330" s="26"/>
      <c r="L4330" s="125"/>
    </row>
    <row r="4331" spans="1:12" ht="15.6" hidden="1" customHeight="1" x14ac:dyDescent="0.25">
      <c r="A4331" s="59"/>
      <c r="B4331" s="93" t="s">
        <v>10</v>
      </c>
      <c r="C4331" s="93"/>
      <c r="D4331" s="25"/>
      <c r="E4331" s="228"/>
      <c r="F4331" s="26"/>
      <c r="G4331" s="25"/>
      <c r="H4331" s="25"/>
      <c r="I4331" s="25"/>
      <c r="J4331" s="25"/>
      <c r="K4331" s="26"/>
      <c r="L4331" s="125"/>
    </row>
    <row r="4332" spans="1:12" ht="15.6" customHeight="1" x14ac:dyDescent="0.25">
      <c r="A4332" s="205">
        <v>1</v>
      </c>
      <c r="B4332" s="131" t="s">
        <v>13</v>
      </c>
      <c r="C4332" s="267" t="s">
        <v>128</v>
      </c>
      <c r="D4332" s="96">
        <f t="shared" ref="D4332:E4332" si="9083">D4333+D4334+D4335</f>
        <v>702298</v>
      </c>
      <c r="E4332" s="218">
        <f t="shared" si="9083"/>
        <v>451068</v>
      </c>
      <c r="F4332" s="105">
        <f t="shared" ref="F4332:K4332" si="9084">F4333+F4334+F4335</f>
        <v>0</v>
      </c>
      <c r="G4332" s="96">
        <f t="shared" ref="G4332:H4332" si="9085">G4333+G4334+G4335</f>
        <v>0</v>
      </c>
      <c r="H4332" s="96">
        <f t="shared" si="9085"/>
        <v>0</v>
      </c>
      <c r="I4332" s="96">
        <f t="shared" si="9084"/>
        <v>0</v>
      </c>
      <c r="J4332" s="96">
        <f t="shared" si="9084"/>
        <v>0</v>
      </c>
      <c r="K4332" s="105">
        <f t="shared" si="9084"/>
        <v>0</v>
      </c>
      <c r="L4332" s="115"/>
    </row>
    <row r="4333" spans="1:12" ht="15.6" customHeight="1" x14ac:dyDescent="0.25">
      <c r="A4333" s="205">
        <v>1</v>
      </c>
      <c r="B4333" s="93" t="s">
        <v>8</v>
      </c>
      <c r="C4333" s="267"/>
      <c r="D4333" s="25"/>
      <c r="E4333" s="228"/>
      <c r="F4333" s="26"/>
      <c r="G4333" s="25"/>
      <c r="H4333" s="25"/>
      <c r="I4333" s="25"/>
      <c r="J4333" s="25"/>
      <c r="K4333" s="26"/>
      <c r="L4333" s="125"/>
    </row>
    <row r="4334" spans="1:12" ht="15.6" customHeight="1" x14ac:dyDescent="0.25">
      <c r="A4334" s="205">
        <v>1</v>
      </c>
      <c r="B4334" s="93" t="s">
        <v>9</v>
      </c>
      <c r="C4334" s="267"/>
      <c r="D4334" s="25"/>
      <c r="E4334" s="228"/>
      <c r="F4334" s="26"/>
      <c r="G4334" s="25"/>
      <c r="H4334" s="25"/>
      <c r="I4334" s="25"/>
      <c r="J4334" s="25"/>
      <c r="K4334" s="26"/>
      <c r="L4334" s="125"/>
    </row>
    <row r="4335" spans="1:12" ht="15.6" customHeight="1" x14ac:dyDescent="0.25">
      <c r="A4335" s="205">
        <v>1</v>
      </c>
      <c r="B4335" s="93" t="s">
        <v>10</v>
      </c>
      <c r="C4335" s="267"/>
      <c r="D4335" s="25">
        <v>702298</v>
      </c>
      <c r="E4335" s="228">
        <v>451068</v>
      </c>
      <c r="F4335" s="26"/>
      <c r="G4335" s="25"/>
      <c r="H4335" s="25"/>
      <c r="I4335" s="25"/>
      <c r="J4335" s="25"/>
      <c r="K4335" s="26"/>
      <c r="L4335" s="125">
        <v>2023</v>
      </c>
    </row>
    <row r="4336" spans="1:12" ht="15.6" hidden="1" customHeight="1" x14ac:dyDescent="0.25">
      <c r="A4336" s="59"/>
      <c r="B4336" s="131" t="s">
        <v>14</v>
      </c>
      <c r="C4336" s="131"/>
      <c r="D4336" s="96">
        <f t="shared" ref="D4336:E4336" si="9086">D4337+D4338</f>
        <v>0</v>
      </c>
      <c r="E4336" s="218">
        <f t="shared" si="9086"/>
        <v>0</v>
      </c>
      <c r="F4336" s="105">
        <f t="shared" ref="F4336:K4336" si="9087">F4337+F4338</f>
        <v>0</v>
      </c>
      <c r="G4336" s="96">
        <f t="shared" ref="G4336:H4336" si="9088">G4337+G4338</f>
        <v>0</v>
      </c>
      <c r="H4336" s="96">
        <f t="shared" si="9088"/>
        <v>0</v>
      </c>
      <c r="I4336" s="96">
        <f t="shared" si="9087"/>
        <v>0</v>
      </c>
      <c r="J4336" s="96">
        <f t="shared" si="9087"/>
        <v>0</v>
      </c>
      <c r="K4336" s="105">
        <f t="shared" si="9087"/>
        <v>0</v>
      </c>
      <c r="L4336" s="115"/>
    </row>
    <row r="4337" spans="1:12" ht="15.6" hidden="1" customHeight="1" x14ac:dyDescent="0.25">
      <c r="A4337" s="59"/>
      <c r="B4337" s="132" t="s">
        <v>8</v>
      </c>
      <c r="C4337" s="132"/>
      <c r="D4337" s="25"/>
      <c r="E4337" s="228"/>
      <c r="F4337" s="26"/>
      <c r="G4337" s="25"/>
      <c r="H4337" s="25"/>
      <c r="I4337" s="25"/>
      <c r="J4337" s="25"/>
      <c r="K4337" s="26"/>
      <c r="L4337" s="125"/>
    </row>
    <row r="4338" spans="1:12" ht="15.6" hidden="1" customHeight="1" x14ac:dyDescent="0.25">
      <c r="A4338" s="59"/>
      <c r="B4338" s="132" t="s">
        <v>10</v>
      </c>
      <c r="C4338" s="132"/>
      <c r="D4338" s="25"/>
      <c r="E4338" s="228"/>
      <c r="F4338" s="26"/>
      <c r="G4338" s="25"/>
      <c r="H4338" s="25"/>
      <c r="I4338" s="25"/>
      <c r="J4338" s="25"/>
      <c r="K4338" s="26"/>
      <c r="L4338" s="125"/>
    </row>
    <row r="4339" spans="1:12" ht="15.6" hidden="1" customHeight="1" x14ac:dyDescent="0.25">
      <c r="A4339" s="59"/>
      <c r="B4339" s="131" t="s">
        <v>15</v>
      </c>
      <c r="C4339" s="131"/>
      <c r="D4339" s="96">
        <f t="shared" ref="D4339:E4339" si="9089">D4340+D4341</f>
        <v>0</v>
      </c>
      <c r="E4339" s="218">
        <f t="shared" si="9089"/>
        <v>0</v>
      </c>
      <c r="F4339" s="105">
        <f t="shared" ref="F4339:K4339" si="9090">F4340+F4341</f>
        <v>0</v>
      </c>
      <c r="G4339" s="96">
        <f t="shared" ref="G4339:H4339" si="9091">G4340+G4341</f>
        <v>0</v>
      </c>
      <c r="H4339" s="96">
        <f t="shared" si="9091"/>
        <v>0</v>
      </c>
      <c r="I4339" s="96">
        <f t="shared" si="9090"/>
        <v>0</v>
      </c>
      <c r="J4339" s="96">
        <f t="shared" si="9090"/>
        <v>0</v>
      </c>
      <c r="K4339" s="105">
        <f t="shared" si="9090"/>
        <v>0</v>
      </c>
      <c r="L4339" s="115"/>
    </row>
    <row r="4340" spans="1:12" ht="15.6" hidden="1" customHeight="1" x14ac:dyDescent="0.25">
      <c r="A4340" s="59"/>
      <c r="B4340" s="93" t="s">
        <v>8</v>
      </c>
      <c r="C4340" s="93"/>
      <c r="D4340" s="25"/>
      <c r="E4340" s="228"/>
      <c r="F4340" s="26"/>
      <c r="G4340" s="25"/>
      <c r="H4340" s="25"/>
      <c r="I4340" s="25"/>
      <c r="J4340" s="25"/>
      <c r="K4340" s="26"/>
      <c r="L4340" s="125"/>
    </row>
    <row r="4341" spans="1:12" ht="15.6" hidden="1" customHeight="1" x14ac:dyDescent="0.25">
      <c r="A4341" s="59"/>
      <c r="B4341" s="93" t="s">
        <v>10</v>
      </c>
      <c r="C4341" s="93"/>
      <c r="D4341" s="25"/>
      <c r="E4341" s="228"/>
      <c r="F4341" s="26"/>
      <c r="G4341" s="25"/>
      <c r="H4341" s="25"/>
      <c r="I4341" s="25"/>
      <c r="J4341" s="25"/>
      <c r="K4341" s="26"/>
      <c r="L4341" s="125"/>
    </row>
    <row r="4342" spans="1:12" ht="15.6" hidden="1" customHeight="1" x14ac:dyDescent="0.25">
      <c r="A4342" s="59"/>
      <c r="B4342" s="133" t="s">
        <v>16</v>
      </c>
      <c r="C4342" s="133"/>
      <c r="D4342" s="96">
        <f t="shared" ref="D4342:E4342" si="9092">D4343+D4344</f>
        <v>0</v>
      </c>
      <c r="E4342" s="218">
        <f t="shared" si="9092"/>
        <v>0</v>
      </c>
      <c r="F4342" s="105">
        <f t="shared" ref="F4342:K4342" si="9093">F4343+F4344</f>
        <v>0</v>
      </c>
      <c r="G4342" s="96">
        <f t="shared" ref="G4342:H4342" si="9094">G4343+G4344</f>
        <v>0</v>
      </c>
      <c r="H4342" s="96">
        <f t="shared" si="9094"/>
        <v>0</v>
      </c>
      <c r="I4342" s="96">
        <f t="shared" si="9093"/>
        <v>0</v>
      </c>
      <c r="J4342" s="96">
        <f t="shared" si="9093"/>
        <v>0</v>
      </c>
      <c r="K4342" s="105">
        <f t="shared" si="9093"/>
        <v>0</v>
      </c>
      <c r="L4342" s="115"/>
    </row>
    <row r="4343" spans="1:12" ht="15.6" hidden="1" customHeight="1" x14ac:dyDescent="0.25">
      <c r="A4343" s="59"/>
      <c r="B4343" s="93" t="s">
        <v>8</v>
      </c>
      <c r="C4343" s="93"/>
      <c r="D4343" s="25"/>
      <c r="E4343" s="228"/>
      <c r="F4343" s="26"/>
      <c r="G4343" s="25"/>
      <c r="H4343" s="25"/>
      <c r="I4343" s="25"/>
      <c r="J4343" s="25"/>
      <c r="K4343" s="26"/>
      <c r="L4343" s="125"/>
    </row>
    <row r="4344" spans="1:12" ht="15.6" hidden="1" customHeight="1" x14ac:dyDescent="0.25">
      <c r="A4344" s="59"/>
      <c r="B4344" s="93" t="s">
        <v>10</v>
      </c>
      <c r="C4344" s="93"/>
      <c r="D4344" s="25"/>
      <c r="E4344" s="228"/>
      <c r="F4344" s="26"/>
      <c r="G4344" s="25"/>
      <c r="H4344" s="25"/>
      <c r="I4344" s="25"/>
      <c r="J4344" s="25"/>
      <c r="K4344" s="26"/>
      <c r="L4344" s="125"/>
    </row>
    <row r="4345" spans="1:12" ht="15.6" hidden="1" customHeight="1" x14ac:dyDescent="0.25">
      <c r="A4345" s="59"/>
      <c r="B4345" s="133" t="s">
        <v>17</v>
      </c>
      <c r="C4345" s="133"/>
      <c r="D4345" s="96">
        <f t="shared" ref="D4345:E4345" si="9095">D4346+D4347</f>
        <v>0</v>
      </c>
      <c r="E4345" s="218">
        <f t="shared" si="9095"/>
        <v>0</v>
      </c>
      <c r="F4345" s="105">
        <f t="shared" ref="F4345:K4345" si="9096">F4346+F4347</f>
        <v>0</v>
      </c>
      <c r="G4345" s="96">
        <f t="shared" ref="G4345:H4345" si="9097">G4346+G4347</f>
        <v>0</v>
      </c>
      <c r="H4345" s="96">
        <f t="shared" si="9097"/>
        <v>0</v>
      </c>
      <c r="I4345" s="96">
        <f t="shared" si="9096"/>
        <v>0</v>
      </c>
      <c r="J4345" s="96">
        <f t="shared" si="9096"/>
        <v>0</v>
      </c>
      <c r="K4345" s="105">
        <f t="shared" si="9096"/>
        <v>0</v>
      </c>
      <c r="L4345" s="115"/>
    </row>
    <row r="4346" spans="1:12" ht="15.6" hidden="1" customHeight="1" x14ac:dyDescent="0.25">
      <c r="A4346" s="59"/>
      <c r="B4346" s="93" t="s">
        <v>8</v>
      </c>
      <c r="C4346" s="93"/>
      <c r="D4346" s="25"/>
      <c r="E4346" s="228"/>
      <c r="F4346" s="26"/>
      <c r="G4346" s="25"/>
      <c r="H4346" s="25"/>
      <c r="I4346" s="25"/>
      <c r="J4346" s="25"/>
      <c r="K4346" s="26"/>
      <c r="L4346" s="125"/>
    </row>
    <row r="4347" spans="1:12" ht="15.6" hidden="1" customHeight="1" x14ac:dyDescent="0.25">
      <c r="A4347" s="59"/>
      <c r="B4347" s="93" t="s">
        <v>10</v>
      </c>
      <c r="C4347" s="93"/>
      <c r="D4347" s="25"/>
      <c r="E4347" s="228"/>
      <c r="F4347" s="26"/>
      <c r="G4347" s="25"/>
      <c r="H4347" s="25"/>
      <c r="I4347" s="25"/>
      <c r="J4347" s="25"/>
      <c r="K4347" s="26"/>
      <c r="L4347" s="125"/>
    </row>
    <row r="4348" spans="1:12" ht="49.15" customHeight="1" x14ac:dyDescent="0.25">
      <c r="A4348" s="205">
        <v>1</v>
      </c>
      <c r="B4348" s="152" t="s">
        <v>116</v>
      </c>
      <c r="C4348" s="142"/>
      <c r="D4348" s="101">
        <f t="shared" ref="D4348:E4348" si="9098">D4349+D4350+D4351+D4352</f>
        <v>0</v>
      </c>
      <c r="E4348" s="226">
        <f t="shared" si="9098"/>
        <v>0</v>
      </c>
      <c r="F4348" s="113">
        <f t="shared" ref="F4348:K4348" si="9099">F4349+F4350+F4351+F4352</f>
        <v>0</v>
      </c>
      <c r="G4348" s="101">
        <f t="shared" ref="G4348:H4348" si="9100">G4349+G4350+G4351+G4352</f>
        <v>84700</v>
      </c>
      <c r="H4348" s="101">
        <f t="shared" si="9100"/>
        <v>55970</v>
      </c>
      <c r="I4348" s="101">
        <f t="shared" si="9099"/>
        <v>55970</v>
      </c>
      <c r="J4348" s="101">
        <f t="shared" si="9099"/>
        <v>161660</v>
      </c>
      <c r="K4348" s="113">
        <f t="shared" si="9099"/>
        <v>0</v>
      </c>
      <c r="L4348" s="123"/>
    </row>
    <row r="4349" spans="1:12" ht="15.6" hidden="1" customHeight="1" x14ac:dyDescent="0.25">
      <c r="A4349" s="59"/>
      <c r="B4349" s="128" t="s">
        <v>1</v>
      </c>
      <c r="C4349" s="128"/>
      <c r="D4349" s="22"/>
      <c r="E4349" s="227"/>
      <c r="F4349" s="23"/>
      <c r="G4349" s="22"/>
      <c r="H4349" s="22"/>
      <c r="I4349" s="22"/>
      <c r="J4349" s="22"/>
      <c r="K4349" s="23"/>
      <c r="L4349" s="124"/>
    </row>
    <row r="4350" spans="1:12" ht="15.6" hidden="1" customHeight="1" x14ac:dyDescent="0.25">
      <c r="A4350" s="59"/>
      <c r="B4350" s="129" t="s">
        <v>6</v>
      </c>
      <c r="C4350" s="129"/>
      <c r="D4350" s="7">
        <v>0</v>
      </c>
      <c r="E4350" s="216">
        <v>0</v>
      </c>
      <c r="F4350" s="8">
        <v>0</v>
      </c>
      <c r="G4350" s="7">
        <v>0</v>
      </c>
      <c r="H4350" s="7">
        <v>0</v>
      </c>
      <c r="I4350" s="7">
        <v>0</v>
      </c>
      <c r="J4350" s="7">
        <v>0</v>
      </c>
      <c r="K4350" s="8">
        <v>0</v>
      </c>
      <c r="L4350" s="57"/>
    </row>
    <row r="4351" spans="1:12" ht="15.6" hidden="1" customHeight="1" x14ac:dyDescent="0.25">
      <c r="A4351" s="59"/>
      <c r="B4351" s="129" t="s">
        <v>7</v>
      </c>
      <c r="C4351" s="129"/>
      <c r="D4351" s="7">
        <v>0</v>
      </c>
      <c r="E4351" s="216">
        <v>0</v>
      </c>
      <c r="F4351" s="8">
        <v>0</v>
      </c>
      <c r="G4351" s="7">
        <v>0</v>
      </c>
      <c r="H4351" s="7">
        <v>0</v>
      </c>
      <c r="I4351" s="7">
        <v>0</v>
      </c>
      <c r="J4351" s="7">
        <v>0</v>
      </c>
      <c r="K4351" s="8">
        <v>0</v>
      </c>
      <c r="L4351" s="57"/>
    </row>
    <row r="4352" spans="1:12" ht="15.6" customHeight="1" x14ac:dyDescent="0.25">
      <c r="A4352" s="205">
        <v>1</v>
      </c>
      <c r="B4352" s="128" t="s">
        <v>18</v>
      </c>
      <c r="C4352" s="130"/>
      <c r="D4352" s="7">
        <f t="shared" ref="D4352:E4352" si="9101">D4353+D4354+D4355</f>
        <v>0</v>
      </c>
      <c r="E4352" s="216">
        <f t="shared" si="9101"/>
        <v>0</v>
      </c>
      <c r="F4352" s="8">
        <f t="shared" ref="F4352:K4352" si="9102">F4353+F4354+F4355</f>
        <v>0</v>
      </c>
      <c r="G4352" s="7">
        <f t="shared" ref="G4352:H4352" si="9103">G4353+G4354+G4355</f>
        <v>84700</v>
      </c>
      <c r="H4352" s="7">
        <f t="shared" si="9103"/>
        <v>55970</v>
      </c>
      <c r="I4352" s="7">
        <f t="shared" si="9102"/>
        <v>55970</v>
      </c>
      <c r="J4352" s="7">
        <f t="shared" si="9102"/>
        <v>161660</v>
      </c>
      <c r="K4352" s="8">
        <f t="shared" si="9102"/>
        <v>0</v>
      </c>
      <c r="L4352" s="57"/>
    </row>
    <row r="4353" spans="1:12" ht="15.6" customHeight="1" x14ac:dyDescent="0.25">
      <c r="A4353" s="205">
        <v>1</v>
      </c>
      <c r="B4353" s="149" t="s">
        <v>8</v>
      </c>
      <c r="C4353" s="81"/>
      <c r="D4353" s="11">
        <f t="shared" ref="D4353:E4353" si="9104">D4358+D4361+D4364+D4368+D4371+D4374+D4377</f>
        <v>0</v>
      </c>
      <c r="E4353" s="217">
        <f t="shared" si="9104"/>
        <v>0</v>
      </c>
      <c r="F4353" s="12">
        <f t="shared" ref="F4353:K4353" si="9105">F4358+F4361+F4364+F4368+F4371+F4374+F4377</f>
        <v>0</v>
      </c>
      <c r="G4353" s="11">
        <f t="shared" ref="G4353:H4353" si="9106">G4358+G4361+G4364+G4368+G4371+G4374+G4377</f>
        <v>0</v>
      </c>
      <c r="H4353" s="11">
        <f t="shared" si="9106"/>
        <v>0</v>
      </c>
      <c r="I4353" s="11">
        <f t="shared" si="9105"/>
        <v>0</v>
      </c>
      <c r="J4353" s="11">
        <f t="shared" si="9105"/>
        <v>0</v>
      </c>
      <c r="K4353" s="12">
        <f t="shared" si="9105"/>
        <v>0</v>
      </c>
      <c r="L4353" s="58"/>
    </row>
    <row r="4354" spans="1:12" ht="15.6" customHeight="1" x14ac:dyDescent="0.25">
      <c r="A4354" s="205">
        <v>1</v>
      </c>
      <c r="B4354" s="149" t="s">
        <v>9</v>
      </c>
      <c r="C4354" s="81"/>
      <c r="D4354" s="11">
        <f t="shared" ref="D4354:E4354" si="9107">D4365</f>
        <v>0</v>
      </c>
      <c r="E4354" s="217">
        <f t="shared" si="9107"/>
        <v>0</v>
      </c>
      <c r="F4354" s="12">
        <f t="shared" ref="F4354:K4354" si="9108">F4365</f>
        <v>0</v>
      </c>
      <c r="G4354" s="11">
        <f t="shared" ref="G4354:H4354" si="9109">G4365</f>
        <v>0</v>
      </c>
      <c r="H4354" s="11">
        <f t="shared" si="9109"/>
        <v>0</v>
      </c>
      <c r="I4354" s="11">
        <f t="shared" si="9108"/>
        <v>0</v>
      </c>
      <c r="J4354" s="11">
        <f t="shared" si="9108"/>
        <v>0</v>
      </c>
      <c r="K4354" s="12">
        <f t="shared" si="9108"/>
        <v>0</v>
      </c>
      <c r="L4354" s="58"/>
    </row>
    <row r="4355" spans="1:12" ht="15.6" customHeight="1" x14ac:dyDescent="0.25">
      <c r="A4355" s="205">
        <v>1</v>
      </c>
      <c r="B4355" s="149" t="s">
        <v>10</v>
      </c>
      <c r="C4355" s="81"/>
      <c r="D4355" s="11">
        <f t="shared" ref="D4355:E4355" si="9110">D4359+D4362+D4366+D4369+D4372+D4375+D4378</f>
        <v>0</v>
      </c>
      <c r="E4355" s="217">
        <f t="shared" si="9110"/>
        <v>0</v>
      </c>
      <c r="F4355" s="12">
        <f t="shared" ref="F4355:K4355" si="9111">F4359+F4362+F4366+F4369+F4372+F4375+F4378</f>
        <v>0</v>
      </c>
      <c r="G4355" s="11">
        <f t="shared" ref="G4355:H4355" si="9112">G4359+G4362+G4366+G4369+G4372+G4375+G4378</f>
        <v>84700</v>
      </c>
      <c r="H4355" s="11">
        <f t="shared" si="9112"/>
        <v>55970</v>
      </c>
      <c r="I4355" s="11">
        <f t="shared" si="9111"/>
        <v>55970</v>
      </c>
      <c r="J4355" s="11">
        <f t="shared" si="9111"/>
        <v>161660</v>
      </c>
      <c r="K4355" s="12">
        <f t="shared" si="9111"/>
        <v>0</v>
      </c>
      <c r="L4355" s="58"/>
    </row>
    <row r="4356" spans="1:12" ht="15.6" customHeight="1" x14ac:dyDescent="0.25">
      <c r="A4356" s="205">
        <v>1</v>
      </c>
      <c r="B4356" s="131" t="s">
        <v>19</v>
      </c>
      <c r="C4356" s="78"/>
      <c r="D4356" s="96" t="s">
        <v>2</v>
      </c>
      <c r="E4356" s="218" t="s">
        <v>2</v>
      </c>
      <c r="F4356" s="105" t="s">
        <v>2</v>
      </c>
      <c r="G4356" s="96" t="s">
        <v>2</v>
      </c>
      <c r="H4356" s="96" t="s">
        <v>2</v>
      </c>
      <c r="I4356" s="96" t="s">
        <v>2</v>
      </c>
      <c r="J4356" s="96" t="s">
        <v>2</v>
      </c>
      <c r="K4356" s="105" t="s">
        <v>2</v>
      </c>
      <c r="L4356" s="115"/>
    </row>
    <row r="4357" spans="1:12" ht="15.6" hidden="1" customHeight="1" x14ac:dyDescent="0.25">
      <c r="A4357" s="59"/>
      <c r="B4357" s="131" t="s">
        <v>11</v>
      </c>
      <c r="C4357" s="131"/>
      <c r="D4357" s="96">
        <f t="shared" ref="D4357:E4357" si="9113">D4358+D4359</f>
        <v>0</v>
      </c>
      <c r="E4357" s="218">
        <f t="shared" si="9113"/>
        <v>0</v>
      </c>
      <c r="F4357" s="105">
        <f t="shared" ref="F4357:K4357" si="9114">F4358+F4359</f>
        <v>0</v>
      </c>
      <c r="G4357" s="96">
        <f t="shared" ref="G4357:H4357" si="9115">G4358+G4359</f>
        <v>0</v>
      </c>
      <c r="H4357" s="96">
        <f t="shared" si="9115"/>
        <v>0</v>
      </c>
      <c r="I4357" s="96">
        <f t="shared" si="9114"/>
        <v>0</v>
      </c>
      <c r="J4357" s="96">
        <f t="shared" si="9114"/>
        <v>0</v>
      </c>
      <c r="K4357" s="105">
        <f t="shared" si="9114"/>
        <v>0</v>
      </c>
      <c r="L4357" s="115"/>
    </row>
    <row r="4358" spans="1:12" ht="15.6" hidden="1" customHeight="1" x14ac:dyDescent="0.25">
      <c r="A4358" s="59"/>
      <c r="B4358" s="93" t="s">
        <v>8</v>
      </c>
      <c r="C4358" s="93"/>
      <c r="D4358" s="25"/>
      <c r="E4358" s="228"/>
      <c r="F4358" s="26"/>
      <c r="G4358" s="25"/>
      <c r="H4358" s="25"/>
      <c r="I4358" s="25"/>
      <c r="J4358" s="25"/>
      <c r="K4358" s="26"/>
      <c r="L4358" s="125"/>
    </row>
    <row r="4359" spans="1:12" ht="15.6" hidden="1" customHeight="1" x14ac:dyDescent="0.25">
      <c r="A4359" s="59"/>
      <c r="B4359" s="93" t="s">
        <v>10</v>
      </c>
      <c r="C4359" s="93"/>
      <c r="D4359" s="25"/>
      <c r="E4359" s="228"/>
      <c r="F4359" s="26"/>
      <c r="G4359" s="25"/>
      <c r="H4359" s="25"/>
      <c r="I4359" s="25"/>
      <c r="J4359" s="25"/>
      <c r="K4359" s="26"/>
      <c r="L4359" s="125"/>
    </row>
    <row r="4360" spans="1:12" ht="15.6" hidden="1" customHeight="1" x14ac:dyDescent="0.25">
      <c r="A4360" s="59"/>
      <c r="B4360" s="131" t="s">
        <v>12</v>
      </c>
      <c r="C4360" s="131"/>
      <c r="D4360" s="96">
        <f t="shared" ref="D4360:E4360" si="9116">D4361+D4362</f>
        <v>0</v>
      </c>
      <c r="E4360" s="218">
        <f t="shared" si="9116"/>
        <v>0</v>
      </c>
      <c r="F4360" s="105">
        <f t="shared" ref="F4360:K4360" si="9117">F4361+F4362</f>
        <v>0</v>
      </c>
      <c r="G4360" s="96">
        <f t="shared" ref="G4360:H4360" si="9118">G4361+G4362</f>
        <v>0</v>
      </c>
      <c r="H4360" s="96">
        <f t="shared" si="9118"/>
        <v>0</v>
      </c>
      <c r="I4360" s="96">
        <f t="shared" si="9117"/>
        <v>0</v>
      </c>
      <c r="J4360" s="96">
        <f t="shared" si="9117"/>
        <v>0</v>
      </c>
      <c r="K4360" s="105">
        <f t="shared" si="9117"/>
        <v>0</v>
      </c>
      <c r="L4360" s="115"/>
    </row>
    <row r="4361" spans="1:12" ht="15.6" hidden="1" customHeight="1" x14ac:dyDescent="0.25">
      <c r="A4361" s="59"/>
      <c r="B4361" s="93" t="s">
        <v>8</v>
      </c>
      <c r="C4361" s="93"/>
      <c r="D4361" s="25"/>
      <c r="E4361" s="228"/>
      <c r="F4361" s="26"/>
      <c r="G4361" s="25"/>
      <c r="H4361" s="25"/>
      <c r="I4361" s="25"/>
      <c r="J4361" s="25"/>
      <c r="K4361" s="26"/>
      <c r="L4361" s="125"/>
    </row>
    <row r="4362" spans="1:12" ht="15.6" hidden="1" customHeight="1" x14ac:dyDescent="0.25">
      <c r="A4362" s="59"/>
      <c r="B4362" s="93" t="s">
        <v>10</v>
      </c>
      <c r="C4362" s="93"/>
      <c r="D4362" s="25"/>
      <c r="E4362" s="228"/>
      <c r="F4362" s="26"/>
      <c r="G4362" s="25"/>
      <c r="H4362" s="25"/>
      <c r="I4362" s="25"/>
      <c r="J4362" s="25"/>
      <c r="K4362" s="26"/>
      <c r="L4362" s="125"/>
    </row>
    <row r="4363" spans="1:12" ht="15.6" customHeight="1" x14ac:dyDescent="0.25">
      <c r="A4363" s="205">
        <v>1</v>
      </c>
      <c r="B4363" s="131" t="s">
        <v>13</v>
      </c>
      <c r="C4363" s="267" t="s">
        <v>230</v>
      </c>
      <c r="D4363" s="96">
        <f t="shared" ref="D4363:E4363" si="9119">D4364+D4365+D4366</f>
        <v>0</v>
      </c>
      <c r="E4363" s="218">
        <f t="shared" si="9119"/>
        <v>0</v>
      </c>
      <c r="F4363" s="105">
        <f t="shared" ref="F4363:K4363" si="9120">F4364+F4365+F4366</f>
        <v>0</v>
      </c>
      <c r="G4363" s="96">
        <f t="shared" ref="G4363:H4363" si="9121">G4364+G4365+G4366</f>
        <v>84700</v>
      </c>
      <c r="H4363" s="96">
        <f t="shared" si="9121"/>
        <v>55970</v>
      </c>
      <c r="I4363" s="96">
        <f t="shared" si="9120"/>
        <v>55970</v>
      </c>
      <c r="J4363" s="96">
        <f t="shared" si="9120"/>
        <v>161660</v>
      </c>
      <c r="K4363" s="105">
        <f t="shared" si="9120"/>
        <v>0</v>
      </c>
      <c r="L4363" s="115"/>
    </row>
    <row r="4364" spans="1:12" ht="15.6" customHeight="1" x14ac:dyDescent="0.25">
      <c r="A4364" s="205">
        <v>1</v>
      </c>
      <c r="B4364" s="93" t="s">
        <v>8</v>
      </c>
      <c r="C4364" s="267"/>
      <c r="D4364" s="25"/>
      <c r="E4364" s="228"/>
      <c r="F4364" s="26"/>
      <c r="G4364" s="25"/>
      <c r="H4364" s="25"/>
      <c r="I4364" s="25"/>
      <c r="J4364" s="25"/>
      <c r="K4364" s="26"/>
      <c r="L4364" s="125"/>
    </row>
    <row r="4365" spans="1:12" ht="15.6" customHeight="1" x14ac:dyDescent="0.25">
      <c r="A4365" s="205">
        <v>1</v>
      </c>
      <c r="B4365" s="93" t="s">
        <v>9</v>
      </c>
      <c r="C4365" s="267"/>
      <c r="D4365" s="25"/>
      <c r="E4365" s="228"/>
      <c r="F4365" s="26"/>
      <c r="G4365" s="25"/>
      <c r="H4365" s="25"/>
      <c r="I4365" s="25"/>
      <c r="J4365" s="25"/>
      <c r="K4365" s="26"/>
      <c r="L4365" s="125"/>
    </row>
    <row r="4366" spans="1:12" ht="15.6" customHeight="1" x14ac:dyDescent="0.25">
      <c r="A4366" s="205">
        <v>1</v>
      </c>
      <c r="B4366" s="93" t="s">
        <v>10</v>
      </c>
      <c r="C4366" s="267"/>
      <c r="D4366" s="25"/>
      <c r="E4366" s="228"/>
      <c r="F4366" s="26"/>
      <c r="G4366" s="25">
        <v>84700</v>
      </c>
      <c r="H4366" s="25">
        <v>55970</v>
      </c>
      <c r="I4366" s="25">
        <f>H4366</f>
        <v>55970</v>
      </c>
      <c r="J4366" s="25">
        <f>217630-I4366</f>
        <v>161660</v>
      </c>
      <c r="K4366" s="26"/>
      <c r="L4366" s="125">
        <v>2028</v>
      </c>
    </row>
    <row r="4367" spans="1:12" ht="15.6" hidden="1" customHeight="1" x14ac:dyDescent="0.25">
      <c r="A4367" s="59"/>
      <c r="B4367" s="131" t="s">
        <v>14</v>
      </c>
      <c r="C4367" s="131"/>
      <c r="D4367" s="96">
        <f t="shared" ref="D4367:E4367" si="9122">D4368+D4369</f>
        <v>0</v>
      </c>
      <c r="E4367" s="218">
        <f t="shared" si="9122"/>
        <v>0</v>
      </c>
      <c r="F4367" s="105">
        <f t="shared" ref="F4367:K4367" si="9123">F4368+F4369</f>
        <v>0</v>
      </c>
      <c r="G4367" s="96">
        <f t="shared" ref="G4367:H4367" si="9124">G4368+G4369</f>
        <v>0</v>
      </c>
      <c r="H4367" s="96">
        <f t="shared" si="9124"/>
        <v>0</v>
      </c>
      <c r="I4367" s="96">
        <f t="shared" si="9123"/>
        <v>0</v>
      </c>
      <c r="J4367" s="96">
        <f t="shared" si="9123"/>
        <v>0</v>
      </c>
      <c r="K4367" s="105">
        <f t="shared" si="9123"/>
        <v>0</v>
      </c>
      <c r="L4367" s="115"/>
    </row>
    <row r="4368" spans="1:12" ht="15.6" hidden="1" customHeight="1" x14ac:dyDescent="0.25">
      <c r="A4368" s="59"/>
      <c r="B4368" s="132" t="s">
        <v>8</v>
      </c>
      <c r="C4368" s="132"/>
      <c r="D4368" s="25"/>
      <c r="E4368" s="228"/>
      <c r="F4368" s="26"/>
      <c r="G4368" s="25"/>
      <c r="H4368" s="25"/>
      <c r="I4368" s="25"/>
      <c r="J4368" s="25"/>
      <c r="K4368" s="26"/>
      <c r="L4368" s="125"/>
    </row>
    <row r="4369" spans="1:12" ht="15.6" hidden="1" customHeight="1" x14ac:dyDescent="0.25">
      <c r="A4369" s="59"/>
      <c r="B4369" s="132" t="s">
        <v>10</v>
      </c>
      <c r="C4369" s="132"/>
      <c r="D4369" s="25"/>
      <c r="E4369" s="228"/>
      <c r="F4369" s="26"/>
      <c r="G4369" s="25"/>
      <c r="H4369" s="25"/>
      <c r="I4369" s="25"/>
      <c r="J4369" s="25"/>
      <c r="K4369" s="26"/>
      <c r="L4369" s="125"/>
    </row>
    <row r="4370" spans="1:12" ht="15.6" hidden="1" customHeight="1" x14ac:dyDescent="0.25">
      <c r="A4370" s="59"/>
      <c r="B4370" s="131" t="s">
        <v>15</v>
      </c>
      <c r="C4370" s="131"/>
      <c r="D4370" s="96">
        <f t="shared" ref="D4370:E4370" si="9125">D4371+D4372</f>
        <v>0</v>
      </c>
      <c r="E4370" s="218">
        <f t="shared" si="9125"/>
        <v>0</v>
      </c>
      <c r="F4370" s="105">
        <f t="shared" ref="F4370:K4370" si="9126">F4371+F4372</f>
        <v>0</v>
      </c>
      <c r="G4370" s="96">
        <f t="shared" ref="G4370:H4370" si="9127">G4371+G4372</f>
        <v>0</v>
      </c>
      <c r="H4370" s="96">
        <f t="shared" si="9127"/>
        <v>0</v>
      </c>
      <c r="I4370" s="96">
        <f t="shared" si="9126"/>
        <v>0</v>
      </c>
      <c r="J4370" s="96">
        <f t="shared" si="9126"/>
        <v>0</v>
      </c>
      <c r="K4370" s="105">
        <f t="shared" si="9126"/>
        <v>0</v>
      </c>
      <c r="L4370" s="115"/>
    </row>
    <row r="4371" spans="1:12" ht="15.6" hidden="1" customHeight="1" x14ac:dyDescent="0.25">
      <c r="A4371" s="59"/>
      <c r="B4371" s="93" t="s">
        <v>8</v>
      </c>
      <c r="C4371" s="93"/>
      <c r="D4371" s="25"/>
      <c r="E4371" s="228"/>
      <c r="F4371" s="26"/>
      <c r="G4371" s="25"/>
      <c r="H4371" s="25"/>
      <c r="I4371" s="25"/>
      <c r="J4371" s="25"/>
      <c r="K4371" s="26"/>
      <c r="L4371" s="125"/>
    </row>
    <row r="4372" spans="1:12" ht="15.6" hidden="1" customHeight="1" x14ac:dyDescent="0.25">
      <c r="A4372" s="59"/>
      <c r="B4372" s="93" t="s">
        <v>10</v>
      </c>
      <c r="C4372" s="93"/>
      <c r="D4372" s="25"/>
      <c r="E4372" s="228"/>
      <c r="F4372" s="26"/>
      <c r="G4372" s="25"/>
      <c r="H4372" s="25"/>
      <c r="I4372" s="25"/>
      <c r="J4372" s="25"/>
      <c r="K4372" s="26"/>
      <c r="L4372" s="125"/>
    </row>
    <row r="4373" spans="1:12" ht="15.6" hidden="1" customHeight="1" x14ac:dyDescent="0.25">
      <c r="A4373" s="59"/>
      <c r="B4373" s="133" t="s">
        <v>16</v>
      </c>
      <c r="C4373" s="133"/>
      <c r="D4373" s="96">
        <f t="shared" ref="D4373:E4373" si="9128">D4374+D4375</f>
        <v>0</v>
      </c>
      <c r="E4373" s="218">
        <f t="shared" si="9128"/>
        <v>0</v>
      </c>
      <c r="F4373" s="105">
        <f t="shared" ref="F4373:K4373" si="9129">F4374+F4375</f>
        <v>0</v>
      </c>
      <c r="G4373" s="96">
        <f t="shared" ref="G4373:H4373" si="9130">G4374+G4375</f>
        <v>0</v>
      </c>
      <c r="H4373" s="96">
        <f t="shared" si="9130"/>
        <v>0</v>
      </c>
      <c r="I4373" s="96">
        <f t="shared" si="9129"/>
        <v>0</v>
      </c>
      <c r="J4373" s="96">
        <f t="shared" si="9129"/>
        <v>0</v>
      </c>
      <c r="K4373" s="105">
        <f t="shared" si="9129"/>
        <v>0</v>
      </c>
      <c r="L4373" s="115"/>
    </row>
    <row r="4374" spans="1:12" ht="15.6" hidden="1" customHeight="1" x14ac:dyDescent="0.25">
      <c r="A4374" s="59"/>
      <c r="B4374" s="93" t="s">
        <v>8</v>
      </c>
      <c r="C4374" s="93"/>
      <c r="D4374" s="25"/>
      <c r="E4374" s="228"/>
      <c r="F4374" s="26"/>
      <c r="G4374" s="25"/>
      <c r="H4374" s="25"/>
      <c r="I4374" s="25"/>
      <c r="J4374" s="25"/>
      <c r="K4374" s="26"/>
      <c r="L4374" s="125"/>
    </row>
    <row r="4375" spans="1:12" ht="15.6" hidden="1" customHeight="1" x14ac:dyDescent="0.25">
      <c r="A4375" s="59"/>
      <c r="B4375" s="93" t="s">
        <v>10</v>
      </c>
      <c r="C4375" s="93"/>
      <c r="D4375" s="25"/>
      <c r="E4375" s="228"/>
      <c r="F4375" s="26"/>
      <c r="G4375" s="25"/>
      <c r="H4375" s="25"/>
      <c r="I4375" s="25"/>
      <c r="J4375" s="25"/>
      <c r="K4375" s="26"/>
      <c r="L4375" s="125"/>
    </row>
    <row r="4376" spans="1:12" ht="15.6" hidden="1" customHeight="1" x14ac:dyDescent="0.25">
      <c r="A4376" s="59"/>
      <c r="B4376" s="133" t="s">
        <v>17</v>
      </c>
      <c r="C4376" s="133"/>
      <c r="D4376" s="96">
        <f t="shared" ref="D4376:E4376" si="9131">D4377+D4378</f>
        <v>0</v>
      </c>
      <c r="E4376" s="218">
        <f t="shared" si="9131"/>
        <v>0</v>
      </c>
      <c r="F4376" s="105">
        <f t="shared" ref="F4376:K4376" si="9132">F4377+F4378</f>
        <v>0</v>
      </c>
      <c r="G4376" s="96">
        <f t="shared" ref="G4376:H4376" si="9133">G4377+G4378</f>
        <v>0</v>
      </c>
      <c r="H4376" s="96">
        <f t="shared" si="9133"/>
        <v>0</v>
      </c>
      <c r="I4376" s="96">
        <f t="shared" si="9132"/>
        <v>0</v>
      </c>
      <c r="J4376" s="96">
        <f t="shared" si="9132"/>
        <v>0</v>
      </c>
      <c r="K4376" s="105">
        <f t="shared" si="9132"/>
        <v>0</v>
      </c>
      <c r="L4376" s="115"/>
    </row>
    <row r="4377" spans="1:12" ht="15.6" hidden="1" customHeight="1" x14ac:dyDescent="0.25">
      <c r="A4377" s="59"/>
      <c r="B4377" s="93" t="s">
        <v>8</v>
      </c>
      <c r="C4377" s="93"/>
      <c r="D4377" s="25"/>
      <c r="E4377" s="228"/>
      <c r="F4377" s="26"/>
      <c r="G4377" s="25"/>
      <c r="H4377" s="25"/>
      <c r="I4377" s="25"/>
      <c r="J4377" s="25"/>
      <c r="K4377" s="26"/>
      <c r="L4377" s="125"/>
    </row>
    <row r="4378" spans="1:12" ht="15.6" hidden="1" customHeight="1" x14ac:dyDescent="0.25">
      <c r="A4378" s="59"/>
      <c r="B4378" s="93" t="s">
        <v>10</v>
      </c>
      <c r="C4378" s="93"/>
      <c r="D4378" s="25"/>
      <c r="E4378" s="228"/>
      <c r="F4378" s="26"/>
      <c r="G4378" s="25"/>
      <c r="H4378" s="25"/>
      <c r="I4378" s="25"/>
      <c r="J4378" s="25"/>
      <c r="K4378" s="26"/>
      <c r="L4378" s="125"/>
    </row>
    <row r="4379" spans="1:12" ht="43.15" customHeight="1" x14ac:dyDescent="0.25">
      <c r="A4379" s="205">
        <v>1</v>
      </c>
      <c r="B4379" s="152" t="s">
        <v>117</v>
      </c>
      <c r="C4379" s="142"/>
      <c r="D4379" s="101">
        <f t="shared" ref="D4379:E4379" si="9134">D4380+D4381+D4382+D4383</f>
        <v>136000</v>
      </c>
      <c r="E4379" s="226">
        <f t="shared" si="9134"/>
        <v>136000</v>
      </c>
      <c r="F4379" s="113">
        <f t="shared" ref="F4379:K4379" si="9135">F4380+F4381+F4382+F4383</f>
        <v>0</v>
      </c>
      <c r="G4379" s="101">
        <f t="shared" ref="G4379:H4379" si="9136">G4380+G4381+G4382+G4383</f>
        <v>0</v>
      </c>
      <c r="H4379" s="101">
        <f t="shared" si="9136"/>
        <v>0</v>
      </c>
      <c r="I4379" s="101">
        <f t="shared" si="9135"/>
        <v>0</v>
      </c>
      <c r="J4379" s="101">
        <f t="shared" si="9135"/>
        <v>0</v>
      </c>
      <c r="K4379" s="113">
        <f t="shared" si="9135"/>
        <v>0</v>
      </c>
      <c r="L4379" s="123"/>
    </row>
    <row r="4380" spans="1:12" ht="15.6" hidden="1" customHeight="1" x14ac:dyDescent="0.25">
      <c r="A4380" s="59"/>
      <c r="B4380" s="128" t="s">
        <v>1</v>
      </c>
      <c r="C4380" s="128"/>
      <c r="D4380" s="22"/>
      <c r="E4380" s="227"/>
      <c r="F4380" s="23"/>
      <c r="G4380" s="22"/>
      <c r="H4380" s="22"/>
      <c r="I4380" s="22"/>
      <c r="J4380" s="22"/>
      <c r="K4380" s="23"/>
      <c r="L4380" s="124"/>
    </row>
    <row r="4381" spans="1:12" ht="15.6" hidden="1" customHeight="1" x14ac:dyDescent="0.25">
      <c r="A4381" s="59"/>
      <c r="B4381" s="129" t="s">
        <v>6</v>
      </c>
      <c r="C4381" s="129"/>
      <c r="D4381" s="7">
        <v>0</v>
      </c>
      <c r="E4381" s="216">
        <v>0</v>
      </c>
      <c r="F4381" s="8">
        <v>0</v>
      </c>
      <c r="G4381" s="7">
        <v>0</v>
      </c>
      <c r="H4381" s="7">
        <v>0</v>
      </c>
      <c r="I4381" s="7">
        <v>0</v>
      </c>
      <c r="J4381" s="7">
        <v>0</v>
      </c>
      <c r="K4381" s="8">
        <v>0</v>
      </c>
      <c r="L4381" s="57"/>
    </row>
    <row r="4382" spans="1:12" ht="15.6" hidden="1" customHeight="1" x14ac:dyDescent="0.25">
      <c r="A4382" s="59"/>
      <c r="B4382" s="129" t="s">
        <v>7</v>
      </c>
      <c r="C4382" s="129"/>
      <c r="D4382" s="7">
        <v>0</v>
      </c>
      <c r="E4382" s="216">
        <v>0</v>
      </c>
      <c r="F4382" s="8">
        <v>0</v>
      </c>
      <c r="G4382" s="7">
        <v>0</v>
      </c>
      <c r="H4382" s="7">
        <v>0</v>
      </c>
      <c r="I4382" s="7">
        <v>0</v>
      </c>
      <c r="J4382" s="7">
        <v>0</v>
      </c>
      <c r="K4382" s="8">
        <v>0</v>
      </c>
      <c r="L4382" s="57"/>
    </row>
    <row r="4383" spans="1:12" ht="15.6" customHeight="1" x14ac:dyDescent="0.25">
      <c r="A4383" s="205">
        <v>1</v>
      </c>
      <c r="B4383" s="128" t="s">
        <v>18</v>
      </c>
      <c r="C4383" s="130"/>
      <c r="D4383" s="7">
        <f t="shared" ref="D4383:E4383" si="9137">D4384+D4385+D4386</f>
        <v>136000</v>
      </c>
      <c r="E4383" s="216">
        <f t="shared" si="9137"/>
        <v>136000</v>
      </c>
      <c r="F4383" s="8">
        <f t="shared" ref="F4383:K4383" si="9138">F4384+F4385+F4386</f>
        <v>0</v>
      </c>
      <c r="G4383" s="7">
        <f t="shared" ref="G4383:H4383" si="9139">G4384+G4385+G4386</f>
        <v>0</v>
      </c>
      <c r="H4383" s="7">
        <f t="shared" si="9139"/>
        <v>0</v>
      </c>
      <c r="I4383" s="7">
        <f t="shared" si="9138"/>
        <v>0</v>
      </c>
      <c r="J4383" s="7">
        <f t="shared" si="9138"/>
        <v>0</v>
      </c>
      <c r="K4383" s="8">
        <f t="shared" si="9138"/>
        <v>0</v>
      </c>
      <c r="L4383" s="57"/>
    </row>
    <row r="4384" spans="1:12" ht="15.6" customHeight="1" x14ac:dyDescent="0.25">
      <c r="A4384" s="205">
        <v>1</v>
      </c>
      <c r="B4384" s="149" t="s">
        <v>8</v>
      </c>
      <c r="C4384" s="81"/>
      <c r="D4384" s="11">
        <f t="shared" ref="D4384:E4384" si="9140">D4389+D4392+D4395+D4399+D4402+D4405+D4408</f>
        <v>0</v>
      </c>
      <c r="E4384" s="217">
        <f t="shared" si="9140"/>
        <v>0</v>
      </c>
      <c r="F4384" s="12">
        <f t="shared" ref="F4384:K4384" si="9141">F4389+F4392+F4395+F4399+F4402+F4405+F4408</f>
        <v>0</v>
      </c>
      <c r="G4384" s="11">
        <f t="shared" ref="G4384:H4384" si="9142">G4389+G4392+G4395+G4399+G4402+G4405+G4408</f>
        <v>0</v>
      </c>
      <c r="H4384" s="11">
        <f t="shared" si="9142"/>
        <v>0</v>
      </c>
      <c r="I4384" s="11">
        <f t="shared" si="9141"/>
        <v>0</v>
      </c>
      <c r="J4384" s="11">
        <f t="shared" si="9141"/>
        <v>0</v>
      </c>
      <c r="K4384" s="12">
        <f t="shared" si="9141"/>
        <v>0</v>
      </c>
      <c r="L4384" s="58"/>
    </row>
    <row r="4385" spans="1:12" ht="15.6" customHeight="1" x14ac:dyDescent="0.25">
      <c r="A4385" s="205">
        <v>1</v>
      </c>
      <c r="B4385" s="149" t="s">
        <v>9</v>
      </c>
      <c r="C4385" s="81"/>
      <c r="D4385" s="11">
        <f t="shared" ref="D4385:E4385" si="9143">D4396</f>
        <v>0</v>
      </c>
      <c r="E4385" s="217">
        <f t="shared" si="9143"/>
        <v>0</v>
      </c>
      <c r="F4385" s="12">
        <f t="shared" ref="F4385:K4385" si="9144">F4396</f>
        <v>0</v>
      </c>
      <c r="G4385" s="11">
        <f t="shared" ref="G4385:H4385" si="9145">G4396</f>
        <v>0</v>
      </c>
      <c r="H4385" s="11">
        <f t="shared" si="9145"/>
        <v>0</v>
      </c>
      <c r="I4385" s="11">
        <f t="shared" si="9144"/>
        <v>0</v>
      </c>
      <c r="J4385" s="11">
        <f t="shared" si="9144"/>
        <v>0</v>
      </c>
      <c r="K4385" s="12">
        <f t="shared" si="9144"/>
        <v>0</v>
      </c>
      <c r="L4385" s="58"/>
    </row>
    <row r="4386" spans="1:12" ht="15.6" customHeight="1" x14ac:dyDescent="0.25">
      <c r="A4386" s="205">
        <v>1</v>
      </c>
      <c r="B4386" s="149" t="s">
        <v>10</v>
      </c>
      <c r="C4386" s="81"/>
      <c r="D4386" s="11">
        <f t="shared" ref="D4386:E4386" si="9146">D4390+D4393+D4397+D4400+D4403+D4406+D4409</f>
        <v>136000</v>
      </c>
      <c r="E4386" s="217">
        <f t="shared" si="9146"/>
        <v>136000</v>
      </c>
      <c r="F4386" s="12">
        <f t="shared" ref="F4386:K4386" si="9147">F4390+F4393+F4397+F4400+F4403+F4406+F4409</f>
        <v>0</v>
      </c>
      <c r="G4386" s="11">
        <f t="shared" ref="G4386:H4386" si="9148">G4390+G4393+G4397+G4400+G4403+G4406+G4409</f>
        <v>0</v>
      </c>
      <c r="H4386" s="11">
        <f t="shared" si="9148"/>
        <v>0</v>
      </c>
      <c r="I4386" s="11">
        <f t="shared" si="9147"/>
        <v>0</v>
      </c>
      <c r="J4386" s="11">
        <f t="shared" si="9147"/>
        <v>0</v>
      </c>
      <c r="K4386" s="12">
        <f t="shared" si="9147"/>
        <v>0</v>
      </c>
      <c r="L4386" s="58"/>
    </row>
    <row r="4387" spans="1:12" ht="15.6" customHeight="1" x14ac:dyDescent="0.25">
      <c r="A4387" s="205">
        <v>1</v>
      </c>
      <c r="B4387" s="131" t="s">
        <v>19</v>
      </c>
      <c r="C4387" s="78"/>
      <c r="D4387" s="96" t="s">
        <v>2</v>
      </c>
      <c r="E4387" s="218" t="s">
        <v>2</v>
      </c>
      <c r="F4387" s="105" t="s">
        <v>2</v>
      </c>
      <c r="G4387" s="96" t="s">
        <v>2</v>
      </c>
      <c r="H4387" s="96" t="s">
        <v>2</v>
      </c>
      <c r="I4387" s="96" t="s">
        <v>2</v>
      </c>
      <c r="J4387" s="96" t="s">
        <v>2</v>
      </c>
      <c r="K4387" s="105" t="s">
        <v>2</v>
      </c>
      <c r="L4387" s="115"/>
    </row>
    <row r="4388" spans="1:12" ht="15.6" hidden="1" customHeight="1" x14ac:dyDescent="0.25">
      <c r="A4388" s="59"/>
      <c r="B4388" s="131" t="s">
        <v>11</v>
      </c>
      <c r="C4388" s="131"/>
      <c r="D4388" s="96">
        <f t="shared" ref="D4388:E4388" si="9149">D4389+D4390</f>
        <v>0</v>
      </c>
      <c r="E4388" s="218">
        <f t="shared" si="9149"/>
        <v>0</v>
      </c>
      <c r="F4388" s="105">
        <f t="shared" ref="F4388:K4388" si="9150">F4389+F4390</f>
        <v>0</v>
      </c>
      <c r="G4388" s="96">
        <f t="shared" ref="G4388:H4388" si="9151">G4389+G4390</f>
        <v>0</v>
      </c>
      <c r="H4388" s="96">
        <f t="shared" si="9151"/>
        <v>0</v>
      </c>
      <c r="I4388" s="96">
        <f t="shared" si="9150"/>
        <v>0</v>
      </c>
      <c r="J4388" s="96">
        <f t="shared" si="9150"/>
        <v>0</v>
      </c>
      <c r="K4388" s="105">
        <f t="shared" si="9150"/>
        <v>0</v>
      </c>
      <c r="L4388" s="115"/>
    </row>
    <row r="4389" spans="1:12" ht="15.6" hidden="1" customHeight="1" x14ac:dyDescent="0.25">
      <c r="A4389" s="59"/>
      <c r="B4389" s="93" t="s">
        <v>8</v>
      </c>
      <c r="C4389" s="93"/>
      <c r="D4389" s="25"/>
      <c r="E4389" s="228"/>
      <c r="F4389" s="26"/>
      <c r="G4389" s="25"/>
      <c r="H4389" s="25"/>
      <c r="I4389" s="25"/>
      <c r="J4389" s="25"/>
      <c r="K4389" s="26"/>
      <c r="L4389" s="125"/>
    </row>
    <row r="4390" spans="1:12" ht="15.6" hidden="1" customHeight="1" x14ac:dyDescent="0.25">
      <c r="A4390" s="59"/>
      <c r="B4390" s="93" t="s">
        <v>10</v>
      </c>
      <c r="C4390" s="93"/>
      <c r="D4390" s="25"/>
      <c r="E4390" s="228"/>
      <c r="F4390" s="26"/>
      <c r="G4390" s="25"/>
      <c r="H4390" s="25"/>
      <c r="I4390" s="25"/>
      <c r="J4390" s="25"/>
      <c r="K4390" s="26"/>
      <c r="L4390" s="125"/>
    </row>
    <row r="4391" spans="1:12" ht="15.6" hidden="1" customHeight="1" x14ac:dyDescent="0.25">
      <c r="A4391" s="59"/>
      <c r="B4391" s="131" t="s">
        <v>12</v>
      </c>
      <c r="C4391" s="131"/>
      <c r="D4391" s="96">
        <f t="shared" ref="D4391:E4391" si="9152">D4392+D4393</f>
        <v>0</v>
      </c>
      <c r="E4391" s="218">
        <f t="shared" si="9152"/>
        <v>0</v>
      </c>
      <c r="F4391" s="105">
        <f t="shared" ref="F4391:K4391" si="9153">F4392+F4393</f>
        <v>0</v>
      </c>
      <c r="G4391" s="96">
        <f t="shared" ref="G4391:H4391" si="9154">G4392+G4393</f>
        <v>0</v>
      </c>
      <c r="H4391" s="96">
        <f t="shared" si="9154"/>
        <v>0</v>
      </c>
      <c r="I4391" s="96">
        <f t="shared" si="9153"/>
        <v>0</v>
      </c>
      <c r="J4391" s="96">
        <f t="shared" si="9153"/>
        <v>0</v>
      </c>
      <c r="K4391" s="105">
        <f t="shared" si="9153"/>
        <v>0</v>
      </c>
      <c r="L4391" s="115"/>
    </row>
    <row r="4392" spans="1:12" ht="15.6" hidden="1" customHeight="1" x14ac:dyDescent="0.25">
      <c r="A4392" s="59"/>
      <c r="B4392" s="93" t="s">
        <v>8</v>
      </c>
      <c r="C4392" s="93"/>
      <c r="D4392" s="25"/>
      <c r="E4392" s="228"/>
      <c r="F4392" s="26"/>
      <c r="G4392" s="25"/>
      <c r="H4392" s="25"/>
      <c r="I4392" s="25"/>
      <c r="J4392" s="25"/>
      <c r="K4392" s="26"/>
      <c r="L4392" s="125"/>
    </row>
    <row r="4393" spans="1:12" ht="15.6" hidden="1" customHeight="1" x14ac:dyDescent="0.25">
      <c r="A4393" s="59"/>
      <c r="B4393" s="93" t="s">
        <v>10</v>
      </c>
      <c r="C4393" s="93"/>
      <c r="D4393" s="25"/>
      <c r="E4393" s="228"/>
      <c r="F4393" s="26"/>
      <c r="G4393" s="25"/>
      <c r="H4393" s="25"/>
      <c r="I4393" s="25"/>
      <c r="J4393" s="25"/>
      <c r="K4393" s="26"/>
      <c r="L4393" s="125"/>
    </row>
    <row r="4394" spans="1:12" ht="15.6" customHeight="1" x14ac:dyDescent="0.25">
      <c r="A4394" s="205">
        <v>1</v>
      </c>
      <c r="B4394" s="131" t="s">
        <v>13</v>
      </c>
      <c r="C4394" s="267" t="s">
        <v>128</v>
      </c>
      <c r="D4394" s="96">
        <f t="shared" ref="D4394:E4394" si="9155">D4395+D4396+D4397</f>
        <v>136000</v>
      </c>
      <c r="E4394" s="218">
        <f t="shared" si="9155"/>
        <v>136000</v>
      </c>
      <c r="F4394" s="105">
        <f t="shared" ref="F4394:K4394" si="9156">F4395+F4396+F4397</f>
        <v>0</v>
      </c>
      <c r="G4394" s="96">
        <f t="shared" ref="G4394:H4394" si="9157">G4395+G4396+G4397</f>
        <v>0</v>
      </c>
      <c r="H4394" s="96">
        <f t="shared" si="9157"/>
        <v>0</v>
      </c>
      <c r="I4394" s="96">
        <f t="shared" si="9156"/>
        <v>0</v>
      </c>
      <c r="J4394" s="96">
        <f t="shared" si="9156"/>
        <v>0</v>
      </c>
      <c r="K4394" s="105">
        <f t="shared" si="9156"/>
        <v>0</v>
      </c>
      <c r="L4394" s="115"/>
    </row>
    <row r="4395" spans="1:12" ht="15.6" customHeight="1" x14ac:dyDescent="0.25">
      <c r="A4395" s="205">
        <v>1</v>
      </c>
      <c r="B4395" s="93" t="s">
        <v>8</v>
      </c>
      <c r="C4395" s="267"/>
      <c r="D4395" s="25"/>
      <c r="E4395" s="228"/>
      <c r="F4395" s="26"/>
      <c r="G4395" s="25"/>
      <c r="H4395" s="25"/>
      <c r="I4395" s="25"/>
      <c r="J4395" s="25"/>
      <c r="K4395" s="26"/>
      <c r="L4395" s="125"/>
    </row>
    <row r="4396" spans="1:12" ht="15.6" customHeight="1" x14ac:dyDescent="0.25">
      <c r="A4396" s="205">
        <v>1</v>
      </c>
      <c r="B4396" s="93" t="s">
        <v>9</v>
      </c>
      <c r="C4396" s="267"/>
      <c r="D4396" s="25"/>
      <c r="E4396" s="228"/>
      <c r="F4396" s="26"/>
      <c r="G4396" s="25"/>
      <c r="H4396" s="25"/>
      <c r="I4396" s="25"/>
      <c r="J4396" s="25"/>
      <c r="K4396" s="26"/>
      <c r="L4396" s="125"/>
    </row>
    <row r="4397" spans="1:12" ht="15.6" customHeight="1" x14ac:dyDescent="0.25">
      <c r="A4397" s="205">
        <v>1</v>
      </c>
      <c r="B4397" s="93" t="s">
        <v>10</v>
      </c>
      <c r="C4397" s="267"/>
      <c r="D4397" s="25">
        <v>136000</v>
      </c>
      <c r="E4397" s="228">
        <v>136000</v>
      </c>
      <c r="F4397" s="26"/>
      <c r="G4397" s="25"/>
      <c r="H4397" s="25"/>
      <c r="I4397" s="25"/>
      <c r="J4397" s="25"/>
      <c r="K4397" s="26"/>
      <c r="L4397" s="125">
        <v>2023</v>
      </c>
    </row>
    <row r="4398" spans="1:12" ht="15.6" hidden="1" customHeight="1" x14ac:dyDescent="0.25">
      <c r="A4398" s="59"/>
      <c r="B4398" s="131" t="s">
        <v>14</v>
      </c>
      <c r="C4398" s="131"/>
      <c r="D4398" s="96">
        <f t="shared" ref="D4398:E4398" si="9158">D4399+D4400</f>
        <v>0</v>
      </c>
      <c r="E4398" s="218">
        <f t="shared" si="9158"/>
        <v>0</v>
      </c>
      <c r="F4398" s="105">
        <f t="shared" ref="F4398:K4398" si="9159">F4399+F4400</f>
        <v>0</v>
      </c>
      <c r="G4398" s="96">
        <f t="shared" ref="G4398:H4398" si="9160">G4399+G4400</f>
        <v>0</v>
      </c>
      <c r="H4398" s="96">
        <f t="shared" si="9160"/>
        <v>0</v>
      </c>
      <c r="I4398" s="96">
        <f t="shared" si="9159"/>
        <v>0</v>
      </c>
      <c r="J4398" s="96">
        <f t="shared" si="9159"/>
        <v>0</v>
      </c>
      <c r="K4398" s="105">
        <f t="shared" si="9159"/>
        <v>0</v>
      </c>
      <c r="L4398" s="115"/>
    </row>
    <row r="4399" spans="1:12" ht="15.6" hidden="1" customHeight="1" x14ac:dyDescent="0.25">
      <c r="A4399" s="59"/>
      <c r="B4399" s="132" t="s">
        <v>8</v>
      </c>
      <c r="C4399" s="132"/>
      <c r="D4399" s="25"/>
      <c r="E4399" s="228"/>
      <c r="F4399" s="26"/>
      <c r="G4399" s="25"/>
      <c r="H4399" s="25"/>
      <c r="I4399" s="25"/>
      <c r="J4399" s="25"/>
      <c r="K4399" s="26"/>
      <c r="L4399" s="125"/>
    </row>
    <row r="4400" spans="1:12" ht="15.6" hidden="1" customHeight="1" x14ac:dyDescent="0.25">
      <c r="A4400" s="59"/>
      <c r="B4400" s="132" t="s">
        <v>10</v>
      </c>
      <c r="C4400" s="132"/>
      <c r="D4400" s="25"/>
      <c r="E4400" s="228"/>
      <c r="F4400" s="26"/>
      <c r="G4400" s="25"/>
      <c r="H4400" s="25"/>
      <c r="I4400" s="25"/>
      <c r="J4400" s="25"/>
      <c r="K4400" s="26"/>
      <c r="L4400" s="125"/>
    </row>
    <row r="4401" spans="1:12" ht="15.6" hidden="1" customHeight="1" x14ac:dyDescent="0.25">
      <c r="A4401" s="59"/>
      <c r="B4401" s="131" t="s">
        <v>15</v>
      </c>
      <c r="C4401" s="131"/>
      <c r="D4401" s="96">
        <f t="shared" ref="D4401:E4401" si="9161">D4402+D4403</f>
        <v>0</v>
      </c>
      <c r="E4401" s="218">
        <f t="shared" si="9161"/>
        <v>0</v>
      </c>
      <c r="F4401" s="105">
        <f t="shared" ref="F4401:K4401" si="9162">F4402+F4403</f>
        <v>0</v>
      </c>
      <c r="G4401" s="96">
        <f t="shared" ref="G4401:H4401" si="9163">G4402+G4403</f>
        <v>0</v>
      </c>
      <c r="H4401" s="96">
        <f t="shared" si="9163"/>
        <v>0</v>
      </c>
      <c r="I4401" s="96">
        <f t="shared" si="9162"/>
        <v>0</v>
      </c>
      <c r="J4401" s="96">
        <f t="shared" si="9162"/>
        <v>0</v>
      </c>
      <c r="K4401" s="105">
        <f t="shared" si="9162"/>
        <v>0</v>
      </c>
      <c r="L4401" s="115"/>
    </row>
    <row r="4402" spans="1:12" ht="15.6" hidden="1" customHeight="1" x14ac:dyDescent="0.25">
      <c r="A4402" s="59"/>
      <c r="B4402" s="93" t="s">
        <v>8</v>
      </c>
      <c r="C4402" s="93"/>
      <c r="D4402" s="25"/>
      <c r="E4402" s="228"/>
      <c r="F4402" s="26"/>
      <c r="G4402" s="25"/>
      <c r="H4402" s="25"/>
      <c r="I4402" s="25"/>
      <c r="J4402" s="25"/>
      <c r="K4402" s="26"/>
      <c r="L4402" s="125"/>
    </row>
    <row r="4403" spans="1:12" ht="15.6" hidden="1" customHeight="1" x14ac:dyDescent="0.25">
      <c r="A4403" s="59"/>
      <c r="B4403" s="93" t="s">
        <v>10</v>
      </c>
      <c r="C4403" s="93"/>
      <c r="D4403" s="25"/>
      <c r="E4403" s="228"/>
      <c r="F4403" s="26"/>
      <c r="G4403" s="25"/>
      <c r="H4403" s="25"/>
      <c r="I4403" s="25"/>
      <c r="J4403" s="25"/>
      <c r="K4403" s="26"/>
      <c r="L4403" s="125"/>
    </row>
    <row r="4404" spans="1:12" ht="15.6" hidden="1" customHeight="1" x14ac:dyDescent="0.25">
      <c r="A4404" s="59"/>
      <c r="B4404" s="133" t="s">
        <v>16</v>
      </c>
      <c r="C4404" s="133"/>
      <c r="D4404" s="96">
        <f t="shared" ref="D4404:E4404" si="9164">D4405+D4406</f>
        <v>0</v>
      </c>
      <c r="E4404" s="218">
        <f t="shared" si="9164"/>
        <v>0</v>
      </c>
      <c r="F4404" s="105">
        <f t="shared" ref="F4404:K4404" si="9165">F4405+F4406</f>
        <v>0</v>
      </c>
      <c r="G4404" s="96">
        <f t="shared" ref="G4404:H4404" si="9166">G4405+G4406</f>
        <v>0</v>
      </c>
      <c r="H4404" s="96">
        <f t="shared" si="9166"/>
        <v>0</v>
      </c>
      <c r="I4404" s="96">
        <f t="shared" si="9165"/>
        <v>0</v>
      </c>
      <c r="J4404" s="96">
        <f t="shared" si="9165"/>
        <v>0</v>
      </c>
      <c r="K4404" s="105">
        <f t="shared" si="9165"/>
        <v>0</v>
      </c>
      <c r="L4404" s="115"/>
    </row>
    <row r="4405" spans="1:12" ht="15.6" hidden="1" customHeight="1" x14ac:dyDescent="0.25">
      <c r="A4405" s="59"/>
      <c r="B4405" s="93" t="s">
        <v>8</v>
      </c>
      <c r="C4405" s="93"/>
      <c r="D4405" s="25"/>
      <c r="E4405" s="228"/>
      <c r="F4405" s="26"/>
      <c r="G4405" s="25"/>
      <c r="H4405" s="25"/>
      <c r="I4405" s="25"/>
      <c r="J4405" s="25"/>
      <c r="K4405" s="26"/>
      <c r="L4405" s="125"/>
    </row>
    <row r="4406" spans="1:12" ht="15.6" hidden="1" customHeight="1" x14ac:dyDescent="0.25">
      <c r="A4406" s="59"/>
      <c r="B4406" s="93" t="s">
        <v>10</v>
      </c>
      <c r="C4406" s="93"/>
      <c r="D4406" s="25"/>
      <c r="E4406" s="228"/>
      <c r="F4406" s="26"/>
      <c r="G4406" s="25"/>
      <c r="H4406" s="25"/>
      <c r="I4406" s="25"/>
      <c r="J4406" s="25"/>
      <c r="K4406" s="26"/>
      <c r="L4406" s="125"/>
    </row>
    <row r="4407" spans="1:12" ht="15.6" hidden="1" customHeight="1" x14ac:dyDescent="0.25">
      <c r="A4407" s="59"/>
      <c r="B4407" s="133" t="s">
        <v>17</v>
      </c>
      <c r="C4407" s="133"/>
      <c r="D4407" s="96">
        <f t="shared" ref="D4407:E4407" si="9167">D4408+D4409</f>
        <v>0</v>
      </c>
      <c r="E4407" s="218">
        <f t="shared" si="9167"/>
        <v>0</v>
      </c>
      <c r="F4407" s="105">
        <f t="shared" ref="F4407:K4407" si="9168">F4408+F4409</f>
        <v>0</v>
      </c>
      <c r="G4407" s="96">
        <f t="shared" ref="G4407:H4407" si="9169">G4408+G4409</f>
        <v>0</v>
      </c>
      <c r="H4407" s="96">
        <f t="shared" si="9169"/>
        <v>0</v>
      </c>
      <c r="I4407" s="96">
        <f t="shared" si="9168"/>
        <v>0</v>
      </c>
      <c r="J4407" s="96">
        <f t="shared" si="9168"/>
        <v>0</v>
      </c>
      <c r="K4407" s="105">
        <f t="shared" si="9168"/>
        <v>0</v>
      </c>
      <c r="L4407" s="115"/>
    </row>
    <row r="4408" spans="1:12" ht="15.6" hidden="1" customHeight="1" x14ac:dyDescent="0.25">
      <c r="A4408" s="59"/>
      <c r="B4408" s="93" t="s">
        <v>8</v>
      </c>
      <c r="C4408" s="93"/>
      <c r="D4408" s="25"/>
      <c r="E4408" s="228"/>
      <c r="F4408" s="26"/>
      <c r="G4408" s="25"/>
      <c r="H4408" s="25"/>
      <c r="I4408" s="25"/>
      <c r="J4408" s="25"/>
      <c r="K4408" s="26"/>
      <c r="L4408" s="125"/>
    </row>
    <row r="4409" spans="1:12" ht="15.6" hidden="1" customHeight="1" x14ac:dyDescent="0.25">
      <c r="A4409" s="59"/>
      <c r="B4409" s="93" t="s">
        <v>10</v>
      </c>
      <c r="C4409" s="93"/>
      <c r="D4409" s="25"/>
      <c r="E4409" s="228"/>
      <c r="F4409" s="26"/>
      <c r="G4409" s="25"/>
      <c r="H4409" s="25"/>
      <c r="I4409" s="25"/>
      <c r="J4409" s="25"/>
      <c r="K4409" s="26"/>
      <c r="L4409" s="125"/>
    </row>
    <row r="4410" spans="1:12" ht="45" customHeight="1" x14ac:dyDescent="0.25">
      <c r="A4410" s="205">
        <v>1</v>
      </c>
      <c r="B4410" s="152" t="s">
        <v>118</v>
      </c>
      <c r="C4410" s="142"/>
      <c r="D4410" s="101">
        <f t="shared" ref="D4410:E4410" si="9170">D4411+D4412+D4413+D4414</f>
        <v>0</v>
      </c>
      <c r="E4410" s="226">
        <f t="shared" si="9170"/>
        <v>0</v>
      </c>
      <c r="F4410" s="113">
        <f t="shared" ref="F4410:K4410" si="9171">F4411+F4412+F4413+F4414</f>
        <v>0</v>
      </c>
      <c r="G4410" s="101">
        <f t="shared" ref="G4410:H4410" si="9172">G4411+G4412+G4413+G4414</f>
        <v>99104</v>
      </c>
      <c r="H4410" s="101">
        <f t="shared" si="9172"/>
        <v>374117.6</v>
      </c>
      <c r="I4410" s="101">
        <f t="shared" si="9171"/>
        <v>374117.6</v>
      </c>
      <c r="J4410" s="101">
        <f t="shared" si="9171"/>
        <v>748236.4</v>
      </c>
      <c r="K4410" s="113">
        <f t="shared" si="9171"/>
        <v>0</v>
      </c>
      <c r="L4410" s="123"/>
    </row>
    <row r="4411" spans="1:12" ht="15.6" hidden="1" customHeight="1" x14ac:dyDescent="0.25">
      <c r="A4411" s="59"/>
      <c r="B4411" s="128" t="s">
        <v>1</v>
      </c>
      <c r="C4411" s="128"/>
      <c r="D4411" s="22"/>
      <c r="E4411" s="227"/>
      <c r="F4411" s="23"/>
      <c r="G4411" s="22"/>
      <c r="H4411" s="22"/>
      <c r="I4411" s="22"/>
      <c r="J4411" s="22"/>
      <c r="K4411" s="23"/>
      <c r="L4411" s="124"/>
    </row>
    <row r="4412" spans="1:12" ht="15.6" hidden="1" customHeight="1" x14ac:dyDescent="0.25">
      <c r="A4412" s="59"/>
      <c r="B4412" s="129" t="s">
        <v>6</v>
      </c>
      <c r="C4412" s="129"/>
      <c r="D4412" s="7">
        <v>0</v>
      </c>
      <c r="E4412" s="216">
        <v>0</v>
      </c>
      <c r="F4412" s="8">
        <v>0</v>
      </c>
      <c r="G4412" s="7">
        <v>0</v>
      </c>
      <c r="H4412" s="7">
        <v>0</v>
      </c>
      <c r="I4412" s="7">
        <v>0</v>
      </c>
      <c r="J4412" s="7">
        <v>0</v>
      </c>
      <c r="K4412" s="8">
        <v>0</v>
      </c>
      <c r="L4412" s="57"/>
    </row>
    <row r="4413" spans="1:12" ht="15.6" hidden="1" customHeight="1" x14ac:dyDescent="0.25">
      <c r="A4413" s="59"/>
      <c r="B4413" s="129" t="s">
        <v>7</v>
      </c>
      <c r="C4413" s="129"/>
      <c r="D4413" s="7">
        <v>0</v>
      </c>
      <c r="E4413" s="216">
        <v>0</v>
      </c>
      <c r="F4413" s="8">
        <v>0</v>
      </c>
      <c r="G4413" s="7">
        <v>0</v>
      </c>
      <c r="H4413" s="7">
        <v>0</v>
      </c>
      <c r="I4413" s="7">
        <v>0</v>
      </c>
      <c r="J4413" s="7">
        <v>0</v>
      </c>
      <c r="K4413" s="8">
        <v>0</v>
      </c>
      <c r="L4413" s="57"/>
    </row>
    <row r="4414" spans="1:12" ht="15.6" customHeight="1" x14ac:dyDescent="0.25">
      <c r="A4414" s="205">
        <v>1</v>
      </c>
      <c r="B4414" s="128" t="s">
        <v>18</v>
      </c>
      <c r="C4414" s="130"/>
      <c r="D4414" s="7">
        <f t="shared" ref="D4414:E4414" si="9173">D4415+D4416+D4417</f>
        <v>0</v>
      </c>
      <c r="E4414" s="216">
        <f t="shared" si="9173"/>
        <v>0</v>
      </c>
      <c r="F4414" s="8">
        <f t="shared" ref="F4414:K4414" si="9174">F4415+F4416+F4417</f>
        <v>0</v>
      </c>
      <c r="G4414" s="7">
        <f t="shared" ref="G4414:H4414" si="9175">G4415+G4416+G4417</f>
        <v>99104</v>
      </c>
      <c r="H4414" s="7">
        <f t="shared" si="9175"/>
        <v>374117.6</v>
      </c>
      <c r="I4414" s="7">
        <f t="shared" si="9174"/>
        <v>374117.6</v>
      </c>
      <c r="J4414" s="7">
        <f t="shared" si="9174"/>
        <v>748236.4</v>
      </c>
      <c r="K4414" s="8">
        <f t="shared" si="9174"/>
        <v>0</v>
      </c>
      <c r="L4414" s="57"/>
    </row>
    <row r="4415" spans="1:12" ht="15.6" customHeight="1" x14ac:dyDescent="0.25">
      <c r="A4415" s="205">
        <v>1</v>
      </c>
      <c r="B4415" s="149" t="s">
        <v>8</v>
      </c>
      <c r="C4415" s="81"/>
      <c r="D4415" s="11">
        <f t="shared" ref="D4415:E4415" si="9176">D4420+D4423+D4426+D4430+D4433+D4436+D4439</f>
        <v>0</v>
      </c>
      <c r="E4415" s="217">
        <f t="shared" si="9176"/>
        <v>0</v>
      </c>
      <c r="F4415" s="12">
        <f t="shared" ref="F4415:K4415" si="9177">F4420+F4423+F4426+F4430+F4433+F4436+F4439</f>
        <v>0</v>
      </c>
      <c r="G4415" s="11">
        <f t="shared" ref="G4415:H4415" si="9178">G4420+G4423+G4426+G4430+G4433+G4436+G4439</f>
        <v>0</v>
      </c>
      <c r="H4415" s="11">
        <f t="shared" si="9178"/>
        <v>0</v>
      </c>
      <c r="I4415" s="11">
        <f t="shared" si="9177"/>
        <v>0</v>
      </c>
      <c r="J4415" s="11">
        <f t="shared" si="9177"/>
        <v>0</v>
      </c>
      <c r="K4415" s="12">
        <f t="shared" si="9177"/>
        <v>0</v>
      </c>
      <c r="L4415" s="58"/>
    </row>
    <row r="4416" spans="1:12" ht="15.6" customHeight="1" x14ac:dyDescent="0.25">
      <c r="A4416" s="205">
        <v>1</v>
      </c>
      <c r="B4416" s="149" t="s">
        <v>9</v>
      </c>
      <c r="C4416" s="81"/>
      <c r="D4416" s="11">
        <f t="shared" ref="D4416:E4416" si="9179">D4427</f>
        <v>0</v>
      </c>
      <c r="E4416" s="217">
        <f t="shared" si="9179"/>
        <v>0</v>
      </c>
      <c r="F4416" s="12">
        <f t="shared" ref="F4416:K4416" si="9180">F4427</f>
        <v>0</v>
      </c>
      <c r="G4416" s="11">
        <f t="shared" ref="G4416:H4416" si="9181">G4427</f>
        <v>0</v>
      </c>
      <c r="H4416" s="11">
        <f t="shared" si="9181"/>
        <v>0</v>
      </c>
      <c r="I4416" s="11">
        <f t="shared" si="9180"/>
        <v>0</v>
      </c>
      <c r="J4416" s="11">
        <f t="shared" si="9180"/>
        <v>0</v>
      </c>
      <c r="K4416" s="12">
        <f t="shared" si="9180"/>
        <v>0</v>
      </c>
      <c r="L4416" s="58"/>
    </row>
    <row r="4417" spans="1:12" ht="15.6" customHeight="1" x14ac:dyDescent="0.25">
      <c r="A4417" s="205">
        <v>1</v>
      </c>
      <c r="B4417" s="149" t="s">
        <v>10</v>
      </c>
      <c r="C4417" s="81"/>
      <c r="D4417" s="11">
        <f t="shared" ref="D4417:E4417" si="9182">D4421+D4424+D4428+D4431+D4434+D4437+D4440</f>
        <v>0</v>
      </c>
      <c r="E4417" s="217">
        <f t="shared" si="9182"/>
        <v>0</v>
      </c>
      <c r="F4417" s="12">
        <f t="shared" ref="F4417:K4417" si="9183">F4421+F4424+F4428+F4431+F4434+F4437+F4440</f>
        <v>0</v>
      </c>
      <c r="G4417" s="11">
        <f t="shared" ref="G4417:H4417" si="9184">G4421+G4424+G4428+G4431+G4434+G4437+G4440</f>
        <v>99104</v>
      </c>
      <c r="H4417" s="11">
        <f t="shared" si="9184"/>
        <v>374117.6</v>
      </c>
      <c r="I4417" s="11">
        <f t="shared" si="9183"/>
        <v>374117.6</v>
      </c>
      <c r="J4417" s="11">
        <f t="shared" si="9183"/>
        <v>748236.4</v>
      </c>
      <c r="K4417" s="12">
        <f t="shared" si="9183"/>
        <v>0</v>
      </c>
      <c r="L4417" s="58"/>
    </row>
    <row r="4418" spans="1:12" ht="15.6" customHeight="1" x14ac:dyDescent="0.25">
      <c r="A4418" s="205">
        <v>1</v>
      </c>
      <c r="B4418" s="131" t="s">
        <v>19</v>
      </c>
      <c r="C4418" s="78"/>
      <c r="D4418" s="96" t="s">
        <v>2</v>
      </c>
      <c r="E4418" s="218" t="s">
        <v>2</v>
      </c>
      <c r="F4418" s="105" t="s">
        <v>2</v>
      </c>
      <c r="G4418" s="96" t="s">
        <v>2</v>
      </c>
      <c r="H4418" s="96" t="s">
        <v>2</v>
      </c>
      <c r="I4418" s="96" t="s">
        <v>2</v>
      </c>
      <c r="J4418" s="96" t="s">
        <v>2</v>
      </c>
      <c r="K4418" s="105" t="s">
        <v>2</v>
      </c>
      <c r="L4418" s="115"/>
    </row>
    <row r="4419" spans="1:12" ht="15.6" hidden="1" customHeight="1" x14ac:dyDescent="0.25">
      <c r="A4419" s="59"/>
      <c r="B4419" s="131" t="s">
        <v>11</v>
      </c>
      <c r="C4419" s="131"/>
      <c r="D4419" s="96">
        <f t="shared" ref="D4419:E4419" si="9185">D4420+D4421</f>
        <v>0</v>
      </c>
      <c r="E4419" s="218">
        <f t="shared" si="9185"/>
        <v>0</v>
      </c>
      <c r="F4419" s="105">
        <f t="shared" ref="F4419:K4419" si="9186">F4420+F4421</f>
        <v>0</v>
      </c>
      <c r="G4419" s="96">
        <f t="shared" ref="G4419:H4419" si="9187">G4420+G4421</f>
        <v>0</v>
      </c>
      <c r="H4419" s="96">
        <f t="shared" si="9187"/>
        <v>0</v>
      </c>
      <c r="I4419" s="96">
        <f t="shared" si="9186"/>
        <v>0</v>
      </c>
      <c r="J4419" s="96">
        <f t="shared" si="9186"/>
        <v>0</v>
      </c>
      <c r="K4419" s="105">
        <f t="shared" si="9186"/>
        <v>0</v>
      </c>
      <c r="L4419" s="115"/>
    </row>
    <row r="4420" spans="1:12" ht="15.6" hidden="1" customHeight="1" x14ac:dyDescent="0.25">
      <c r="A4420" s="59"/>
      <c r="B4420" s="93" t="s">
        <v>8</v>
      </c>
      <c r="C4420" s="93"/>
      <c r="D4420" s="25"/>
      <c r="E4420" s="228"/>
      <c r="F4420" s="26"/>
      <c r="G4420" s="25"/>
      <c r="H4420" s="25"/>
      <c r="I4420" s="25"/>
      <c r="J4420" s="25"/>
      <c r="K4420" s="26"/>
      <c r="L4420" s="125"/>
    </row>
    <row r="4421" spans="1:12" ht="15.6" hidden="1" customHeight="1" x14ac:dyDescent="0.25">
      <c r="A4421" s="59"/>
      <c r="B4421" s="93" t="s">
        <v>10</v>
      </c>
      <c r="C4421" s="93"/>
      <c r="D4421" s="25"/>
      <c r="E4421" s="228"/>
      <c r="F4421" s="26"/>
      <c r="G4421" s="25"/>
      <c r="H4421" s="25"/>
      <c r="I4421" s="25"/>
      <c r="J4421" s="25"/>
      <c r="K4421" s="26"/>
      <c r="L4421" s="125"/>
    </row>
    <row r="4422" spans="1:12" ht="15.6" hidden="1" customHeight="1" x14ac:dyDescent="0.25">
      <c r="A4422" s="59"/>
      <c r="B4422" s="131" t="s">
        <v>12</v>
      </c>
      <c r="C4422" s="131"/>
      <c r="D4422" s="96">
        <f t="shared" ref="D4422:E4422" si="9188">D4423+D4424</f>
        <v>0</v>
      </c>
      <c r="E4422" s="218">
        <f t="shared" si="9188"/>
        <v>0</v>
      </c>
      <c r="F4422" s="105">
        <f t="shared" ref="F4422:K4422" si="9189">F4423+F4424</f>
        <v>0</v>
      </c>
      <c r="G4422" s="96">
        <f t="shared" ref="G4422:H4422" si="9190">G4423+G4424</f>
        <v>0</v>
      </c>
      <c r="H4422" s="96">
        <f t="shared" si="9190"/>
        <v>0</v>
      </c>
      <c r="I4422" s="96">
        <f t="shared" si="9189"/>
        <v>0</v>
      </c>
      <c r="J4422" s="96">
        <f t="shared" si="9189"/>
        <v>0</v>
      </c>
      <c r="K4422" s="105">
        <f t="shared" si="9189"/>
        <v>0</v>
      </c>
      <c r="L4422" s="115"/>
    </row>
    <row r="4423" spans="1:12" ht="15.6" hidden="1" customHeight="1" x14ac:dyDescent="0.25">
      <c r="A4423" s="59"/>
      <c r="B4423" s="93" t="s">
        <v>8</v>
      </c>
      <c r="C4423" s="93"/>
      <c r="D4423" s="25"/>
      <c r="E4423" s="228"/>
      <c r="F4423" s="26"/>
      <c r="G4423" s="25"/>
      <c r="H4423" s="25"/>
      <c r="I4423" s="25"/>
      <c r="J4423" s="25"/>
      <c r="K4423" s="26"/>
      <c r="L4423" s="125"/>
    </row>
    <row r="4424" spans="1:12" ht="15.6" hidden="1" customHeight="1" x14ac:dyDescent="0.25">
      <c r="A4424" s="59"/>
      <c r="B4424" s="93" t="s">
        <v>10</v>
      </c>
      <c r="C4424" s="93"/>
      <c r="D4424" s="25"/>
      <c r="E4424" s="228"/>
      <c r="F4424" s="26"/>
      <c r="G4424" s="25"/>
      <c r="H4424" s="25"/>
      <c r="I4424" s="25"/>
      <c r="J4424" s="25"/>
      <c r="K4424" s="26"/>
      <c r="L4424" s="125"/>
    </row>
    <row r="4425" spans="1:12" ht="15.6" customHeight="1" x14ac:dyDescent="0.25">
      <c r="A4425" s="205">
        <v>1</v>
      </c>
      <c r="B4425" s="131" t="s">
        <v>13</v>
      </c>
      <c r="C4425" s="267" t="s">
        <v>230</v>
      </c>
      <c r="D4425" s="96">
        <f t="shared" ref="D4425:E4425" si="9191">D4426+D4427+D4428</f>
        <v>0</v>
      </c>
      <c r="E4425" s="218">
        <f t="shared" si="9191"/>
        <v>0</v>
      </c>
      <c r="F4425" s="105">
        <f t="shared" ref="F4425:K4425" si="9192">F4426+F4427+F4428</f>
        <v>0</v>
      </c>
      <c r="G4425" s="96">
        <f t="shared" ref="G4425:H4425" si="9193">G4426+G4427+G4428</f>
        <v>99104</v>
      </c>
      <c r="H4425" s="96">
        <f t="shared" si="9193"/>
        <v>374117.6</v>
      </c>
      <c r="I4425" s="96">
        <f t="shared" si="9192"/>
        <v>374117.6</v>
      </c>
      <c r="J4425" s="96">
        <f t="shared" si="9192"/>
        <v>748236.4</v>
      </c>
      <c r="K4425" s="105">
        <f t="shared" si="9192"/>
        <v>0</v>
      </c>
      <c r="L4425" s="115"/>
    </row>
    <row r="4426" spans="1:12" ht="15.6" customHeight="1" x14ac:dyDescent="0.25">
      <c r="A4426" s="205">
        <v>1</v>
      </c>
      <c r="B4426" s="93" t="s">
        <v>8</v>
      </c>
      <c r="C4426" s="267"/>
      <c r="D4426" s="25"/>
      <c r="E4426" s="228"/>
      <c r="F4426" s="26"/>
      <c r="G4426" s="25"/>
      <c r="H4426" s="25"/>
      <c r="I4426" s="25"/>
      <c r="J4426" s="25"/>
      <c r="K4426" s="26"/>
      <c r="L4426" s="125"/>
    </row>
    <row r="4427" spans="1:12" ht="15.6" customHeight="1" x14ac:dyDescent="0.25">
      <c r="A4427" s="205">
        <v>1</v>
      </c>
      <c r="B4427" s="93" t="s">
        <v>9</v>
      </c>
      <c r="C4427" s="267"/>
      <c r="D4427" s="25"/>
      <c r="E4427" s="228"/>
      <c r="F4427" s="26"/>
      <c r="G4427" s="25"/>
      <c r="H4427" s="25"/>
      <c r="I4427" s="25"/>
      <c r="J4427" s="25"/>
      <c r="K4427" s="26"/>
      <c r="L4427" s="125"/>
    </row>
    <row r="4428" spans="1:12" ht="15.6" customHeight="1" x14ac:dyDescent="0.25">
      <c r="A4428" s="205">
        <v>1</v>
      </c>
      <c r="B4428" s="93" t="s">
        <v>10</v>
      </c>
      <c r="C4428" s="267"/>
      <c r="D4428" s="25"/>
      <c r="E4428" s="228"/>
      <c r="F4428" s="26"/>
      <c r="G4428" s="25">
        <v>99104</v>
      </c>
      <c r="H4428" s="25">
        <v>374117.6</v>
      </c>
      <c r="I4428" s="25">
        <f>H4428</f>
        <v>374117.6</v>
      </c>
      <c r="J4428" s="25">
        <f>1122354-I4428</f>
        <v>748236.4</v>
      </c>
      <c r="K4428" s="26"/>
      <c r="L4428" s="125">
        <v>2027</v>
      </c>
    </row>
    <row r="4429" spans="1:12" ht="15.6" hidden="1" customHeight="1" x14ac:dyDescent="0.25">
      <c r="A4429" s="59"/>
      <c r="B4429" s="131" t="s">
        <v>14</v>
      </c>
      <c r="C4429" s="131"/>
      <c r="D4429" s="96">
        <f t="shared" ref="D4429:E4429" si="9194">D4430+D4431</f>
        <v>0</v>
      </c>
      <c r="E4429" s="218">
        <f t="shared" si="9194"/>
        <v>0</v>
      </c>
      <c r="F4429" s="105">
        <f t="shared" ref="F4429:K4429" si="9195">F4430+F4431</f>
        <v>0</v>
      </c>
      <c r="G4429" s="96">
        <f t="shared" ref="G4429:H4429" si="9196">G4430+G4431</f>
        <v>0</v>
      </c>
      <c r="H4429" s="96">
        <f t="shared" si="9196"/>
        <v>0</v>
      </c>
      <c r="I4429" s="96">
        <f t="shared" si="9195"/>
        <v>0</v>
      </c>
      <c r="J4429" s="96">
        <f t="shared" si="9195"/>
        <v>0</v>
      </c>
      <c r="K4429" s="105">
        <f t="shared" si="9195"/>
        <v>0</v>
      </c>
      <c r="L4429" s="115"/>
    </row>
    <row r="4430" spans="1:12" ht="15.6" hidden="1" customHeight="1" x14ac:dyDescent="0.25">
      <c r="A4430" s="59"/>
      <c r="B4430" s="132" t="s">
        <v>8</v>
      </c>
      <c r="C4430" s="132"/>
      <c r="D4430" s="25"/>
      <c r="E4430" s="228"/>
      <c r="F4430" s="26"/>
      <c r="G4430" s="25"/>
      <c r="H4430" s="25"/>
      <c r="I4430" s="25"/>
      <c r="J4430" s="25"/>
      <c r="K4430" s="26"/>
      <c r="L4430" s="125"/>
    </row>
    <row r="4431" spans="1:12" ht="15.6" hidden="1" customHeight="1" x14ac:dyDescent="0.25">
      <c r="A4431" s="59"/>
      <c r="B4431" s="132" t="s">
        <v>10</v>
      </c>
      <c r="C4431" s="132"/>
      <c r="D4431" s="25"/>
      <c r="E4431" s="228"/>
      <c r="F4431" s="26"/>
      <c r="G4431" s="25"/>
      <c r="H4431" s="25"/>
      <c r="I4431" s="25"/>
      <c r="J4431" s="25"/>
      <c r="K4431" s="26"/>
      <c r="L4431" s="125"/>
    </row>
    <row r="4432" spans="1:12" ht="15.6" hidden="1" customHeight="1" x14ac:dyDescent="0.25">
      <c r="A4432" s="59"/>
      <c r="B4432" s="131" t="s">
        <v>15</v>
      </c>
      <c r="C4432" s="131"/>
      <c r="D4432" s="96">
        <f t="shared" ref="D4432:E4432" si="9197">D4433+D4434</f>
        <v>0</v>
      </c>
      <c r="E4432" s="218">
        <f t="shared" si="9197"/>
        <v>0</v>
      </c>
      <c r="F4432" s="105">
        <f t="shared" ref="F4432:K4432" si="9198">F4433+F4434</f>
        <v>0</v>
      </c>
      <c r="G4432" s="96">
        <f t="shared" ref="G4432:H4432" si="9199">G4433+G4434</f>
        <v>0</v>
      </c>
      <c r="H4432" s="96">
        <f t="shared" si="9199"/>
        <v>0</v>
      </c>
      <c r="I4432" s="96">
        <f t="shared" si="9198"/>
        <v>0</v>
      </c>
      <c r="J4432" s="96">
        <f t="shared" si="9198"/>
        <v>0</v>
      </c>
      <c r="K4432" s="105">
        <f t="shared" si="9198"/>
        <v>0</v>
      </c>
      <c r="L4432" s="115"/>
    </row>
    <row r="4433" spans="1:12" ht="15.6" hidden="1" customHeight="1" x14ac:dyDescent="0.25">
      <c r="A4433" s="59"/>
      <c r="B4433" s="93" t="s">
        <v>8</v>
      </c>
      <c r="C4433" s="93"/>
      <c r="D4433" s="25"/>
      <c r="E4433" s="228"/>
      <c r="F4433" s="26"/>
      <c r="G4433" s="25"/>
      <c r="H4433" s="25"/>
      <c r="I4433" s="25"/>
      <c r="J4433" s="25"/>
      <c r="K4433" s="26"/>
      <c r="L4433" s="125"/>
    </row>
    <row r="4434" spans="1:12" ht="15.6" hidden="1" customHeight="1" x14ac:dyDescent="0.25">
      <c r="A4434" s="59"/>
      <c r="B4434" s="93" t="s">
        <v>10</v>
      </c>
      <c r="C4434" s="93"/>
      <c r="D4434" s="25"/>
      <c r="E4434" s="228"/>
      <c r="F4434" s="26"/>
      <c r="G4434" s="25"/>
      <c r="H4434" s="25"/>
      <c r="I4434" s="25"/>
      <c r="J4434" s="25"/>
      <c r="K4434" s="26"/>
      <c r="L4434" s="125"/>
    </row>
    <row r="4435" spans="1:12" ht="15.6" hidden="1" customHeight="1" x14ac:dyDescent="0.25">
      <c r="A4435" s="59"/>
      <c r="B4435" s="133" t="s">
        <v>16</v>
      </c>
      <c r="C4435" s="133"/>
      <c r="D4435" s="96">
        <f t="shared" ref="D4435:E4435" si="9200">D4436+D4437</f>
        <v>0</v>
      </c>
      <c r="E4435" s="218">
        <f t="shared" si="9200"/>
        <v>0</v>
      </c>
      <c r="F4435" s="105">
        <f t="shared" ref="F4435:K4435" si="9201">F4436+F4437</f>
        <v>0</v>
      </c>
      <c r="G4435" s="96">
        <f t="shared" ref="G4435:H4435" si="9202">G4436+G4437</f>
        <v>0</v>
      </c>
      <c r="H4435" s="96">
        <f t="shared" si="9202"/>
        <v>0</v>
      </c>
      <c r="I4435" s="96">
        <f t="shared" si="9201"/>
        <v>0</v>
      </c>
      <c r="J4435" s="96">
        <f t="shared" si="9201"/>
        <v>0</v>
      </c>
      <c r="K4435" s="105">
        <f t="shared" si="9201"/>
        <v>0</v>
      </c>
      <c r="L4435" s="115"/>
    </row>
    <row r="4436" spans="1:12" ht="15.6" hidden="1" customHeight="1" x14ac:dyDescent="0.25">
      <c r="A4436" s="59"/>
      <c r="B4436" s="93" t="s">
        <v>8</v>
      </c>
      <c r="C4436" s="93"/>
      <c r="D4436" s="25"/>
      <c r="E4436" s="228"/>
      <c r="F4436" s="26"/>
      <c r="G4436" s="25"/>
      <c r="H4436" s="25"/>
      <c r="I4436" s="25"/>
      <c r="J4436" s="25"/>
      <c r="K4436" s="26"/>
      <c r="L4436" s="125"/>
    </row>
    <row r="4437" spans="1:12" ht="15.6" hidden="1" customHeight="1" x14ac:dyDescent="0.25">
      <c r="A4437" s="59"/>
      <c r="B4437" s="93" t="s">
        <v>10</v>
      </c>
      <c r="C4437" s="93"/>
      <c r="D4437" s="25"/>
      <c r="E4437" s="228"/>
      <c r="F4437" s="26"/>
      <c r="G4437" s="25"/>
      <c r="H4437" s="25"/>
      <c r="I4437" s="25"/>
      <c r="J4437" s="25"/>
      <c r="K4437" s="26"/>
      <c r="L4437" s="125"/>
    </row>
    <row r="4438" spans="1:12" ht="15.6" hidden="1" customHeight="1" x14ac:dyDescent="0.25">
      <c r="A4438" s="59"/>
      <c r="B4438" s="133" t="s">
        <v>17</v>
      </c>
      <c r="C4438" s="133"/>
      <c r="D4438" s="96">
        <f t="shared" ref="D4438:E4438" si="9203">D4439+D4440</f>
        <v>0</v>
      </c>
      <c r="E4438" s="218">
        <f t="shared" si="9203"/>
        <v>0</v>
      </c>
      <c r="F4438" s="105">
        <f t="shared" ref="F4438:K4438" si="9204">F4439+F4440</f>
        <v>0</v>
      </c>
      <c r="G4438" s="96">
        <f t="shared" ref="G4438:H4438" si="9205">G4439+G4440</f>
        <v>0</v>
      </c>
      <c r="H4438" s="96">
        <f t="shared" si="9205"/>
        <v>0</v>
      </c>
      <c r="I4438" s="96">
        <f t="shared" si="9204"/>
        <v>0</v>
      </c>
      <c r="J4438" s="96">
        <f t="shared" si="9204"/>
        <v>0</v>
      </c>
      <c r="K4438" s="105">
        <f t="shared" si="9204"/>
        <v>0</v>
      </c>
      <c r="L4438" s="115"/>
    </row>
    <row r="4439" spans="1:12" ht="15.6" hidden="1" customHeight="1" x14ac:dyDescent="0.25">
      <c r="A4439" s="59"/>
      <c r="B4439" s="93" t="s">
        <v>8</v>
      </c>
      <c r="C4439" s="93"/>
      <c r="D4439" s="25"/>
      <c r="E4439" s="228"/>
      <c r="F4439" s="26"/>
      <c r="G4439" s="25"/>
      <c r="H4439" s="25"/>
      <c r="I4439" s="25"/>
      <c r="J4439" s="25"/>
      <c r="K4439" s="26"/>
      <c r="L4439" s="125"/>
    </row>
    <row r="4440" spans="1:12" ht="15.6" hidden="1" customHeight="1" x14ac:dyDescent="0.25">
      <c r="A4440" s="59"/>
      <c r="B4440" s="93" t="s">
        <v>10</v>
      </c>
      <c r="C4440" s="93"/>
      <c r="D4440" s="25"/>
      <c r="E4440" s="228"/>
      <c r="F4440" s="26"/>
      <c r="G4440" s="25"/>
      <c r="H4440" s="25"/>
      <c r="I4440" s="25"/>
      <c r="J4440" s="25"/>
      <c r="K4440" s="26"/>
      <c r="L4440" s="125"/>
    </row>
    <row r="4441" spans="1:12" ht="37.15" customHeight="1" x14ac:dyDescent="0.25">
      <c r="A4441" s="205">
        <v>1</v>
      </c>
      <c r="B4441" s="152" t="s">
        <v>119</v>
      </c>
      <c r="C4441" s="142"/>
      <c r="D4441" s="101">
        <f t="shared" ref="D4441:E4441" si="9206">D4442+D4443+D4444+D4445</f>
        <v>25000</v>
      </c>
      <c r="E4441" s="226">
        <f t="shared" si="9206"/>
        <v>0</v>
      </c>
      <c r="F4441" s="113">
        <f t="shared" ref="F4441:K4441" si="9207">F4442+F4443+F4444+F4445</f>
        <v>0</v>
      </c>
      <c r="G4441" s="101">
        <f t="shared" ref="G4441:H4441" si="9208">G4442+G4443+G4444+G4445</f>
        <v>146000</v>
      </c>
      <c r="H4441" s="101">
        <f t="shared" si="9208"/>
        <v>146000</v>
      </c>
      <c r="I4441" s="101">
        <f t="shared" si="9207"/>
        <v>146000</v>
      </c>
      <c r="J4441" s="101">
        <f t="shared" si="9207"/>
        <v>317000</v>
      </c>
      <c r="K4441" s="113">
        <f t="shared" si="9207"/>
        <v>0</v>
      </c>
      <c r="L4441" s="123"/>
    </row>
    <row r="4442" spans="1:12" ht="15.6" hidden="1" customHeight="1" x14ac:dyDescent="0.25">
      <c r="A4442" s="59"/>
      <c r="B4442" s="128" t="s">
        <v>1</v>
      </c>
      <c r="C4442" s="128"/>
      <c r="D4442" s="22"/>
      <c r="E4442" s="227"/>
      <c r="F4442" s="23"/>
      <c r="G4442" s="22"/>
      <c r="H4442" s="22"/>
      <c r="I4442" s="22"/>
      <c r="J4442" s="22"/>
      <c r="K4442" s="23"/>
      <c r="L4442" s="124"/>
    </row>
    <row r="4443" spans="1:12" ht="15.6" hidden="1" customHeight="1" x14ac:dyDescent="0.25">
      <c r="A4443" s="59"/>
      <c r="B4443" s="129" t="s">
        <v>6</v>
      </c>
      <c r="C4443" s="129"/>
      <c r="D4443" s="7">
        <v>0</v>
      </c>
      <c r="E4443" s="216">
        <v>0</v>
      </c>
      <c r="F4443" s="8">
        <v>0</v>
      </c>
      <c r="G4443" s="7">
        <v>0</v>
      </c>
      <c r="H4443" s="7">
        <v>0</v>
      </c>
      <c r="I4443" s="7">
        <v>0</v>
      </c>
      <c r="J4443" s="7">
        <v>0</v>
      </c>
      <c r="K4443" s="8">
        <v>0</v>
      </c>
      <c r="L4443" s="57"/>
    </row>
    <row r="4444" spans="1:12" ht="15.6" hidden="1" customHeight="1" x14ac:dyDescent="0.25">
      <c r="A4444" s="59"/>
      <c r="B4444" s="129" t="s">
        <v>7</v>
      </c>
      <c r="C4444" s="129"/>
      <c r="D4444" s="7">
        <v>0</v>
      </c>
      <c r="E4444" s="216">
        <v>0</v>
      </c>
      <c r="F4444" s="8">
        <v>0</v>
      </c>
      <c r="G4444" s="7">
        <v>0</v>
      </c>
      <c r="H4444" s="7">
        <v>0</v>
      </c>
      <c r="I4444" s="7">
        <v>0</v>
      </c>
      <c r="J4444" s="7">
        <v>0</v>
      </c>
      <c r="K4444" s="8">
        <v>0</v>
      </c>
      <c r="L4444" s="57"/>
    </row>
    <row r="4445" spans="1:12" ht="15.6" customHeight="1" x14ac:dyDescent="0.25">
      <c r="A4445" s="205">
        <v>1</v>
      </c>
      <c r="B4445" s="128" t="s">
        <v>18</v>
      </c>
      <c r="C4445" s="130"/>
      <c r="D4445" s="7">
        <f t="shared" ref="D4445:E4445" si="9209">D4446+D4447+D4448</f>
        <v>25000</v>
      </c>
      <c r="E4445" s="216">
        <f t="shared" si="9209"/>
        <v>0</v>
      </c>
      <c r="F4445" s="8">
        <f t="shared" ref="F4445:K4445" si="9210">F4446+F4447+F4448</f>
        <v>0</v>
      </c>
      <c r="G4445" s="7">
        <f t="shared" ref="G4445:H4445" si="9211">G4446+G4447+G4448</f>
        <v>146000</v>
      </c>
      <c r="H4445" s="7">
        <f t="shared" si="9211"/>
        <v>146000</v>
      </c>
      <c r="I4445" s="7">
        <f t="shared" si="9210"/>
        <v>146000</v>
      </c>
      <c r="J4445" s="7">
        <f t="shared" si="9210"/>
        <v>317000</v>
      </c>
      <c r="K4445" s="8">
        <f t="shared" si="9210"/>
        <v>0</v>
      </c>
      <c r="L4445" s="57"/>
    </row>
    <row r="4446" spans="1:12" ht="15.6" customHeight="1" x14ac:dyDescent="0.25">
      <c r="A4446" s="205">
        <v>1</v>
      </c>
      <c r="B4446" s="149" t="s">
        <v>8</v>
      </c>
      <c r="C4446" s="81"/>
      <c r="D4446" s="11">
        <f t="shared" ref="D4446:E4446" si="9212">D4451+D4454+D4457+D4461+D4464+D4467+D4470</f>
        <v>0</v>
      </c>
      <c r="E4446" s="217">
        <f t="shared" si="9212"/>
        <v>0</v>
      </c>
      <c r="F4446" s="12">
        <f t="shared" ref="F4446:K4446" si="9213">F4451+F4454+F4457+F4461+F4464+F4467+F4470</f>
        <v>0</v>
      </c>
      <c r="G4446" s="11">
        <f t="shared" ref="G4446:H4446" si="9214">G4451+G4454+G4457+G4461+G4464+G4467+G4470</f>
        <v>0</v>
      </c>
      <c r="H4446" s="11">
        <f t="shared" si="9214"/>
        <v>0</v>
      </c>
      <c r="I4446" s="11">
        <f t="shared" si="9213"/>
        <v>0</v>
      </c>
      <c r="J4446" s="11">
        <f t="shared" si="9213"/>
        <v>0</v>
      </c>
      <c r="K4446" s="12">
        <f t="shared" si="9213"/>
        <v>0</v>
      </c>
      <c r="L4446" s="58"/>
    </row>
    <row r="4447" spans="1:12" ht="15.6" customHeight="1" x14ac:dyDescent="0.25">
      <c r="A4447" s="205">
        <v>1</v>
      </c>
      <c r="B4447" s="149" t="s">
        <v>9</v>
      </c>
      <c r="C4447" s="81"/>
      <c r="D4447" s="11">
        <f t="shared" ref="D4447:E4447" si="9215">D4458</f>
        <v>0</v>
      </c>
      <c r="E4447" s="217">
        <f t="shared" si="9215"/>
        <v>0</v>
      </c>
      <c r="F4447" s="12">
        <f t="shared" ref="F4447:K4447" si="9216">F4458</f>
        <v>0</v>
      </c>
      <c r="G4447" s="11">
        <f t="shared" ref="G4447:H4447" si="9217">G4458</f>
        <v>0</v>
      </c>
      <c r="H4447" s="11">
        <f t="shared" si="9217"/>
        <v>0</v>
      </c>
      <c r="I4447" s="11">
        <f t="shared" si="9216"/>
        <v>0</v>
      </c>
      <c r="J4447" s="11">
        <f t="shared" si="9216"/>
        <v>0</v>
      </c>
      <c r="K4447" s="12">
        <f t="shared" si="9216"/>
        <v>0</v>
      </c>
      <c r="L4447" s="58"/>
    </row>
    <row r="4448" spans="1:12" ht="15.6" customHeight="1" x14ac:dyDescent="0.25">
      <c r="A4448" s="205">
        <v>1</v>
      </c>
      <c r="B4448" s="149" t="s">
        <v>10</v>
      </c>
      <c r="C4448" s="81"/>
      <c r="D4448" s="11">
        <f t="shared" ref="D4448:E4448" si="9218">D4452+D4455+D4459+D4462+D4465+D4468+D4471</f>
        <v>25000</v>
      </c>
      <c r="E4448" s="217">
        <f t="shared" si="9218"/>
        <v>0</v>
      </c>
      <c r="F4448" s="12">
        <f t="shared" ref="F4448:K4448" si="9219">F4452+F4455+F4459+F4462+F4465+F4468+F4471</f>
        <v>0</v>
      </c>
      <c r="G4448" s="11">
        <f t="shared" ref="G4448:H4448" si="9220">G4452+G4455+G4459+G4462+G4465+G4468+G4471</f>
        <v>146000</v>
      </c>
      <c r="H4448" s="11">
        <f t="shared" si="9220"/>
        <v>146000</v>
      </c>
      <c r="I4448" s="11">
        <f t="shared" si="9219"/>
        <v>146000</v>
      </c>
      <c r="J4448" s="11">
        <f t="shared" si="9219"/>
        <v>317000</v>
      </c>
      <c r="K4448" s="12">
        <f t="shared" si="9219"/>
        <v>0</v>
      </c>
      <c r="L4448" s="58"/>
    </row>
    <row r="4449" spans="1:12" ht="15.6" customHeight="1" x14ac:dyDescent="0.25">
      <c r="A4449" s="205">
        <v>1</v>
      </c>
      <c r="B4449" s="131" t="s">
        <v>19</v>
      </c>
      <c r="C4449" s="78"/>
      <c r="D4449" s="96" t="s">
        <v>2</v>
      </c>
      <c r="E4449" s="218" t="s">
        <v>2</v>
      </c>
      <c r="F4449" s="105" t="s">
        <v>2</v>
      </c>
      <c r="G4449" s="96" t="s">
        <v>2</v>
      </c>
      <c r="H4449" s="96" t="s">
        <v>2</v>
      </c>
      <c r="I4449" s="96" t="s">
        <v>2</v>
      </c>
      <c r="J4449" s="96" t="s">
        <v>2</v>
      </c>
      <c r="K4449" s="105" t="s">
        <v>2</v>
      </c>
      <c r="L4449" s="115"/>
    </row>
    <row r="4450" spans="1:12" ht="15.6" hidden="1" customHeight="1" x14ac:dyDescent="0.25">
      <c r="A4450" s="59"/>
      <c r="B4450" s="131" t="s">
        <v>11</v>
      </c>
      <c r="C4450" s="131"/>
      <c r="D4450" s="96">
        <f t="shared" ref="D4450:E4450" si="9221">D4451+D4452</f>
        <v>0</v>
      </c>
      <c r="E4450" s="218">
        <f t="shared" si="9221"/>
        <v>0</v>
      </c>
      <c r="F4450" s="105">
        <f t="shared" ref="F4450:K4450" si="9222">F4451+F4452</f>
        <v>0</v>
      </c>
      <c r="G4450" s="96">
        <f t="shared" ref="G4450:H4450" si="9223">G4451+G4452</f>
        <v>0</v>
      </c>
      <c r="H4450" s="96">
        <f t="shared" si="9223"/>
        <v>0</v>
      </c>
      <c r="I4450" s="96">
        <f t="shared" si="9222"/>
        <v>0</v>
      </c>
      <c r="J4450" s="96">
        <f t="shared" si="9222"/>
        <v>0</v>
      </c>
      <c r="K4450" s="105">
        <f t="shared" si="9222"/>
        <v>0</v>
      </c>
      <c r="L4450" s="115"/>
    </row>
    <row r="4451" spans="1:12" ht="15.6" hidden="1" customHeight="1" x14ac:dyDescent="0.25">
      <c r="A4451" s="59"/>
      <c r="B4451" s="93" t="s">
        <v>8</v>
      </c>
      <c r="C4451" s="93"/>
      <c r="D4451" s="25"/>
      <c r="E4451" s="228"/>
      <c r="F4451" s="26"/>
      <c r="G4451" s="25"/>
      <c r="H4451" s="25"/>
      <c r="I4451" s="25"/>
      <c r="J4451" s="25"/>
      <c r="K4451" s="26"/>
      <c r="L4451" s="125"/>
    </row>
    <row r="4452" spans="1:12" ht="15.6" hidden="1" customHeight="1" x14ac:dyDescent="0.25">
      <c r="A4452" s="59"/>
      <c r="B4452" s="93" t="s">
        <v>10</v>
      </c>
      <c r="C4452" s="93"/>
      <c r="D4452" s="25"/>
      <c r="E4452" s="228"/>
      <c r="F4452" s="26"/>
      <c r="G4452" s="25"/>
      <c r="H4452" s="25"/>
      <c r="I4452" s="25"/>
      <c r="J4452" s="25"/>
      <c r="K4452" s="26"/>
      <c r="L4452" s="125"/>
    </row>
    <row r="4453" spans="1:12" ht="15.6" hidden="1" customHeight="1" x14ac:dyDescent="0.25">
      <c r="A4453" s="59"/>
      <c r="B4453" s="131" t="s">
        <v>12</v>
      </c>
      <c r="C4453" s="131"/>
      <c r="D4453" s="96">
        <f t="shared" ref="D4453:E4453" si="9224">D4454+D4455</f>
        <v>0</v>
      </c>
      <c r="E4453" s="218">
        <f t="shared" si="9224"/>
        <v>0</v>
      </c>
      <c r="F4453" s="105">
        <f t="shared" ref="F4453:K4453" si="9225">F4454+F4455</f>
        <v>0</v>
      </c>
      <c r="G4453" s="96">
        <f t="shared" ref="G4453:H4453" si="9226">G4454+G4455</f>
        <v>0</v>
      </c>
      <c r="H4453" s="96">
        <f t="shared" si="9226"/>
        <v>0</v>
      </c>
      <c r="I4453" s="96">
        <f t="shared" si="9225"/>
        <v>0</v>
      </c>
      <c r="J4453" s="96">
        <f t="shared" si="9225"/>
        <v>0</v>
      </c>
      <c r="K4453" s="105">
        <f t="shared" si="9225"/>
        <v>0</v>
      </c>
      <c r="L4453" s="115"/>
    </row>
    <row r="4454" spans="1:12" ht="15.6" hidden="1" customHeight="1" x14ac:dyDescent="0.25">
      <c r="A4454" s="59"/>
      <c r="B4454" s="93" t="s">
        <v>8</v>
      </c>
      <c r="C4454" s="93"/>
      <c r="D4454" s="25"/>
      <c r="E4454" s="228"/>
      <c r="F4454" s="26"/>
      <c r="G4454" s="25"/>
      <c r="H4454" s="25"/>
      <c r="I4454" s="25"/>
      <c r="J4454" s="25"/>
      <c r="K4454" s="26"/>
      <c r="L4454" s="125"/>
    </row>
    <row r="4455" spans="1:12" ht="15.6" hidden="1" customHeight="1" x14ac:dyDescent="0.25">
      <c r="A4455" s="59"/>
      <c r="B4455" s="93" t="s">
        <v>10</v>
      </c>
      <c r="C4455" s="93"/>
      <c r="D4455" s="25"/>
      <c r="E4455" s="228"/>
      <c r="F4455" s="26"/>
      <c r="G4455" s="25"/>
      <c r="H4455" s="25"/>
      <c r="I4455" s="25"/>
      <c r="J4455" s="25"/>
      <c r="K4455" s="26"/>
      <c r="L4455" s="125"/>
    </row>
    <row r="4456" spans="1:12" ht="15.6" customHeight="1" x14ac:dyDescent="0.25">
      <c r="A4456" s="205">
        <v>1</v>
      </c>
      <c r="B4456" s="131" t="s">
        <v>13</v>
      </c>
      <c r="C4456" s="267" t="s">
        <v>230</v>
      </c>
      <c r="D4456" s="96">
        <f t="shared" ref="D4456:E4456" si="9227">D4457+D4458+D4459</f>
        <v>25000</v>
      </c>
      <c r="E4456" s="218">
        <f t="shared" si="9227"/>
        <v>0</v>
      </c>
      <c r="F4456" s="105">
        <f t="shared" ref="F4456:K4456" si="9228">F4457+F4458+F4459</f>
        <v>0</v>
      </c>
      <c r="G4456" s="96">
        <f t="shared" ref="G4456:H4456" si="9229">G4457+G4458+G4459</f>
        <v>146000</v>
      </c>
      <c r="H4456" s="96">
        <f t="shared" si="9229"/>
        <v>146000</v>
      </c>
      <c r="I4456" s="96">
        <f t="shared" si="9228"/>
        <v>146000</v>
      </c>
      <c r="J4456" s="96">
        <f t="shared" si="9228"/>
        <v>317000</v>
      </c>
      <c r="K4456" s="105">
        <f t="shared" si="9228"/>
        <v>0</v>
      </c>
      <c r="L4456" s="115"/>
    </row>
    <row r="4457" spans="1:12" ht="15.6" customHeight="1" x14ac:dyDescent="0.25">
      <c r="A4457" s="205">
        <v>1</v>
      </c>
      <c r="B4457" s="93" t="s">
        <v>8</v>
      </c>
      <c r="C4457" s="267"/>
      <c r="D4457" s="25"/>
      <c r="E4457" s="228"/>
      <c r="F4457" s="26"/>
      <c r="G4457" s="25"/>
      <c r="H4457" s="25"/>
      <c r="I4457" s="25"/>
      <c r="J4457" s="25"/>
      <c r="K4457" s="26"/>
      <c r="L4457" s="125"/>
    </row>
    <row r="4458" spans="1:12" ht="15.6" customHeight="1" x14ac:dyDescent="0.25">
      <c r="A4458" s="205">
        <v>1</v>
      </c>
      <c r="B4458" s="93" t="s">
        <v>9</v>
      </c>
      <c r="C4458" s="267"/>
      <c r="D4458" s="25"/>
      <c r="E4458" s="228"/>
      <c r="F4458" s="26"/>
      <c r="G4458" s="25"/>
      <c r="H4458" s="25"/>
      <c r="I4458" s="25"/>
      <c r="J4458" s="25"/>
      <c r="K4458" s="26"/>
      <c r="L4458" s="125"/>
    </row>
    <row r="4459" spans="1:12" ht="15.6" customHeight="1" x14ac:dyDescent="0.25">
      <c r="A4459" s="205">
        <v>1</v>
      </c>
      <c r="B4459" s="93" t="s">
        <v>10</v>
      </c>
      <c r="C4459" s="267"/>
      <c r="D4459" s="25">
        <v>25000</v>
      </c>
      <c r="E4459" s="228"/>
      <c r="F4459" s="26"/>
      <c r="G4459" s="25">
        <v>146000</v>
      </c>
      <c r="H4459" s="25">
        <v>146000</v>
      </c>
      <c r="I4459" s="25">
        <f>H4459</f>
        <v>146000</v>
      </c>
      <c r="J4459" s="25">
        <f>463000-I4459</f>
        <v>317000</v>
      </c>
      <c r="K4459" s="26"/>
      <c r="L4459" s="125">
        <v>2028</v>
      </c>
    </row>
    <row r="4460" spans="1:12" ht="15.6" hidden="1" customHeight="1" x14ac:dyDescent="0.25">
      <c r="A4460" s="59"/>
      <c r="B4460" s="131" t="s">
        <v>14</v>
      </c>
      <c r="C4460" s="131"/>
      <c r="D4460" s="96">
        <f t="shared" ref="D4460:E4460" si="9230">D4461+D4462</f>
        <v>0</v>
      </c>
      <c r="E4460" s="218">
        <f t="shared" si="9230"/>
        <v>0</v>
      </c>
      <c r="F4460" s="105">
        <f t="shared" ref="F4460:K4460" si="9231">F4461+F4462</f>
        <v>0</v>
      </c>
      <c r="G4460" s="96">
        <f t="shared" ref="G4460:H4460" si="9232">G4461+G4462</f>
        <v>0</v>
      </c>
      <c r="H4460" s="96">
        <f t="shared" si="9232"/>
        <v>0</v>
      </c>
      <c r="I4460" s="96">
        <f t="shared" si="9231"/>
        <v>0</v>
      </c>
      <c r="J4460" s="96">
        <f t="shared" si="9231"/>
        <v>0</v>
      </c>
      <c r="K4460" s="105">
        <f t="shared" si="9231"/>
        <v>0</v>
      </c>
      <c r="L4460" s="115"/>
    </row>
    <row r="4461" spans="1:12" ht="15.6" hidden="1" customHeight="1" x14ac:dyDescent="0.25">
      <c r="A4461" s="59"/>
      <c r="B4461" s="132" t="s">
        <v>8</v>
      </c>
      <c r="C4461" s="132"/>
      <c r="D4461" s="25"/>
      <c r="E4461" s="228"/>
      <c r="F4461" s="26"/>
      <c r="G4461" s="25"/>
      <c r="H4461" s="25"/>
      <c r="I4461" s="25"/>
      <c r="J4461" s="25"/>
      <c r="K4461" s="26"/>
      <c r="L4461" s="125"/>
    </row>
    <row r="4462" spans="1:12" ht="15.6" hidden="1" customHeight="1" x14ac:dyDescent="0.25">
      <c r="A4462" s="59"/>
      <c r="B4462" s="132" t="s">
        <v>10</v>
      </c>
      <c r="C4462" s="132"/>
      <c r="D4462" s="25"/>
      <c r="E4462" s="228"/>
      <c r="F4462" s="26"/>
      <c r="G4462" s="25"/>
      <c r="H4462" s="25"/>
      <c r="I4462" s="25"/>
      <c r="J4462" s="25"/>
      <c r="K4462" s="26"/>
      <c r="L4462" s="125"/>
    </row>
    <row r="4463" spans="1:12" ht="15.6" hidden="1" customHeight="1" x14ac:dyDescent="0.25">
      <c r="A4463" s="59"/>
      <c r="B4463" s="131" t="s">
        <v>15</v>
      </c>
      <c r="C4463" s="131"/>
      <c r="D4463" s="96">
        <f t="shared" ref="D4463:E4463" si="9233">D4464+D4465</f>
        <v>0</v>
      </c>
      <c r="E4463" s="218">
        <f t="shared" si="9233"/>
        <v>0</v>
      </c>
      <c r="F4463" s="105">
        <f t="shared" ref="F4463:K4463" si="9234">F4464+F4465</f>
        <v>0</v>
      </c>
      <c r="G4463" s="96">
        <f t="shared" ref="G4463:H4463" si="9235">G4464+G4465</f>
        <v>0</v>
      </c>
      <c r="H4463" s="96">
        <f t="shared" si="9235"/>
        <v>0</v>
      </c>
      <c r="I4463" s="96">
        <f t="shared" si="9234"/>
        <v>0</v>
      </c>
      <c r="J4463" s="96">
        <f t="shared" si="9234"/>
        <v>0</v>
      </c>
      <c r="K4463" s="105">
        <f t="shared" si="9234"/>
        <v>0</v>
      </c>
      <c r="L4463" s="115"/>
    </row>
    <row r="4464" spans="1:12" ht="15.6" hidden="1" customHeight="1" x14ac:dyDescent="0.25">
      <c r="A4464" s="59"/>
      <c r="B4464" s="93" t="s">
        <v>8</v>
      </c>
      <c r="C4464" s="93"/>
      <c r="D4464" s="25"/>
      <c r="E4464" s="228"/>
      <c r="F4464" s="26"/>
      <c r="G4464" s="25"/>
      <c r="H4464" s="25"/>
      <c r="I4464" s="25"/>
      <c r="J4464" s="25"/>
      <c r="K4464" s="26"/>
      <c r="L4464" s="125"/>
    </row>
    <row r="4465" spans="1:12" ht="15.6" hidden="1" customHeight="1" x14ac:dyDescent="0.25">
      <c r="A4465" s="59"/>
      <c r="B4465" s="93" t="s">
        <v>10</v>
      </c>
      <c r="C4465" s="93"/>
      <c r="D4465" s="25"/>
      <c r="E4465" s="228"/>
      <c r="F4465" s="26"/>
      <c r="G4465" s="25"/>
      <c r="H4465" s="25"/>
      <c r="I4465" s="25"/>
      <c r="J4465" s="25"/>
      <c r="K4465" s="26"/>
      <c r="L4465" s="125"/>
    </row>
    <row r="4466" spans="1:12" ht="15.6" hidden="1" customHeight="1" x14ac:dyDescent="0.25">
      <c r="A4466" s="59"/>
      <c r="B4466" s="133" t="s">
        <v>16</v>
      </c>
      <c r="C4466" s="133"/>
      <c r="D4466" s="96">
        <f t="shared" ref="D4466:E4466" si="9236">D4467+D4468</f>
        <v>0</v>
      </c>
      <c r="E4466" s="218">
        <f t="shared" si="9236"/>
        <v>0</v>
      </c>
      <c r="F4466" s="105">
        <f t="shared" ref="F4466:K4466" si="9237">F4467+F4468</f>
        <v>0</v>
      </c>
      <c r="G4466" s="96">
        <f t="shared" ref="G4466:H4466" si="9238">G4467+G4468</f>
        <v>0</v>
      </c>
      <c r="H4466" s="96">
        <f t="shared" si="9238"/>
        <v>0</v>
      </c>
      <c r="I4466" s="96">
        <f t="shared" si="9237"/>
        <v>0</v>
      </c>
      <c r="J4466" s="96">
        <f t="shared" si="9237"/>
        <v>0</v>
      </c>
      <c r="K4466" s="105">
        <f t="shared" si="9237"/>
        <v>0</v>
      </c>
      <c r="L4466" s="115"/>
    </row>
    <row r="4467" spans="1:12" ht="15.6" hidden="1" customHeight="1" x14ac:dyDescent="0.25">
      <c r="A4467" s="59"/>
      <c r="B4467" s="93" t="s">
        <v>8</v>
      </c>
      <c r="C4467" s="93"/>
      <c r="D4467" s="25"/>
      <c r="E4467" s="228"/>
      <c r="F4467" s="26"/>
      <c r="G4467" s="25"/>
      <c r="H4467" s="25"/>
      <c r="I4467" s="25"/>
      <c r="J4467" s="25"/>
      <c r="K4467" s="26"/>
      <c r="L4467" s="125"/>
    </row>
    <row r="4468" spans="1:12" ht="15.6" hidden="1" customHeight="1" x14ac:dyDescent="0.25">
      <c r="A4468" s="59"/>
      <c r="B4468" s="93" t="s">
        <v>10</v>
      </c>
      <c r="C4468" s="93"/>
      <c r="D4468" s="25"/>
      <c r="E4468" s="228"/>
      <c r="F4468" s="26"/>
      <c r="G4468" s="25"/>
      <c r="H4468" s="25"/>
      <c r="I4468" s="25"/>
      <c r="J4468" s="25"/>
      <c r="K4468" s="26"/>
      <c r="L4468" s="125"/>
    </row>
    <row r="4469" spans="1:12" ht="15.6" hidden="1" customHeight="1" x14ac:dyDescent="0.25">
      <c r="A4469" s="59"/>
      <c r="B4469" s="133" t="s">
        <v>17</v>
      </c>
      <c r="C4469" s="133"/>
      <c r="D4469" s="96">
        <f t="shared" ref="D4469:E4469" si="9239">D4470+D4471</f>
        <v>0</v>
      </c>
      <c r="E4469" s="218">
        <f t="shared" si="9239"/>
        <v>0</v>
      </c>
      <c r="F4469" s="105">
        <f t="shared" ref="F4469:K4469" si="9240">F4470+F4471</f>
        <v>0</v>
      </c>
      <c r="G4469" s="96">
        <f t="shared" ref="G4469:H4469" si="9241">G4470+G4471</f>
        <v>0</v>
      </c>
      <c r="H4469" s="96">
        <f t="shared" si="9241"/>
        <v>0</v>
      </c>
      <c r="I4469" s="96">
        <f t="shared" si="9240"/>
        <v>0</v>
      </c>
      <c r="J4469" s="96">
        <f t="shared" si="9240"/>
        <v>0</v>
      </c>
      <c r="K4469" s="105">
        <f t="shared" si="9240"/>
        <v>0</v>
      </c>
      <c r="L4469" s="115"/>
    </row>
    <row r="4470" spans="1:12" ht="15.6" hidden="1" customHeight="1" x14ac:dyDescent="0.25">
      <c r="A4470" s="59"/>
      <c r="B4470" s="93" t="s">
        <v>8</v>
      </c>
      <c r="C4470" s="93"/>
      <c r="D4470" s="25"/>
      <c r="E4470" s="228"/>
      <c r="F4470" s="26"/>
      <c r="G4470" s="25"/>
      <c r="H4470" s="25"/>
      <c r="I4470" s="25"/>
      <c r="J4470" s="25"/>
      <c r="K4470" s="26"/>
      <c r="L4470" s="125"/>
    </row>
    <row r="4471" spans="1:12" ht="15.6" hidden="1" customHeight="1" x14ac:dyDescent="0.25">
      <c r="A4471" s="59"/>
      <c r="B4471" s="93" t="s">
        <v>10</v>
      </c>
      <c r="C4471" s="93"/>
      <c r="D4471" s="25"/>
      <c r="E4471" s="228"/>
      <c r="F4471" s="26"/>
      <c r="G4471" s="25"/>
      <c r="H4471" s="25"/>
      <c r="I4471" s="25"/>
      <c r="J4471" s="25"/>
      <c r="K4471" s="26"/>
      <c r="L4471" s="125"/>
    </row>
    <row r="4472" spans="1:12" ht="45" customHeight="1" x14ac:dyDescent="0.25">
      <c r="A4472" s="205">
        <v>1</v>
      </c>
      <c r="B4472" s="152" t="s">
        <v>225</v>
      </c>
      <c r="C4472" s="142"/>
      <c r="D4472" s="101">
        <f t="shared" ref="D4472:E4472" si="9242">D4473+D4474+D4475+D4476</f>
        <v>0</v>
      </c>
      <c r="E4472" s="226">
        <f t="shared" si="9242"/>
        <v>0</v>
      </c>
      <c r="F4472" s="113">
        <f t="shared" ref="F4472:K4472" si="9243">F4473+F4474+F4475+F4476</f>
        <v>0</v>
      </c>
      <c r="G4472" s="101">
        <f t="shared" ref="G4472:H4472" si="9244">G4473+G4474+G4475+G4476</f>
        <v>53000</v>
      </c>
      <c r="H4472" s="101">
        <f t="shared" si="9244"/>
        <v>53000</v>
      </c>
      <c r="I4472" s="101">
        <f t="shared" si="9243"/>
        <v>53000</v>
      </c>
      <c r="J4472" s="101">
        <f t="shared" si="9243"/>
        <v>106000</v>
      </c>
      <c r="K4472" s="113">
        <f t="shared" si="9243"/>
        <v>0</v>
      </c>
      <c r="L4472" s="123"/>
    </row>
    <row r="4473" spans="1:12" ht="15.6" hidden="1" customHeight="1" x14ac:dyDescent="0.25">
      <c r="A4473" s="59"/>
      <c r="B4473" s="128" t="s">
        <v>1</v>
      </c>
      <c r="C4473" s="128"/>
      <c r="D4473" s="22"/>
      <c r="E4473" s="227"/>
      <c r="F4473" s="23"/>
      <c r="G4473" s="22"/>
      <c r="H4473" s="22"/>
      <c r="I4473" s="22"/>
      <c r="J4473" s="22"/>
      <c r="K4473" s="23"/>
      <c r="L4473" s="124"/>
    </row>
    <row r="4474" spans="1:12" ht="15.6" hidden="1" customHeight="1" x14ac:dyDescent="0.25">
      <c r="A4474" s="59"/>
      <c r="B4474" s="129" t="s">
        <v>6</v>
      </c>
      <c r="C4474" s="129"/>
      <c r="D4474" s="7">
        <v>0</v>
      </c>
      <c r="E4474" s="216">
        <v>0</v>
      </c>
      <c r="F4474" s="8">
        <v>0</v>
      </c>
      <c r="G4474" s="7">
        <v>0</v>
      </c>
      <c r="H4474" s="7">
        <v>0</v>
      </c>
      <c r="I4474" s="7">
        <v>0</v>
      </c>
      <c r="J4474" s="7">
        <v>0</v>
      </c>
      <c r="K4474" s="8">
        <v>0</v>
      </c>
      <c r="L4474" s="57"/>
    </row>
    <row r="4475" spans="1:12" ht="15.6" hidden="1" customHeight="1" x14ac:dyDescent="0.25">
      <c r="A4475" s="59"/>
      <c r="B4475" s="129" t="s">
        <v>7</v>
      </c>
      <c r="C4475" s="129"/>
      <c r="D4475" s="7">
        <v>0</v>
      </c>
      <c r="E4475" s="216">
        <v>0</v>
      </c>
      <c r="F4475" s="8">
        <v>0</v>
      </c>
      <c r="G4475" s="7">
        <v>0</v>
      </c>
      <c r="H4475" s="7">
        <v>0</v>
      </c>
      <c r="I4475" s="7">
        <v>0</v>
      </c>
      <c r="J4475" s="7">
        <v>0</v>
      </c>
      <c r="K4475" s="8">
        <v>0</v>
      </c>
      <c r="L4475" s="57"/>
    </row>
    <row r="4476" spans="1:12" ht="15.6" customHeight="1" x14ac:dyDescent="0.25">
      <c r="A4476" s="205">
        <v>1</v>
      </c>
      <c r="B4476" s="128" t="s">
        <v>18</v>
      </c>
      <c r="C4476" s="130"/>
      <c r="D4476" s="7">
        <f t="shared" ref="D4476:E4476" si="9245">D4477+D4478+D4479</f>
        <v>0</v>
      </c>
      <c r="E4476" s="216">
        <f t="shared" si="9245"/>
        <v>0</v>
      </c>
      <c r="F4476" s="8">
        <f t="shared" ref="F4476:K4476" si="9246">F4477+F4478+F4479</f>
        <v>0</v>
      </c>
      <c r="G4476" s="7">
        <f t="shared" ref="G4476:H4476" si="9247">G4477+G4478+G4479</f>
        <v>53000</v>
      </c>
      <c r="H4476" s="7">
        <f t="shared" si="9247"/>
        <v>53000</v>
      </c>
      <c r="I4476" s="7">
        <f t="shared" si="9246"/>
        <v>53000</v>
      </c>
      <c r="J4476" s="7">
        <f t="shared" si="9246"/>
        <v>106000</v>
      </c>
      <c r="K4476" s="8">
        <f t="shared" si="9246"/>
        <v>0</v>
      </c>
      <c r="L4476" s="57"/>
    </row>
    <row r="4477" spans="1:12" ht="15.6" customHeight="1" x14ac:dyDescent="0.25">
      <c r="A4477" s="205">
        <v>1</v>
      </c>
      <c r="B4477" s="149" t="s">
        <v>8</v>
      </c>
      <c r="C4477" s="81"/>
      <c r="D4477" s="11">
        <f t="shared" ref="D4477:E4477" si="9248">D4482+D4485+D4488+D4492+D4495+D4498+D4501</f>
        <v>0</v>
      </c>
      <c r="E4477" s="217">
        <f t="shared" si="9248"/>
        <v>0</v>
      </c>
      <c r="F4477" s="12">
        <f t="shared" ref="F4477:K4477" si="9249">F4482+F4485+F4488+F4492+F4495+F4498+F4501</f>
        <v>0</v>
      </c>
      <c r="G4477" s="11">
        <f t="shared" ref="G4477:H4477" si="9250">G4482+G4485+G4488+G4492+G4495+G4498+G4501</f>
        <v>0</v>
      </c>
      <c r="H4477" s="11">
        <f t="shared" si="9250"/>
        <v>0</v>
      </c>
      <c r="I4477" s="11">
        <f t="shared" si="9249"/>
        <v>0</v>
      </c>
      <c r="J4477" s="11">
        <f t="shared" si="9249"/>
        <v>0</v>
      </c>
      <c r="K4477" s="12">
        <f t="shared" si="9249"/>
        <v>0</v>
      </c>
      <c r="L4477" s="58"/>
    </row>
    <row r="4478" spans="1:12" ht="15.6" customHeight="1" x14ac:dyDescent="0.25">
      <c r="A4478" s="205">
        <v>1</v>
      </c>
      <c r="B4478" s="149" t="s">
        <v>9</v>
      </c>
      <c r="C4478" s="81"/>
      <c r="D4478" s="11">
        <f t="shared" ref="D4478:E4478" si="9251">D4489</f>
        <v>0</v>
      </c>
      <c r="E4478" s="217">
        <f t="shared" si="9251"/>
        <v>0</v>
      </c>
      <c r="F4478" s="12">
        <f t="shared" ref="F4478:K4478" si="9252">F4489</f>
        <v>0</v>
      </c>
      <c r="G4478" s="11">
        <f t="shared" ref="G4478:H4478" si="9253">G4489</f>
        <v>0</v>
      </c>
      <c r="H4478" s="11">
        <f t="shared" si="9253"/>
        <v>0</v>
      </c>
      <c r="I4478" s="11">
        <f t="shared" si="9252"/>
        <v>0</v>
      </c>
      <c r="J4478" s="11">
        <f t="shared" si="9252"/>
        <v>0</v>
      </c>
      <c r="K4478" s="12">
        <f t="shared" si="9252"/>
        <v>0</v>
      </c>
      <c r="L4478" s="58"/>
    </row>
    <row r="4479" spans="1:12" ht="15.6" customHeight="1" x14ac:dyDescent="0.25">
      <c r="A4479" s="205">
        <v>1</v>
      </c>
      <c r="B4479" s="149" t="s">
        <v>10</v>
      </c>
      <c r="C4479" s="81"/>
      <c r="D4479" s="11">
        <f t="shared" ref="D4479:E4479" si="9254">D4483+D4486+D4490+D4493+D4496+D4499+D4502</f>
        <v>0</v>
      </c>
      <c r="E4479" s="217">
        <f t="shared" si="9254"/>
        <v>0</v>
      </c>
      <c r="F4479" s="12">
        <f t="shared" ref="F4479:K4479" si="9255">F4483+F4486+F4490+F4493+F4496+F4499+F4502</f>
        <v>0</v>
      </c>
      <c r="G4479" s="11">
        <f t="shared" ref="G4479:H4479" si="9256">G4483+G4486+G4490+G4493+G4496+G4499+G4502</f>
        <v>53000</v>
      </c>
      <c r="H4479" s="11">
        <f t="shared" si="9256"/>
        <v>53000</v>
      </c>
      <c r="I4479" s="11">
        <f t="shared" si="9255"/>
        <v>53000</v>
      </c>
      <c r="J4479" s="11">
        <f t="shared" si="9255"/>
        <v>106000</v>
      </c>
      <c r="K4479" s="12">
        <f t="shared" si="9255"/>
        <v>0</v>
      </c>
      <c r="L4479" s="58"/>
    </row>
    <row r="4480" spans="1:12" ht="15.6" customHeight="1" x14ac:dyDescent="0.25">
      <c r="A4480" s="205">
        <v>1</v>
      </c>
      <c r="B4480" s="131" t="s">
        <v>19</v>
      </c>
      <c r="C4480" s="78"/>
      <c r="D4480" s="96" t="s">
        <v>2</v>
      </c>
      <c r="E4480" s="218" t="s">
        <v>2</v>
      </c>
      <c r="F4480" s="105" t="s">
        <v>2</v>
      </c>
      <c r="G4480" s="96" t="s">
        <v>2</v>
      </c>
      <c r="H4480" s="96" t="s">
        <v>2</v>
      </c>
      <c r="I4480" s="96" t="s">
        <v>2</v>
      </c>
      <c r="J4480" s="96" t="s">
        <v>2</v>
      </c>
      <c r="K4480" s="105" t="s">
        <v>2</v>
      </c>
      <c r="L4480" s="115"/>
    </row>
    <row r="4481" spans="1:12" ht="15.6" hidden="1" customHeight="1" x14ac:dyDescent="0.25">
      <c r="A4481" s="59"/>
      <c r="B4481" s="131" t="s">
        <v>11</v>
      </c>
      <c r="C4481" s="131"/>
      <c r="D4481" s="96">
        <f t="shared" ref="D4481:E4481" si="9257">D4482+D4483</f>
        <v>0</v>
      </c>
      <c r="E4481" s="218">
        <f t="shared" si="9257"/>
        <v>0</v>
      </c>
      <c r="F4481" s="105">
        <f t="shared" ref="F4481:K4481" si="9258">F4482+F4483</f>
        <v>0</v>
      </c>
      <c r="G4481" s="96">
        <f t="shared" ref="G4481:H4481" si="9259">G4482+G4483</f>
        <v>0</v>
      </c>
      <c r="H4481" s="96">
        <f t="shared" si="9259"/>
        <v>0</v>
      </c>
      <c r="I4481" s="96">
        <f t="shared" si="9258"/>
        <v>0</v>
      </c>
      <c r="J4481" s="96">
        <f t="shared" si="9258"/>
        <v>0</v>
      </c>
      <c r="K4481" s="105">
        <f t="shared" si="9258"/>
        <v>0</v>
      </c>
      <c r="L4481" s="115"/>
    </row>
    <row r="4482" spans="1:12" ht="15.6" hidden="1" customHeight="1" x14ac:dyDescent="0.25">
      <c r="A4482" s="59"/>
      <c r="B4482" s="93" t="s">
        <v>8</v>
      </c>
      <c r="C4482" s="93"/>
      <c r="D4482" s="25"/>
      <c r="E4482" s="228"/>
      <c r="F4482" s="26"/>
      <c r="G4482" s="25"/>
      <c r="H4482" s="25"/>
      <c r="I4482" s="25"/>
      <c r="J4482" s="25"/>
      <c r="K4482" s="26"/>
      <c r="L4482" s="125"/>
    </row>
    <row r="4483" spans="1:12" ht="15.6" hidden="1" customHeight="1" x14ac:dyDescent="0.25">
      <c r="A4483" s="59"/>
      <c r="B4483" s="93" t="s">
        <v>10</v>
      </c>
      <c r="C4483" s="93"/>
      <c r="D4483" s="25"/>
      <c r="E4483" s="228"/>
      <c r="F4483" s="26"/>
      <c r="G4483" s="25"/>
      <c r="H4483" s="25"/>
      <c r="I4483" s="25"/>
      <c r="J4483" s="25"/>
      <c r="K4483" s="26"/>
      <c r="L4483" s="125"/>
    </row>
    <row r="4484" spans="1:12" ht="15.6" hidden="1" customHeight="1" x14ac:dyDescent="0.25">
      <c r="A4484" s="59"/>
      <c r="B4484" s="131" t="s">
        <v>12</v>
      </c>
      <c r="C4484" s="131"/>
      <c r="D4484" s="96">
        <f t="shared" ref="D4484:E4484" si="9260">D4485+D4486</f>
        <v>0</v>
      </c>
      <c r="E4484" s="218">
        <f t="shared" si="9260"/>
        <v>0</v>
      </c>
      <c r="F4484" s="105">
        <f t="shared" ref="F4484:K4484" si="9261">F4485+F4486</f>
        <v>0</v>
      </c>
      <c r="G4484" s="96">
        <f t="shared" ref="G4484:H4484" si="9262">G4485+G4486</f>
        <v>0</v>
      </c>
      <c r="H4484" s="96">
        <f t="shared" si="9262"/>
        <v>0</v>
      </c>
      <c r="I4484" s="96">
        <f t="shared" si="9261"/>
        <v>0</v>
      </c>
      <c r="J4484" s="96">
        <f t="shared" si="9261"/>
        <v>0</v>
      </c>
      <c r="K4484" s="105">
        <f t="shared" si="9261"/>
        <v>0</v>
      </c>
      <c r="L4484" s="115"/>
    </row>
    <row r="4485" spans="1:12" ht="15.6" hidden="1" customHeight="1" x14ac:dyDescent="0.25">
      <c r="A4485" s="59"/>
      <c r="B4485" s="93" t="s">
        <v>8</v>
      </c>
      <c r="C4485" s="93"/>
      <c r="D4485" s="25"/>
      <c r="E4485" s="228"/>
      <c r="F4485" s="26"/>
      <c r="G4485" s="25"/>
      <c r="H4485" s="25"/>
      <c r="I4485" s="25"/>
      <c r="J4485" s="25"/>
      <c r="K4485" s="26"/>
      <c r="L4485" s="125"/>
    </row>
    <row r="4486" spans="1:12" ht="15.6" hidden="1" customHeight="1" x14ac:dyDescent="0.25">
      <c r="A4486" s="59"/>
      <c r="B4486" s="93" t="s">
        <v>10</v>
      </c>
      <c r="C4486" s="93"/>
      <c r="D4486" s="25"/>
      <c r="E4486" s="228"/>
      <c r="F4486" s="26"/>
      <c r="G4486" s="25"/>
      <c r="H4486" s="25"/>
      <c r="I4486" s="25"/>
      <c r="J4486" s="25"/>
      <c r="K4486" s="26"/>
      <c r="L4486" s="125"/>
    </row>
    <row r="4487" spans="1:12" ht="15.6" customHeight="1" x14ac:dyDescent="0.25">
      <c r="A4487" s="205">
        <v>1</v>
      </c>
      <c r="B4487" s="131" t="s">
        <v>13</v>
      </c>
      <c r="C4487" s="267" t="s">
        <v>230</v>
      </c>
      <c r="D4487" s="96">
        <f t="shared" ref="D4487:E4487" si="9263">D4488+D4489+D4490</f>
        <v>0</v>
      </c>
      <c r="E4487" s="218">
        <f t="shared" si="9263"/>
        <v>0</v>
      </c>
      <c r="F4487" s="105">
        <f t="shared" ref="F4487:K4487" si="9264">F4488+F4489+F4490</f>
        <v>0</v>
      </c>
      <c r="G4487" s="96">
        <f t="shared" ref="G4487:H4487" si="9265">G4488+G4489+G4490</f>
        <v>53000</v>
      </c>
      <c r="H4487" s="96">
        <f t="shared" si="9265"/>
        <v>53000</v>
      </c>
      <c r="I4487" s="96">
        <f t="shared" si="9264"/>
        <v>53000</v>
      </c>
      <c r="J4487" s="96">
        <f t="shared" si="9264"/>
        <v>106000</v>
      </c>
      <c r="K4487" s="105">
        <f t="shared" si="9264"/>
        <v>0</v>
      </c>
      <c r="L4487" s="115"/>
    </row>
    <row r="4488" spans="1:12" ht="15.6" customHeight="1" x14ac:dyDescent="0.25">
      <c r="A4488" s="205">
        <v>1</v>
      </c>
      <c r="B4488" s="93" t="s">
        <v>8</v>
      </c>
      <c r="C4488" s="267"/>
      <c r="D4488" s="25"/>
      <c r="E4488" s="228"/>
      <c r="F4488" s="26"/>
      <c r="G4488" s="25"/>
      <c r="H4488" s="25"/>
      <c r="I4488" s="25"/>
      <c r="J4488" s="25"/>
      <c r="K4488" s="26"/>
      <c r="L4488" s="125"/>
    </row>
    <row r="4489" spans="1:12" ht="15.6" customHeight="1" x14ac:dyDescent="0.25">
      <c r="A4489" s="205">
        <v>1</v>
      </c>
      <c r="B4489" s="93" t="s">
        <v>9</v>
      </c>
      <c r="C4489" s="267"/>
      <c r="D4489" s="25"/>
      <c r="E4489" s="228"/>
      <c r="F4489" s="26"/>
      <c r="G4489" s="25"/>
      <c r="H4489" s="25"/>
      <c r="I4489" s="25"/>
      <c r="J4489" s="25"/>
      <c r="K4489" s="26"/>
      <c r="L4489" s="125"/>
    </row>
    <row r="4490" spans="1:12" ht="15.6" customHeight="1" x14ac:dyDescent="0.25">
      <c r="A4490" s="205">
        <v>1</v>
      </c>
      <c r="B4490" s="93" t="s">
        <v>10</v>
      </c>
      <c r="C4490" s="267"/>
      <c r="D4490" s="25"/>
      <c r="E4490" s="228"/>
      <c r="F4490" s="26"/>
      <c r="G4490" s="25">
        <v>53000</v>
      </c>
      <c r="H4490" s="25">
        <v>53000</v>
      </c>
      <c r="I4490" s="25">
        <f>H4490</f>
        <v>53000</v>
      </c>
      <c r="J4490" s="25">
        <f>159000-I4490</f>
        <v>106000</v>
      </c>
      <c r="K4490" s="26"/>
      <c r="L4490" s="125">
        <v>2028</v>
      </c>
    </row>
    <row r="4491" spans="1:12" ht="15.6" hidden="1" customHeight="1" x14ac:dyDescent="0.25">
      <c r="A4491" s="59"/>
      <c r="B4491" s="131" t="s">
        <v>14</v>
      </c>
      <c r="C4491" s="131"/>
      <c r="D4491" s="96">
        <f t="shared" ref="D4491:E4491" si="9266">D4492+D4493</f>
        <v>0</v>
      </c>
      <c r="E4491" s="218">
        <f t="shared" si="9266"/>
        <v>0</v>
      </c>
      <c r="F4491" s="105">
        <f t="shared" ref="F4491:K4491" si="9267">F4492+F4493</f>
        <v>0</v>
      </c>
      <c r="G4491" s="96">
        <f t="shared" ref="G4491:H4491" si="9268">G4492+G4493</f>
        <v>0</v>
      </c>
      <c r="H4491" s="96">
        <f t="shared" si="9268"/>
        <v>0</v>
      </c>
      <c r="I4491" s="96">
        <f t="shared" si="9267"/>
        <v>0</v>
      </c>
      <c r="J4491" s="96">
        <f t="shared" si="9267"/>
        <v>0</v>
      </c>
      <c r="K4491" s="105">
        <f t="shared" si="9267"/>
        <v>0</v>
      </c>
      <c r="L4491" s="115"/>
    </row>
    <row r="4492" spans="1:12" ht="15.6" hidden="1" customHeight="1" x14ac:dyDescent="0.25">
      <c r="A4492" s="59"/>
      <c r="B4492" s="132" t="s">
        <v>8</v>
      </c>
      <c r="C4492" s="132"/>
      <c r="D4492" s="25"/>
      <c r="E4492" s="228"/>
      <c r="F4492" s="26"/>
      <c r="G4492" s="25"/>
      <c r="H4492" s="25"/>
      <c r="I4492" s="25"/>
      <c r="J4492" s="25"/>
      <c r="K4492" s="26"/>
      <c r="L4492" s="125"/>
    </row>
    <row r="4493" spans="1:12" ht="15.6" hidden="1" customHeight="1" x14ac:dyDescent="0.25">
      <c r="A4493" s="59"/>
      <c r="B4493" s="132" t="s">
        <v>10</v>
      </c>
      <c r="C4493" s="132"/>
      <c r="D4493" s="25"/>
      <c r="E4493" s="228"/>
      <c r="F4493" s="26"/>
      <c r="G4493" s="25"/>
      <c r="H4493" s="25"/>
      <c r="I4493" s="25"/>
      <c r="J4493" s="25"/>
      <c r="K4493" s="26"/>
      <c r="L4493" s="125"/>
    </row>
    <row r="4494" spans="1:12" ht="15.6" hidden="1" customHeight="1" x14ac:dyDescent="0.25">
      <c r="A4494" s="59"/>
      <c r="B4494" s="131" t="s">
        <v>15</v>
      </c>
      <c r="C4494" s="131"/>
      <c r="D4494" s="96">
        <f t="shared" ref="D4494:E4494" si="9269">D4495+D4496</f>
        <v>0</v>
      </c>
      <c r="E4494" s="218">
        <f t="shared" si="9269"/>
        <v>0</v>
      </c>
      <c r="F4494" s="105">
        <f t="shared" ref="F4494:K4494" si="9270">F4495+F4496</f>
        <v>0</v>
      </c>
      <c r="G4494" s="96">
        <f t="shared" ref="G4494:H4494" si="9271">G4495+G4496</f>
        <v>0</v>
      </c>
      <c r="H4494" s="96">
        <f t="shared" si="9271"/>
        <v>0</v>
      </c>
      <c r="I4494" s="96">
        <f t="shared" si="9270"/>
        <v>0</v>
      </c>
      <c r="J4494" s="96">
        <f t="shared" si="9270"/>
        <v>0</v>
      </c>
      <c r="K4494" s="105">
        <f t="shared" si="9270"/>
        <v>0</v>
      </c>
      <c r="L4494" s="115"/>
    </row>
    <row r="4495" spans="1:12" ht="15.6" hidden="1" customHeight="1" x14ac:dyDescent="0.25">
      <c r="A4495" s="59"/>
      <c r="B4495" s="93" t="s">
        <v>8</v>
      </c>
      <c r="C4495" s="93"/>
      <c r="D4495" s="25"/>
      <c r="E4495" s="228"/>
      <c r="F4495" s="26"/>
      <c r="G4495" s="25"/>
      <c r="H4495" s="25"/>
      <c r="I4495" s="25"/>
      <c r="J4495" s="25"/>
      <c r="K4495" s="26"/>
      <c r="L4495" s="125"/>
    </row>
    <row r="4496" spans="1:12" ht="15.6" hidden="1" customHeight="1" x14ac:dyDescent="0.25">
      <c r="A4496" s="59"/>
      <c r="B4496" s="93" t="s">
        <v>10</v>
      </c>
      <c r="C4496" s="93"/>
      <c r="D4496" s="25"/>
      <c r="E4496" s="228"/>
      <c r="F4496" s="26"/>
      <c r="G4496" s="25"/>
      <c r="H4496" s="25"/>
      <c r="I4496" s="25"/>
      <c r="J4496" s="25"/>
      <c r="K4496" s="26"/>
      <c r="L4496" s="125"/>
    </row>
    <row r="4497" spans="1:12" ht="15.6" hidden="1" customHeight="1" x14ac:dyDescent="0.25">
      <c r="A4497" s="59"/>
      <c r="B4497" s="133" t="s">
        <v>16</v>
      </c>
      <c r="C4497" s="133"/>
      <c r="D4497" s="96">
        <f t="shared" ref="D4497:E4497" si="9272">D4498+D4499</f>
        <v>0</v>
      </c>
      <c r="E4497" s="218">
        <f t="shared" si="9272"/>
        <v>0</v>
      </c>
      <c r="F4497" s="105">
        <f t="shared" ref="F4497:K4497" si="9273">F4498+F4499</f>
        <v>0</v>
      </c>
      <c r="G4497" s="96">
        <f t="shared" ref="G4497:H4497" si="9274">G4498+G4499</f>
        <v>0</v>
      </c>
      <c r="H4497" s="96">
        <f t="shared" si="9274"/>
        <v>0</v>
      </c>
      <c r="I4497" s="96">
        <f t="shared" si="9273"/>
        <v>0</v>
      </c>
      <c r="J4497" s="96">
        <f t="shared" si="9273"/>
        <v>0</v>
      </c>
      <c r="K4497" s="105">
        <f t="shared" si="9273"/>
        <v>0</v>
      </c>
      <c r="L4497" s="115"/>
    </row>
    <row r="4498" spans="1:12" ht="15.6" hidden="1" customHeight="1" x14ac:dyDescent="0.25">
      <c r="A4498" s="59"/>
      <c r="B4498" s="93" t="s">
        <v>8</v>
      </c>
      <c r="C4498" s="93"/>
      <c r="D4498" s="25"/>
      <c r="E4498" s="228"/>
      <c r="F4498" s="26"/>
      <c r="G4498" s="25"/>
      <c r="H4498" s="25"/>
      <c r="I4498" s="25"/>
      <c r="J4498" s="25"/>
      <c r="K4498" s="26"/>
      <c r="L4498" s="125"/>
    </row>
    <row r="4499" spans="1:12" ht="15.6" hidden="1" customHeight="1" x14ac:dyDescent="0.25">
      <c r="A4499" s="59"/>
      <c r="B4499" s="93" t="s">
        <v>10</v>
      </c>
      <c r="C4499" s="93"/>
      <c r="D4499" s="25"/>
      <c r="E4499" s="228"/>
      <c r="F4499" s="26"/>
      <c r="G4499" s="25"/>
      <c r="H4499" s="25"/>
      <c r="I4499" s="25"/>
      <c r="J4499" s="25"/>
      <c r="K4499" s="26"/>
      <c r="L4499" s="125"/>
    </row>
    <row r="4500" spans="1:12" ht="15.6" hidden="1" customHeight="1" x14ac:dyDescent="0.25">
      <c r="A4500" s="59"/>
      <c r="B4500" s="133" t="s">
        <v>17</v>
      </c>
      <c r="C4500" s="133"/>
      <c r="D4500" s="96">
        <f t="shared" ref="D4500:E4500" si="9275">D4501+D4502</f>
        <v>0</v>
      </c>
      <c r="E4500" s="218">
        <f t="shared" si="9275"/>
        <v>0</v>
      </c>
      <c r="F4500" s="105">
        <f t="shared" ref="F4500:K4500" si="9276">F4501+F4502</f>
        <v>0</v>
      </c>
      <c r="G4500" s="96">
        <f t="shared" ref="G4500:H4500" si="9277">G4501+G4502</f>
        <v>0</v>
      </c>
      <c r="H4500" s="96">
        <f t="shared" si="9277"/>
        <v>0</v>
      </c>
      <c r="I4500" s="96">
        <f t="shared" si="9276"/>
        <v>0</v>
      </c>
      <c r="J4500" s="96">
        <f t="shared" si="9276"/>
        <v>0</v>
      </c>
      <c r="K4500" s="105">
        <f t="shared" si="9276"/>
        <v>0</v>
      </c>
      <c r="L4500" s="115"/>
    </row>
    <row r="4501" spans="1:12" ht="15.6" hidden="1" customHeight="1" x14ac:dyDescent="0.25">
      <c r="A4501" s="59"/>
      <c r="B4501" s="93" t="s">
        <v>8</v>
      </c>
      <c r="C4501" s="93"/>
      <c r="D4501" s="25"/>
      <c r="E4501" s="228"/>
      <c r="F4501" s="26"/>
      <c r="G4501" s="25"/>
      <c r="H4501" s="25"/>
      <c r="I4501" s="25"/>
      <c r="J4501" s="25"/>
      <c r="K4501" s="26"/>
      <c r="L4501" s="125"/>
    </row>
    <row r="4502" spans="1:12" ht="15.6" hidden="1" customHeight="1" x14ac:dyDescent="0.25">
      <c r="A4502" s="59"/>
      <c r="B4502" s="93" t="s">
        <v>10</v>
      </c>
      <c r="C4502" s="93"/>
      <c r="D4502" s="25"/>
      <c r="E4502" s="228"/>
      <c r="F4502" s="26"/>
      <c r="G4502" s="25"/>
      <c r="H4502" s="25"/>
      <c r="I4502" s="25"/>
      <c r="J4502" s="25"/>
      <c r="K4502" s="26"/>
      <c r="L4502" s="125"/>
    </row>
    <row r="4503" spans="1:12" ht="43.15" customHeight="1" x14ac:dyDescent="0.25">
      <c r="A4503" s="205">
        <v>1</v>
      </c>
      <c r="B4503" s="152" t="s">
        <v>120</v>
      </c>
      <c r="C4503" s="142"/>
      <c r="D4503" s="101">
        <f t="shared" ref="D4503:E4503" si="9278">D4504+D4505+D4506+D4507</f>
        <v>0</v>
      </c>
      <c r="E4503" s="226">
        <f t="shared" si="9278"/>
        <v>0</v>
      </c>
      <c r="F4503" s="113">
        <f t="shared" ref="F4503:K4503" si="9279">F4504+F4505+F4506+F4507</f>
        <v>0</v>
      </c>
      <c r="G4503" s="101">
        <f t="shared" ref="G4503:H4503" si="9280">G4504+G4505+G4506+G4507</f>
        <v>119000</v>
      </c>
      <c r="H4503" s="101">
        <f t="shared" si="9280"/>
        <v>54655</v>
      </c>
      <c r="I4503" s="101">
        <f t="shared" si="9279"/>
        <v>54655</v>
      </c>
      <c r="J4503" s="101">
        <f t="shared" si="9279"/>
        <v>109310</v>
      </c>
      <c r="K4503" s="113">
        <f t="shared" si="9279"/>
        <v>0</v>
      </c>
      <c r="L4503" s="123"/>
    </row>
    <row r="4504" spans="1:12" ht="15.6" hidden="1" customHeight="1" x14ac:dyDescent="0.25">
      <c r="A4504" s="59"/>
      <c r="B4504" s="128" t="s">
        <v>1</v>
      </c>
      <c r="C4504" s="128"/>
      <c r="D4504" s="22"/>
      <c r="E4504" s="227"/>
      <c r="F4504" s="23"/>
      <c r="G4504" s="22"/>
      <c r="H4504" s="22"/>
      <c r="I4504" s="22"/>
      <c r="J4504" s="22"/>
      <c r="K4504" s="23"/>
      <c r="L4504" s="124"/>
    </row>
    <row r="4505" spans="1:12" ht="15.6" hidden="1" customHeight="1" x14ac:dyDescent="0.25">
      <c r="A4505" s="59"/>
      <c r="B4505" s="129" t="s">
        <v>6</v>
      </c>
      <c r="C4505" s="129"/>
      <c r="D4505" s="7">
        <v>0</v>
      </c>
      <c r="E4505" s="216">
        <v>0</v>
      </c>
      <c r="F4505" s="8">
        <v>0</v>
      </c>
      <c r="G4505" s="7">
        <v>0</v>
      </c>
      <c r="H4505" s="7">
        <v>0</v>
      </c>
      <c r="I4505" s="7">
        <v>0</v>
      </c>
      <c r="J4505" s="7">
        <v>0</v>
      </c>
      <c r="K4505" s="8">
        <v>0</v>
      </c>
      <c r="L4505" s="57"/>
    </row>
    <row r="4506" spans="1:12" ht="15.6" hidden="1" customHeight="1" x14ac:dyDescent="0.25">
      <c r="A4506" s="59"/>
      <c r="B4506" s="129" t="s">
        <v>7</v>
      </c>
      <c r="C4506" s="129"/>
      <c r="D4506" s="7">
        <v>0</v>
      </c>
      <c r="E4506" s="216">
        <v>0</v>
      </c>
      <c r="F4506" s="8">
        <v>0</v>
      </c>
      <c r="G4506" s="7">
        <v>0</v>
      </c>
      <c r="H4506" s="7">
        <v>0</v>
      </c>
      <c r="I4506" s="7">
        <v>0</v>
      </c>
      <c r="J4506" s="7">
        <v>0</v>
      </c>
      <c r="K4506" s="8">
        <v>0</v>
      </c>
      <c r="L4506" s="57"/>
    </row>
    <row r="4507" spans="1:12" ht="15.6" customHeight="1" x14ac:dyDescent="0.25">
      <c r="A4507" s="205">
        <v>1</v>
      </c>
      <c r="B4507" s="128" t="s">
        <v>18</v>
      </c>
      <c r="C4507" s="130"/>
      <c r="D4507" s="7">
        <f t="shared" ref="D4507:E4507" si="9281">D4508+D4509+D4510</f>
        <v>0</v>
      </c>
      <c r="E4507" s="216">
        <f t="shared" si="9281"/>
        <v>0</v>
      </c>
      <c r="F4507" s="8">
        <f t="shared" ref="F4507:K4507" si="9282">F4508+F4509+F4510</f>
        <v>0</v>
      </c>
      <c r="G4507" s="7">
        <f t="shared" ref="G4507:H4507" si="9283">G4508+G4509+G4510</f>
        <v>119000</v>
      </c>
      <c r="H4507" s="7">
        <f t="shared" si="9283"/>
        <v>54655</v>
      </c>
      <c r="I4507" s="7">
        <f t="shared" si="9282"/>
        <v>54655</v>
      </c>
      <c r="J4507" s="7">
        <f t="shared" si="9282"/>
        <v>109310</v>
      </c>
      <c r="K4507" s="8">
        <f t="shared" si="9282"/>
        <v>0</v>
      </c>
      <c r="L4507" s="57"/>
    </row>
    <row r="4508" spans="1:12" ht="15.6" customHeight="1" x14ac:dyDescent="0.25">
      <c r="A4508" s="205">
        <v>1</v>
      </c>
      <c r="B4508" s="149" t="s">
        <v>8</v>
      </c>
      <c r="C4508" s="81"/>
      <c r="D4508" s="11">
        <f t="shared" ref="D4508:E4508" si="9284">D4513+D4516+D4519+D4523+D4526+D4529+D4532</f>
        <v>0</v>
      </c>
      <c r="E4508" s="217">
        <f t="shared" si="9284"/>
        <v>0</v>
      </c>
      <c r="F4508" s="12">
        <f t="shared" ref="F4508:K4508" si="9285">F4513+F4516+F4519+F4523+F4526+F4529+F4532</f>
        <v>0</v>
      </c>
      <c r="G4508" s="11">
        <f t="shared" ref="G4508:H4508" si="9286">G4513+G4516+G4519+G4523+G4526+G4529+G4532</f>
        <v>0</v>
      </c>
      <c r="H4508" s="11">
        <f t="shared" si="9286"/>
        <v>0</v>
      </c>
      <c r="I4508" s="11">
        <f t="shared" si="9285"/>
        <v>0</v>
      </c>
      <c r="J4508" s="11">
        <f t="shared" si="9285"/>
        <v>0</v>
      </c>
      <c r="K4508" s="12">
        <f t="shared" si="9285"/>
        <v>0</v>
      </c>
      <c r="L4508" s="58"/>
    </row>
    <row r="4509" spans="1:12" ht="15.6" customHeight="1" x14ac:dyDescent="0.25">
      <c r="A4509" s="205">
        <v>1</v>
      </c>
      <c r="B4509" s="149" t="s">
        <v>9</v>
      </c>
      <c r="C4509" s="81"/>
      <c r="D4509" s="11">
        <f t="shared" ref="D4509:E4509" si="9287">D4520</f>
        <v>0</v>
      </c>
      <c r="E4509" s="217">
        <f t="shared" si="9287"/>
        <v>0</v>
      </c>
      <c r="F4509" s="12">
        <f t="shared" ref="F4509:K4509" si="9288">F4520</f>
        <v>0</v>
      </c>
      <c r="G4509" s="11">
        <f t="shared" ref="G4509:H4509" si="9289">G4520</f>
        <v>0</v>
      </c>
      <c r="H4509" s="11">
        <f t="shared" si="9289"/>
        <v>0</v>
      </c>
      <c r="I4509" s="11">
        <f t="shared" si="9288"/>
        <v>0</v>
      </c>
      <c r="J4509" s="11">
        <f t="shared" si="9288"/>
        <v>0</v>
      </c>
      <c r="K4509" s="12">
        <f t="shared" si="9288"/>
        <v>0</v>
      </c>
      <c r="L4509" s="58"/>
    </row>
    <row r="4510" spans="1:12" ht="15.6" customHeight="1" x14ac:dyDescent="0.25">
      <c r="A4510" s="205">
        <v>1</v>
      </c>
      <c r="B4510" s="149" t="s">
        <v>10</v>
      </c>
      <c r="C4510" s="81"/>
      <c r="D4510" s="11">
        <f t="shared" ref="D4510:E4510" si="9290">D4514+D4517+D4521+D4524+D4527+D4530+D4533</f>
        <v>0</v>
      </c>
      <c r="E4510" s="217">
        <f t="shared" si="9290"/>
        <v>0</v>
      </c>
      <c r="F4510" s="12">
        <f t="shared" ref="F4510:K4510" si="9291">F4514+F4517+F4521+F4524+F4527+F4530+F4533</f>
        <v>0</v>
      </c>
      <c r="G4510" s="11">
        <f t="shared" ref="G4510:H4510" si="9292">G4514+G4517+G4521+G4524+G4527+G4530+G4533</f>
        <v>119000</v>
      </c>
      <c r="H4510" s="11">
        <f t="shared" si="9292"/>
        <v>54655</v>
      </c>
      <c r="I4510" s="11">
        <f t="shared" si="9291"/>
        <v>54655</v>
      </c>
      <c r="J4510" s="11">
        <f t="shared" si="9291"/>
        <v>109310</v>
      </c>
      <c r="K4510" s="12">
        <f t="shared" si="9291"/>
        <v>0</v>
      </c>
      <c r="L4510" s="58"/>
    </row>
    <row r="4511" spans="1:12" ht="15.6" customHeight="1" x14ac:dyDescent="0.25">
      <c r="A4511" s="205">
        <v>1</v>
      </c>
      <c r="B4511" s="131" t="s">
        <v>19</v>
      </c>
      <c r="C4511" s="78"/>
      <c r="D4511" s="96" t="s">
        <v>2</v>
      </c>
      <c r="E4511" s="218" t="s">
        <v>2</v>
      </c>
      <c r="F4511" s="105" t="s">
        <v>2</v>
      </c>
      <c r="G4511" s="96" t="s">
        <v>2</v>
      </c>
      <c r="H4511" s="96" t="s">
        <v>2</v>
      </c>
      <c r="I4511" s="96" t="s">
        <v>2</v>
      </c>
      <c r="J4511" s="96" t="s">
        <v>2</v>
      </c>
      <c r="K4511" s="105" t="s">
        <v>2</v>
      </c>
      <c r="L4511" s="115"/>
    </row>
    <row r="4512" spans="1:12" ht="15.6" hidden="1" customHeight="1" x14ac:dyDescent="0.25">
      <c r="A4512" s="59"/>
      <c r="B4512" s="131" t="s">
        <v>11</v>
      </c>
      <c r="C4512" s="131"/>
      <c r="D4512" s="96">
        <f t="shared" ref="D4512:E4512" si="9293">D4513+D4514</f>
        <v>0</v>
      </c>
      <c r="E4512" s="218">
        <f t="shared" si="9293"/>
        <v>0</v>
      </c>
      <c r="F4512" s="105">
        <f t="shared" ref="F4512:K4512" si="9294">F4513+F4514</f>
        <v>0</v>
      </c>
      <c r="G4512" s="96">
        <f t="shared" ref="G4512:H4512" si="9295">G4513+G4514</f>
        <v>0</v>
      </c>
      <c r="H4512" s="96">
        <f t="shared" si="9295"/>
        <v>0</v>
      </c>
      <c r="I4512" s="96">
        <f t="shared" si="9294"/>
        <v>0</v>
      </c>
      <c r="J4512" s="96">
        <f t="shared" si="9294"/>
        <v>0</v>
      </c>
      <c r="K4512" s="105">
        <f t="shared" si="9294"/>
        <v>0</v>
      </c>
      <c r="L4512" s="115"/>
    </row>
    <row r="4513" spans="1:12" ht="15.6" hidden="1" customHeight="1" x14ac:dyDescent="0.25">
      <c r="A4513" s="59"/>
      <c r="B4513" s="93" t="s">
        <v>8</v>
      </c>
      <c r="C4513" s="93"/>
      <c r="D4513" s="25"/>
      <c r="E4513" s="228"/>
      <c r="F4513" s="26"/>
      <c r="G4513" s="25"/>
      <c r="H4513" s="25"/>
      <c r="I4513" s="25"/>
      <c r="J4513" s="25"/>
      <c r="K4513" s="26"/>
      <c r="L4513" s="125"/>
    </row>
    <row r="4514" spans="1:12" ht="15.6" hidden="1" customHeight="1" x14ac:dyDescent="0.25">
      <c r="A4514" s="59"/>
      <c r="B4514" s="93" t="s">
        <v>10</v>
      </c>
      <c r="C4514" s="93"/>
      <c r="D4514" s="25"/>
      <c r="E4514" s="228"/>
      <c r="F4514" s="26"/>
      <c r="G4514" s="25"/>
      <c r="H4514" s="25"/>
      <c r="I4514" s="25"/>
      <c r="J4514" s="25"/>
      <c r="K4514" s="26"/>
      <c r="L4514" s="125"/>
    </row>
    <row r="4515" spans="1:12" ht="15.6" hidden="1" customHeight="1" x14ac:dyDescent="0.25">
      <c r="A4515" s="59"/>
      <c r="B4515" s="131" t="s">
        <v>12</v>
      </c>
      <c r="C4515" s="131"/>
      <c r="D4515" s="96">
        <f t="shared" ref="D4515:E4515" si="9296">D4516+D4517</f>
        <v>0</v>
      </c>
      <c r="E4515" s="218">
        <f t="shared" si="9296"/>
        <v>0</v>
      </c>
      <c r="F4515" s="105">
        <f t="shared" ref="F4515:K4515" si="9297">F4516+F4517</f>
        <v>0</v>
      </c>
      <c r="G4515" s="96">
        <f t="shared" ref="G4515:H4515" si="9298">G4516+G4517</f>
        <v>0</v>
      </c>
      <c r="H4515" s="96">
        <f t="shared" si="9298"/>
        <v>0</v>
      </c>
      <c r="I4515" s="96">
        <f t="shared" si="9297"/>
        <v>0</v>
      </c>
      <c r="J4515" s="96">
        <f t="shared" si="9297"/>
        <v>0</v>
      </c>
      <c r="K4515" s="105">
        <f t="shared" si="9297"/>
        <v>0</v>
      </c>
      <c r="L4515" s="115"/>
    </row>
    <row r="4516" spans="1:12" ht="15.6" hidden="1" customHeight="1" x14ac:dyDescent="0.25">
      <c r="A4516" s="59"/>
      <c r="B4516" s="93" t="s">
        <v>8</v>
      </c>
      <c r="C4516" s="93"/>
      <c r="D4516" s="25"/>
      <c r="E4516" s="228"/>
      <c r="F4516" s="26"/>
      <c r="G4516" s="25"/>
      <c r="H4516" s="25"/>
      <c r="I4516" s="25"/>
      <c r="J4516" s="25"/>
      <c r="K4516" s="26"/>
      <c r="L4516" s="125"/>
    </row>
    <row r="4517" spans="1:12" ht="15.6" hidden="1" customHeight="1" x14ac:dyDescent="0.25">
      <c r="A4517" s="59"/>
      <c r="B4517" s="93" t="s">
        <v>10</v>
      </c>
      <c r="C4517" s="93"/>
      <c r="D4517" s="25"/>
      <c r="E4517" s="228"/>
      <c r="F4517" s="26"/>
      <c r="G4517" s="25"/>
      <c r="H4517" s="25"/>
      <c r="I4517" s="25"/>
      <c r="J4517" s="25"/>
      <c r="K4517" s="26"/>
      <c r="L4517" s="125"/>
    </row>
    <row r="4518" spans="1:12" ht="15.6" customHeight="1" x14ac:dyDescent="0.25">
      <c r="A4518" s="205">
        <v>1</v>
      </c>
      <c r="B4518" s="131" t="s">
        <v>13</v>
      </c>
      <c r="C4518" s="267" t="s">
        <v>230</v>
      </c>
      <c r="D4518" s="96">
        <f t="shared" ref="D4518:E4518" si="9299">D4519+D4520+D4521</f>
        <v>0</v>
      </c>
      <c r="E4518" s="218">
        <f t="shared" si="9299"/>
        <v>0</v>
      </c>
      <c r="F4518" s="105">
        <f t="shared" ref="F4518:K4518" si="9300">F4519+F4520+F4521</f>
        <v>0</v>
      </c>
      <c r="G4518" s="96">
        <f t="shared" ref="G4518:H4518" si="9301">G4519+G4520+G4521</f>
        <v>119000</v>
      </c>
      <c r="H4518" s="96">
        <f t="shared" si="9301"/>
        <v>54655</v>
      </c>
      <c r="I4518" s="96">
        <f t="shared" si="9300"/>
        <v>54655</v>
      </c>
      <c r="J4518" s="96">
        <f t="shared" si="9300"/>
        <v>109310</v>
      </c>
      <c r="K4518" s="105">
        <f t="shared" si="9300"/>
        <v>0</v>
      </c>
      <c r="L4518" s="115"/>
    </row>
    <row r="4519" spans="1:12" ht="15.6" customHeight="1" x14ac:dyDescent="0.25">
      <c r="A4519" s="205">
        <v>1</v>
      </c>
      <c r="B4519" s="93" t="s">
        <v>8</v>
      </c>
      <c r="C4519" s="267"/>
      <c r="D4519" s="25"/>
      <c r="E4519" s="228"/>
      <c r="F4519" s="26"/>
      <c r="G4519" s="25"/>
      <c r="H4519" s="25"/>
      <c r="I4519" s="25"/>
      <c r="J4519" s="25"/>
      <c r="K4519" s="26"/>
      <c r="L4519" s="125"/>
    </row>
    <row r="4520" spans="1:12" ht="15.6" customHeight="1" x14ac:dyDescent="0.25">
      <c r="A4520" s="205">
        <v>1</v>
      </c>
      <c r="B4520" s="93" t="s">
        <v>9</v>
      </c>
      <c r="C4520" s="267"/>
      <c r="D4520" s="25"/>
      <c r="E4520" s="228"/>
      <c r="F4520" s="26"/>
      <c r="G4520" s="25"/>
      <c r="H4520" s="25"/>
      <c r="I4520" s="25"/>
      <c r="J4520" s="25"/>
      <c r="K4520" s="26"/>
      <c r="L4520" s="125"/>
    </row>
    <row r="4521" spans="1:12" ht="15.6" customHeight="1" x14ac:dyDescent="0.25">
      <c r="A4521" s="205">
        <v>1</v>
      </c>
      <c r="B4521" s="93" t="s">
        <v>10</v>
      </c>
      <c r="C4521" s="267"/>
      <c r="D4521" s="25"/>
      <c r="E4521" s="228"/>
      <c r="F4521" s="26"/>
      <c r="G4521" s="25">
        <v>119000</v>
      </c>
      <c r="H4521" s="25">
        <v>54655</v>
      </c>
      <c r="I4521" s="25">
        <f>H4521</f>
        <v>54655</v>
      </c>
      <c r="J4521" s="25">
        <f>163965-I4521</f>
        <v>109310</v>
      </c>
      <c r="K4521" s="26"/>
      <c r="L4521" s="125">
        <v>2027</v>
      </c>
    </row>
    <row r="4522" spans="1:12" ht="15.6" hidden="1" customHeight="1" x14ac:dyDescent="0.25">
      <c r="A4522" s="59"/>
      <c r="B4522" s="131" t="s">
        <v>14</v>
      </c>
      <c r="C4522" s="131"/>
      <c r="D4522" s="96">
        <f t="shared" ref="D4522:E4522" si="9302">D4523+D4524</f>
        <v>0</v>
      </c>
      <c r="E4522" s="218">
        <f t="shared" si="9302"/>
        <v>0</v>
      </c>
      <c r="F4522" s="105">
        <f t="shared" ref="F4522:K4522" si="9303">F4523+F4524</f>
        <v>0</v>
      </c>
      <c r="G4522" s="96">
        <f t="shared" ref="G4522:H4522" si="9304">G4523+G4524</f>
        <v>0</v>
      </c>
      <c r="H4522" s="96">
        <f t="shared" si="9304"/>
        <v>0</v>
      </c>
      <c r="I4522" s="96">
        <f t="shared" si="9303"/>
        <v>0</v>
      </c>
      <c r="J4522" s="96">
        <f t="shared" si="9303"/>
        <v>0</v>
      </c>
      <c r="K4522" s="105">
        <f t="shared" si="9303"/>
        <v>0</v>
      </c>
      <c r="L4522" s="115"/>
    </row>
    <row r="4523" spans="1:12" ht="15.6" hidden="1" customHeight="1" x14ac:dyDescent="0.25">
      <c r="A4523" s="59"/>
      <c r="B4523" s="132" t="s">
        <v>8</v>
      </c>
      <c r="C4523" s="132"/>
      <c r="D4523" s="25"/>
      <c r="E4523" s="228"/>
      <c r="F4523" s="26"/>
      <c r="G4523" s="25"/>
      <c r="H4523" s="25"/>
      <c r="I4523" s="25"/>
      <c r="J4523" s="25"/>
      <c r="K4523" s="26"/>
      <c r="L4523" s="125"/>
    </row>
    <row r="4524" spans="1:12" ht="15.6" hidden="1" customHeight="1" x14ac:dyDescent="0.25">
      <c r="A4524" s="59"/>
      <c r="B4524" s="132" t="s">
        <v>10</v>
      </c>
      <c r="C4524" s="132"/>
      <c r="D4524" s="25"/>
      <c r="E4524" s="228"/>
      <c r="F4524" s="26"/>
      <c r="G4524" s="25"/>
      <c r="H4524" s="25"/>
      <c r="I4524" s="25"/>
      <c r="J4524" s="25"/>
      <c r="K4524" s="26"/>
      <c r="L4524" s="125"/>
    </row>
    <row r="4525" spans="1:12" ht="15.6" hidden="1" customHeight="1" x14ac:dyDescent="0.25">
      <c r="A4525" s="59"/>
      <c r="B4525" s="131" t="s">
        <v>15</v>
      </c>
      <c r="C4525" s="131"/>
      <c r="D4525" s="96">
        <f t="shared" ref="D4525:E4525" si="9305">D4526+D4527</f>
        <v>0</v>
      </c>
      <c r="E4525" s="218">
        <f t="shared" si="9305"/>
        <v>0</v>
      </c>
      <c r="F4525" s="105">
        <f t="shared" ref="F4525:K4525" si="9306">F4526+F4527</f>
        <v>0</v>
      </c>
      <c r="G4525" s="96">
        <f t="shared" ref="G4525:H4525" si="9307">G4526+G4527</f>
        <v>0</v>
      </c>
      <c r="H4525" s="96">
        <f t="shared" si="9307"/>
        <v>0</v>
      </c>
      <c r="I4525" s="96">
        <f t="shared" si="9306"/>
        <v>0</v>
      </c>
      <c r="J4525" s="96">
        <f t="shared" si="9306"/>
        <v>0</v>
      </c>
      <c r="K4525" s="105">
        <f t="shared" si="9306"/>
        <v>0</v>
      </c>
      <c r="L4525" s="115"/>
    </row>
    <row r="4526" spans="1:12" ht="15.6" hidden="1" customHeight="1" x14ac:dyDescent="0.25">
      <c r="A4526" s="59"/>
      <c r="B4526" s="93" t="s">
        <v>8</v>
      </c>
      <c r="C4526" s="93"/>
      <c r="D4526" s="25"/>
      <c r="E4526" s="228"/>
      <c r="F4526" s="26"/>
      <c r="G4526" s="25"/>
      <c r="H4526" s="25"/>
      <c r="I4526" s="25"/>
      <c r="J4526" s="25"/>
      <c r="K4526" s="26"/>
      <c r="L4526" s="125"/>
    </row>
    <row r="4527" spans="1:12" ht="15.6" hidden="1" customHeight="1" x14ac:dyDescent="0.25">
      <c r="A4527" s="59"/>
      <c r="B4527" s="93" t="s">
        <v>10</v>
      </c>
      <c r="C4527" s="93"/>
      <c r="D4527" s="25"/>
      <c r="E4527" s="228"/>
      <c r="F4527" s="26"/>
      <c r="G4527" s="25"/>
      <c r="H4527" s="25"/>
      <c r="I4527" s="25"/>
      <c r="J4527" s="25"/>
      <c r="K4527" s="26"/>
      <c r="L4527" s="125"/>
    </row>
    <row r="4528" spans="1:12" ht="15.6" hidden="1" customHeight="1" x14ac:dyDescent="0.25">
      <c r="A4528" s="59"/>
      <c r="B4528" s="133" t="s">
        <v>16</v>
      </c>
      <c r="C4528" s="133"/>
      <c r="D4528" s="96">
        <f t="shared" ref="D4528:E4528" si="9308">D4529+D4530</f>
        <v>0</v>
      </c>
      <c r="E4528" s="218">
        <f t="shared" si="9308"/>
        <v>0</v>
      </c>
      <c r="F4528" s="105">
        <f t="shared" ref="F4528:K4528" si="9309">F4529+F4530</f>
        <v>0</v>
      </c>
      <c r="G4528" s="96">
        <f t="shared" ref="G4528:H4528" si="9310">G4529+G4530</f>
        <v>0</v>
      </c>
      <c r="H4528" s="96">
        <f t="shared" si="9310"/>
        <v>0</v>
      </c>
      <c r="I4528" s="96">
        <f t="shared" si="9309"/>
        <v>0</v>
      </c>
      <c r="J4528" s="96">
        <f t="shared" si="9309"/>
        <v>0</v>
      </c>
      <c r="K4528" s="105">
        <f t="shared" si="9309"/>
        <v>0</v>
      </c>
      <c r="L4528" s="115"/>
    </row>
    <row r="4529" spans="1:12" ht="15.6" hidden="1" customHeight="1" x14ac:dyDescent="0.25">
      <c r="A4529" s="59"/>
      <c r="B4529" s="93" t="s">
        <v>8</v>
      </c>
      <c r="C4529" s="93"/>
      <c r="D4529" s="25"/>
      <c r="E4529" s="228"/>
      <c r="F4529" s="26"/>
      <c r="G4529" s="25"/>
      <c r="H4529" s="25"/>
      <c r="I4529" s="25"/>
      <c r="J4529" s="25"/>
      <c r="K4529" s="26"/>
      <c r="L4529" s="125"/>
    </row>
    <row r="4530" spans="1:12" ht="15.6" hidden="1" customHeight="1" x14ac:dyDescent="0.25">
      <c r="A4530" s="59"/>
      <c r="B4530" s="93" t="s">
        <v>10</v>
      </c>
      <c r="C4530" s="93"/>
      <c r="D4530" s="25"/>
      <c r="E4530" s="228"/>
      <c r="F4530" s="26"/>
      <c r="G4530" s="25"/>
      <c r="H4530" s="25"/>
      <c r="I4530" s="25"/>
      <c r="J4530" s="25"/>
      <c r="K4530" s="26"/>
      <c r="L4530" s="125"/>
    </row>
    <row r="4531" spans="1:12" ht="15.6" hidden="1" customHeight="1" x14ac:dyDescent="0.25">
      <c r="A4531" s="59"/>
      <c r="B4531" s="133" t="s">
        <v>17</v>
      </c>
      <c r="C4531" s="133"/>
      <c r="D4531" s="96">
        <f t="shared" ref="D4531:E4531" si="9311">D4532+D4533</f>
        <v>0</v>
      </c>
      <c r="E4531" s="218">
        <f t="shared" si="9311"/>
        <v>0</v>
      </c>
      <c r="F4531" s="105">
        <f t="shared" ref="F4531:K4531" si="9312">F4532+F4533</f>
        <v>0</v>
      </c>
      <c r="G4531" s="96">
        <f t="shared" ref="G4531:H4531" si="9313">G4532+G4533</f>
        <v>0</v>
      </c>
      <c r="H4531" s="96">
        <f t="shared" si="9313"/>
        <v>0</v>
      </c>
      <c r="I4531" s="96">
        <f t="shared" si="9312"/>
        <v>0</v>
      </c>
      <c r="J4531" s="96">
        <f t="shared" si="9312"/>
        <v>0</v>
      </c>
      <c r="K4531" s="105">
        <f t="shared" si="9312"/>
        <v>0</v>
      </c>
      <c r="L4531" s="115"/>
    </row>
    <row r="4532" spans="1:12" ht="15.6" hidden="1" customHeight="1" x14ac:dyDescent="0.25">
      <c r="A4532" s="59"/>
      <c r="B4532" s="93" t="s">
        <v>8</v>
      </c>
      <c r="C4532" s="93"/>
      <c r="D4532" s="25"/>
      <c r="E4532" s="228"/>
      <c r="F4532" s="26"/>
      <c r="G4532" s="25"/>
      <c r="H4532" s="25"/>
      <c r="I4532" s="25"/>
      <c r="J4532" s="25"/>
      <c r="K4532" s="26"/>
      <c r="L4532" s="125"/>
    </row>
    <row r="4533" spans="1:12" ht="15.6" hidden="1" customHeight="1" x14ac:dyDescent="0.25">
      <c r="A4533" s="59"/>
      <c r="B4533" s="93" t="s">
        <v>10</v>
      </c>
      <c r="C4533" s="93"/>
      <c r="D4533" s="25"/>
      <c r="E4533" s="228"/>
      <c r="F4533" s="26"/>
      <c r="G4533" s="25"/>
      <c r="H4533" s="25"/>
      <c r="I4533" s="25"/>
      <c r="J4533" s="25"/>
      <c r="K4533" s="26"/>
      <c r="L4533" s="125"/>
    </row>
    <row r="4534" spans="1:12" ht="39.6" customHeight="1" x14ac:dyDescent="0.25">
      <c r="A4534" s="205">
        <v>1</v>
      </c>
      <c r="B4534" s="152" t="s">
        <v>121</v>
      </c>
      <c r="C4534" s="142"/>
      <c r="D4534" s="101">
        <f t="shared" ref="D4534:E4534" si="9314">D4535+D4536+D4537+D4538</f>
        <v>0</v>
      </c>
      <c r="E4534" s="226">
        <f t="shared" si="9314"/>
        <v>0</v>
      </c>
      <c r="F4534" s="113">
        <f t="shared" ref="F4534:K4534" si="9315">F4535+F4536+F4537+F4538</f>
        <v>0</v>
      </c>
      <c r="G4534" s="101">
        <f t="shared" ref="G4534:H4534" si="9316">G4535+G4536+G4537+G4538</f>
        <v>0</v>
      </c>
      <c r="H4534" s="101">
        <f t="shared" si="9316"/>
        <v>30923</v>
      </c>
      <c r="I4534" s="101">
        <f t="shared" si="9315"/>
        <v>73203</v>
      </c>
      <c r="J4534" s="101">
        <f t="shared" si="9315"/>
        <v>163953</v>
      </c>
      <c r="K4534" s="113">
        <f t="shared" si="9315"/>
        <v>0</v>
      </c>
      <c r="L4534" s="123"/>
    </row>
    <row r="4535" spans="1:12" ht="15.6" hidden="1" customHeight="1" x14ac:dyDescent="0.25">
      <c r="A4535" s="59"/>
      <c r="B4535" s="128" t="s">
        <v>1</v>
      </c>
      <c r="C4535" s="128"/>
      <c r="D4535" s="22"/>
      <c r="E4535" s="227"/>
      <c r="F4535" s="23"/>
      <c r="G4535" s="22"/>
      <c r="H4535" s="22"/>
      <c r="I4535" s="22"/>
      <c r="J4535" s="22"/>
      <c r="K4535" s="23"/>
      <c r="L4535" s="124"/>
    </row>
    <row r="4536" spans="1:12" ht="15.6" hidden="1" customHeight="1" x14ac:dyDescent="0.25">
      <c r="A4536" s="59"/>
      <c r="B4536" s="129" t="s">
        <v>6</v>
      </c>
      <c r="C4536" s="129"/>
      <c r="D4536" s="7">
        <v>0</v>
      </c>
      <c r="E4536" s="216">
        <v>0</v>
      </c>
      <c r="F4536" s="8">
        <v>0</v>
      </c>
      <c r="G4536" s="7">
        <v>0</v>
      </c>
      <c r="H4536" s="7">
        <v>0</v>
      </c>
      <c r="I4536" s="7">
        <v>0</v>
      </c>
      <c r="J4536" s="7">
        <v>0</v>
      </c>
      <c r="K4536" s="8">
        <v>0</v>
      </c>
      <c r="L4536" s="57"/>
    </row>
    <row r="4537" spans="1:12" ht="15.6" hidden="1" customHeight="1" x14ac:dyDescent="0.25">
      <c r="A4537" s="59"/>
      <c r="B4537" s="129" t="s">
        <v>7</v>
      </c>
      <c r="C4537" s="129"/>
      <c r="D4537" s="7">
        <v>0</v>
      </c>
      <c r="E4537" s="216">
        <v>0</v>
      </c>
      <c r="F4537" s="8">
        <v>0</v>
      </c>
      <c r="G4537" s="7">
        <v>0</v>
      </c>
      <c r="H4537" s="7">
        <v>0</v>
      </c>
      <c r="I4537" s="7">
        <v>0</v>
      </c>
      <c r="J4537" s="7">
        <v>0</v>
      </c>
      <c r="K4537" s="8">
        <v>0</v>
      </c>
      <c r="L4537" s="57"/>
    </row>
    <row r="4538" spans="1:12" ht="15.6" customHeight="1" x14ac:dyDescent="0.25">
      <c r="A4538" s="205">
        <v>1</v>
      </c>
      <c r="B4538" s="128" t="s">
        <v>18</v>
      </c>
      <c r="C4538" s="130"/>
      <c r="D4538" s="7">
        <f t="shared" ref="D4538:E4538" si="9317">D4539+D4540+D4541</f>
        <v>0</v>
      </c>
      <c r="E4538" s="216">
        <f t="shared" si="9317"/>
        <v>0</v>
      </c>
      <c r="F4538" s="8">
        <f t="shared" ref="F4538:K4538" si="9318">F4539+F4540+F4541</f>
        <v>0</v>
      </c>
      <c r="G4538" s="7">
        <f t="shared" ref="G4538:H4538" si="9319">G4539+G4540+G4541</f>
        <v>0</v>
      </c>
      <c r="H4538" s="7">
        <f t="shared" si="9319"/>
        <v>30923</v>
      </c>
      <c r="I4538" s="7">
        <f t="shared" si="9318"/>
        <v>73203</v>
      </c>
      <c r="J4538" s="7">
        <f t="shared" si="9318"/>
        <v>163953</v>
      </c>
      <c r="K4538" s="8">
        <f t="shared" si="9318"/>
        <v>0</v>
      </c>
      <c r="L4538" s="57"/>
    </row>
    <row r="4539" spans="1:12" ht="15.6" customHeight="1" x14ac:dyDescent="0.25">
      <c r="A4539" s="205">
        <v>1</v>
      </c>
      <c r="B4539" s="149" t="s">
        <v>8</v>
      </c>
      <c r="C4539" s="81"/>
      <c r="D4539" s="11">
        <f t="shared" ref="D4539:E4539" si="9320">D4544+D4547+D4550+D4554+D4557+D4560+D4563</f>
        <v>0</v>
      </c>
      <c r="E4539" s="217">
        <f t="shared" si="9320"/>
        <v>0</v>
      </c>
      <c r="F4539" s="12">
        <f t="shared" ref="F4539:K4539" si="9321">F4544+F4547+F4550+F4554+F4557+F4560+F4563</f>
        <v>0</v>
      </c>
      <c r="G4539" s="11">
        <f t="shared" ref="G4539:H4539" si="9322">G4544+G4547+G4550+G4554+G4557+G4560+G4563</f>
        <v>0</v>
      </c>
      <c r="H4539" s="11">
        <f t="shared" si="9322"/>
        <v>0</v>
      </c>
      <c r="I4539" s="11">
        <f t="shared" si="9321"/>
        <v>0</v>
      </c>
      <c r="J4539" s="11">
        <f t="shared" si="9321"/>
        <v>0</v>
      </c>
      <c r="K4539" s="12">
        <f t="shared" si="9321"/>
        <v>0</v>
      </c>
      <c r="L4539" s="58"/>
    </row>
    <row r="4540" spans="1:12" ht="15.6" customHeight="1" x14ac:dyDescent="0.25">
      <c r="A4540" s="205">
        <v>1</v>
      </c>
      <c r="B4540" s="149" t="s">
        <v>9</v>
      </c>
      <c r="C4540" s="81"/>
      <c r="D4540" s="11">
        <f t="shared" ref="D4540:E4540" si="9323">D4551</f>
        <v>0</v>
      </c>
      <c r="E4540" s="217">
        <f t="shared" si="9323"/>
        <v>0</v>
      </c>
      <c r="F4540" s="12">
        <f t="shared" ref="F4540:K4540" si="9324">F4551</f>
        <v>0</v>
      </c>
      <c r="G4540" s="11">
        <f t="shared" ref="G4540:H4540" si="9325">G4551</f>
        <v>0</v>
      </c>
      <c r="H4540" s="11">
        <f t="shared" si="9325"/>
        <v>0</v>
      </c>
      <c r="I4540" s="11">
        <f t="shared" si="9324"/>
        <v>0</v>
      </c>
      <c r="J4540" s="11">
        <f t="shared" si="9324"/>
        <v>0</v>
      </c>
      <c r="K4540" s="12">
        <f t="shared" si="9324"/>
        <v>0</v>
      </c>
      <c r="L4540" s="58"/>
    </row>
    <row r="4541" spans="1:12" ht="15.6" customHeight="1" x14ac:dyDescent="0.25">
      <c r="A4541" s="205">
        <v>1</v>
      </c>
      <c r="B4541" s="149" t="s">
        <v>10</v>
      </c>
      <c r="C4541" s="81"/>
      <c r="D4541" s="11">
        <f t="shared" ref="D4541:E4541" si="9326">D4545+D4548+D4552+D4555+D4558+D4561+D4564</f>
        <v>0</v>
      </c>
      <c r="E4541" s="217">
        <f t="shared" si="9326"/>
        <v>0</v>
      </c>
      <c r="F4541" s="12">
        <f t="shared" ref="F4541:K4541" si="9327">F4545+F4548+F4552+F4555+F4558+F4561+F4564</f>
        <v>0</v>
      </c>
      <c r="G4541" s="11">
        <f t="shared" ref="G4541:H4541" si="9328">G4545+G4548+G4552+G4555+G4558+G4561+G4564</f>
        <v>0</v>
      </c>
      <c r="H4541" s="11">
        <f t="shared" si="9328"/>
        <v>30923</v>
      </c>
      <c r="I4541" s="11">
        <f t="shared" si="9327"/>
        <v>73203</v>
      </c>
      <c r="J4541" s="11">
        <f t="shared" si="9327"/>
        <v>163953</v>
      </c>
      <c r="K4541" s="12">
        <f t="shared" si="9327"/>
        <v>0</v>
      </c>
      <c r="L4541" s="58"/>
    </row>
    <row r="4542" spans="1:12" ht="15.6" customHeight="1" x14ac:dyDescent="0.25">
      <c r="A4542" s="205">
        <v>1</v>
      </c>
      <c r="B4542" s="131" t="s">
        <v>19</v>
      </c>
      <c r="C4542" s="78"/>
      <c r="D4542" s="96" t="s">
        <v>2</v>
      </c>
      <c r="E4542" s="218" t="s">
        <v>2</v>
      </c>
      <c r="F4542" s="105" t="s">
        <v>2</v>
      </c>
      <c r="G4542" s="96" t="s">
        <v>2</v>
      </c>
      <c r="H4542" s="96" t="s">
        <v>2</v>
      </c>
      <c r="I4542" s="96" t="s">
        <v>2</v>
      </c>
      <c r="J4542" s="96" t="s">
        <v>2</v>
      </c>
      <c r="K4542" s="105" t="s">
        <v>2</v>
      </c>
      <c r="L4542" s="115"/>
    </row>
    <row r="4543" spans="1:12" ht="15.6" hidden="1" customHeight="1" x14ac:dyDescent="0.25">
      <c r="A4543" s="59"/>
      <c r="B4543" s="131" t="s">
        <v>11</v>
      </c>
      <c r="C4543" s="131"/>
      <c r="D4543" s="96">
        <f t="shared" ref="D4543:E4543" si="9329">D4544+D4545</f>
        <v>0</v>
      </c>
      <c r="E4543" s="218">
        <f t="shared" si="9329"/>
        <v>0</v>
      </c>
      <c r="F4543" s="105">
        <f t="shared" ref="F4543:K4543" si="9330">F4544+F4545</f>
        <v>0</v>
      </c>
      <c r="G4543" s="96">
        <f t="shared" ref="G4543:H4543" si="9331">G4544+G4545</f>
        <v>0</v>
      </c>
      <c r="H4543" s="96">
        <f t="shared" si="9331"/>
        <v>0</v>
      </c>
      <c r="I4543" s="96">
        <f t="shared" si="9330"/>
        <v>0</v>
      </c>
      <c r="J4543" s="96">
        <f t="shared" si="9330"/>
        <v>0</v>
      </c>
      <c r="K4543" s="105">
        <f t="shared" si="9330"/>
        <v>0</v>
      </c>
      <c r="L4543" s="115"/>
    </row>
    <row r="4544" spans="1:12" ht="15.6" hidden="1" customHeight="1" x14ac:dyDescent="0.25">
      <c r="A4544" s="59"/>
      <c r="B4544" s="93" t="s">
        <v>8</v>
      </c>
      <c r="C4544" s="93"/>
      <c r="D4544" s="25"/>
      <c r="E4544" s="228"/>
      <c r="F4544" s="26"/>
      <c r="G4544" s="25"/>
      <c r="H4544" s="25"/>
      <c r="I4544" s="25"/>
      <c r="J4544" s="25"/>
      <c r="K4544" s="26"/>
      <c r="L4544" s="125"/>
    </row>
    <row r="4545" spans="1:12" ht="15.6" hidden="1" customHeight="1" x14ac:dyDescent="0.25">
      <c r="A4545" s="59"/>
      <c r="B4545" s="93" t="s">
        <v>10</v>
      </c>
      <c r="C4545" s="93"/>
      <c r="D4545" s="25"/>
      <c r="E4545" s="228"/>
      <c r="F4545" s="26"/>
      <c r="G4545" s="25"/>
      <c r="H4545" s="25"/>
      <c r="I4545" s="25"/>
      <c r="J4545" s="25"/>
      <c r="K4545" s="26"/>
      <c r="L4545" s="125"/>
    </row>
    <row r="4546" spans="1:12" ht="15.6" hidden="1" customHeight="1" x14ac:dyDescent="0.25">
      <c r="A4546" s="59"/>
      <c r="B4546" s="131" t="s">
        <v>12</v>
      </c>
      <c r="C4546" s="131"/>
      <c r="D4546" s="96">
        <f t="shared" ref="D4546:E4546" si="9332">D4547+D4548</f>
        <v>0</v>
      </c>
      <c r="E4546" s="218">
        <f t="shared" si="9332"/>
        <v>0</v>
      </c>
      <c r="F4546" s="105">
        <f t="shared" ref="F4546:K4546" si="9333">F4547+F4548</f>
        <v>0</v>
      </c>
      <c r="G4546" s="96">
        <f t="shared" ref="G4546:H4546" si="9334">G4547+G4548</f>
        <v>0</v>
      </c>
      <c r="H4546" s="96">
        <f t="shared" si="9334"/>
        <v>0</v>
      </c>
      <c r="I4546" s="96">
        <f t="shared" si="9333"/>
        <v>0</v>
      </c>
      <c r="J4546" s="96">
        <f t="shared" si="9333"/>
        <v>0</v>
      </c>
      <c r="K4546" s="105">
        <f t="shared" si="9333"/>
        <v>0</v>
      </c>
      <c r="L4546" s="115"/>
    </row>
    <row r="4547" spans="1:12" ht="15.6" hidden="1" customHeight="1" x14ac:dyDescent="0.25">
      <c r="A4547" s="59"/>
      <c r="B4547" s="93" t="s">
        <v>8</v>
      </c>
      <c r="C4547" s="93"/>
      <c r="D4547" s="25"/>
      <c r="E4547" s="228"/>
      <c r="F4547" s="26"/>
      <c r="G4547" s="25"/>
      <c r="H4547" s="25"/>
      <c r="I4547" s="25"/>
      <c r="J4547" s="25"/>
      <c r="K4547" s="26"/>
      <c r="L4547" s="125"/>
    </row>
    <row r="4548" spans="1:12" ht="15.6" hidden="1" customHeight="1" x14ac:dyDescent="0.25">
      <c r="A4548" s="59"/>
      <c r="B4548" s="93" t="s">
        <v>10</v>
      </c>
      <c r="C4548" s="93"/>
      <c r="D4548" s="25"/>
      <c r="E4548" s="228"/>
      <c r="F4548" s="26"/>
      <c r="G4548" s="25"/>
      <c r="H4548" s="25"/>
      <c r="I4548" s="25"/>
      <c r="J4548" s="25"/>
      <c r="K4548" s="26"/>
      <c r="L4548" s="125"/>
    </row>
    <row r="4549" spans="1:12" ht="15.6" customHeight="1" x14ac:dyDescent="0.25">
      <c r="A4549" s="205">
        <v>1</v>
      </c>
      <c r="B4549" s="131" t="s">
        <v>13</v>
      </c>
      <c r="C4549" s="267" t="s">
        <v>230</v>
      </c>
      <c r="D4549" s="96">
        <f t="shared" ref="D4549:E4549" si="9335">D4550+D4551+D4552</f>
        <v>0</v>
      </c>
      <c r="E4549" s="218">
        <f t="shared" si="9335"/>
        <v>0</v>
      </c>
      <c r="F4549" s="105">
        <f t="shared" ref="F4549:K4549" si="9336">F4550+F4551+F4552</f>
        <v>0</v>
      </c>
      <c r="G4549" s="96">
        <f t="shared" ref="G4549:H4549" si="9337">G4550+G4551+G4552</f>
        <v>0</v>
      </c>
      <c r="H4549" s="96">
        <f t="shared" si="9337"/>
        <v>30923</v>
      </c>
      <c r="I4549" s="96">
        <f t="shared" si="9336"/>
        <v>73203</v>
      </c>
      <c r="J4549" s="96">
        <f t="shared" si="9336"/>
        <v>163953</v>
      </c>
      <c r="K4549" s="105">
        <f t="shared" si="9336"/>
        <v>0</v>
      </c>
      <c r="L4549" s="115"/>
    </row>
    <row r="4550" spans="1:12" ht="15.6" customHeight="1" x14ac:dyDescent="0.25">
      <c r="A4550" s="205">
        <v>1</v>
      </c>
      <c r="B4550" s="93" t="s">
        <v>8</v>
      </c>
      <c r="C4550" s="267"/>
      <c r="D4550" s="25"/>
      <c r="E4550" s="228"/>
      <c r="F4550" s="26"/>
      <c r="G4550" s="25"/>
      <c r="H4550" s="25"/>
      <c r="I4550" s="25"/>
      <c r="J4550" s="25"/>
      <c r="K4550" s="26"/>
      <c r="L4550" s="125"/>
    </row>
    <row r="4551" spans="1:12" ht="15.6" customHeight="1" x14ac:dyDescent="0.25">
      <c r="A4551" s="205">
        <v>1</v>
      </c>
      <c r="B4551" s="93" t="s">
        <v>9</v>
      </c>
      <c r="C4551" s="267"/>
      <c r="D4551" s="25"/>
      <c r="E4551" s="228"/>
      <c r="F4551" s="26"/>
      <c r="G4551" s="25"/>
      <c r="H4551" s="25"/>
      <c r="I4551" s="25"/>
      <c r="J4551" s="25"/>
      <c r="K4551" s="26"/>
      <c r="L4551" s="125"/>
    </row>
    <row r="4552" spans="1:12" ht="15.6" customHeight="1" x14ac:dyDescent="0.25">
      <c r="A4552" s="205">
        <v>1</v>
      </c>
      <c r="B4552" s="93" t="s">
        <v>10</v>
      </c>
      <c r="C4552" s="267"/>
      <c r="D4552" s="25"/>
      <c r="E4552" s="228"/>
      <c r="F4552" s="26"/>
      <c r="G4552" s="25"/>
      <c r="H4552" s="25">
        <v>30923</v>
      </c>
      <c r="I4552" s="25">
        <v>73203</v>
      </c>
      <c r="J4552" s="25">
        <f>237156-I4552</f>
        <v>163953</v>
      </c>
      <c r="K4552" s="26"/>
      <c r="L4552" s="125">
        <v>2027</v>
      </c>
    </row>
    <row r="4553" spans="1:12" ht="15.6" hidden="1" customHeight="1" x14ac:dyDescent="0.25">
      <c r="A4553" s="59"/>
      <c r="B4553" s="131" t="s">
        <v>14</v>
      </c>
      <c r="C4553" s="131"/>
      <c r="D4553" s="96">
        <f t="shared" ref="D4553:E4553" si="9338">D4554+D4555</f>
        <v>0</v>
      </c>
      <c r="E4553" s="218">
        <f t="shared" si="9338"/>
        <v>0</v>
      </c>
      <c r="F4553" s="105">
        <f t="shared" ref="F4553:K4553" si="9339">F4554+F4555</f>
        <v>0</v>
      </c>
      <c r="G4553" s="96">
        <f t="shared" ref="G4553:H4553" si="9340">G4554+G4555</f>
        <v>0</v>
      </c>
      <c r="H4553" s="96">
        <f t="shared" si="9340"/>
        <v>0</v>
      </c>
      <c r="I4553" s="96">
        <f t="shared" si="9339"/>
        <v>0</v>
      </c>
      <c r="J4553" s="96">
        <f t="shared" si="9339"/>
        <v>0</v>
      </c>
      <c r="K4553" s="105">
        <f t="shared" si="9339"/>
        <v>0</v>
      </c>
      <c r="L4553" s="115"/>
    </row>
    <row r="4554" spans="1:12" ht="15.6" hidden="1" customHeight="1" x14ac:dyDescent="0.25">
      <c r="A4554" s="59"/>
      <c r="B4554" s="132" t="s">
        <v>8</v>
      </c>
      <c r="C4554" s="132"/>
      <c r="D4554" s="25"/>
      <c r="E4554" s="228"/>
      <c r="F4554" s="26"/>
      <c r="G4554" s="25"/>
      <c r="H4554" s="25"/>
      <c r="I4554" s="25"/>
      <c r="J4554" s="25"/>
      <c r="K4554" s="26"/>
      <c r="L4554" s="125"/>
    </row>
    <row r="4555" spans="1:12" ht="15.6" hidden="1" customHeight="1" x14ac:dyDescent="0.25">
      <c r="A4555" s="59"/>
      <c r="B4555" s="132" t="s">
        <v>10</v>
      </c>
      <c r="C4555" s="132"/>
      <c r="D4555" s="25"/>
      <c r="E4555" s="228"/>
      <c r="F4555" s="26"/>
      <c r="G4555" s="25"/>
      <c r="H4555" s="25"/>
      <c r="I4555" s="25"/>
      <c r="J4555" s="25"/>
      <c r="K4555" s="26"/>
      <c r="L4555" s="125"/>
    </row>
    <row r="4556" spans="1:12" ht="15.6" hidden="1" customHeight="1" x14ac:dyDescent="0.25">
      <c r="A4556" s="59"/>
      <c r="B4556" s="131" t="s">
        <v>15</v>
      </c>
      <c r="C4556" s="131"/>
      <c r="D4556" s="96">
        <f t="shared" ref="D4556:E4556" si="9341">D4557+D4558</f>
        <v>0</v>
      </c>
      <c r="E4556" s="218">
        <f t="shared" si="9341"/>
        <v>0</v>
      </c>
      <c r="F4556" s="105">
        <f t="shared" ref="F4556:K4556" si="9342">F4557+F4558</f>
        <v>0</v>
      </c>
      <c r="G4556" s="96">
        <f t="shared" ref="G4556:H4556" si="9343">G4557+G4558</f>
        <v>0</v>
      </c>
      <c r="H4556" s="96">
        <f t="shared" si="9343"/>
        <v>0</v>
      </c>
      <c r="I4556" s="96">
        <f t="shared" si="9342"/>
        <v>0</v>
      </c>
      <c r="J4556" s="96">
        <f t="shared" si="9342"/>
        <v>0</v>
      </c>
      <c r="K4556" s="105">
        <f t="shared" si="9342"/>
        <v>0</v>
      </c>
      <c r="L4556" s="115"/>
    </row>
    <row r="4557" spans="1:12" ht="15.6" hidden="1" customHeight="1" x14ac:dyDescent="0.25">
      <c r="A4557" s="59"/>
      <c r="B4557" s="93" t="s">
        <v>8</v>
      </c>
      <c r="C4557" s="93"/>
      <c r="D4557" s="25"/>
      <c r="E4557" s="228"/>
      <c r="F4557" s="26"/>
      <c r="G4557" s="25"/>
      <c r="H4557" s="25"/>
      <c r="I4557" s="25"/>
      <c r="J4557" s="25"/>
      <c r="K4557" s="26"/>
      <c r="L4557" s="125"/>
    </row>
    <row r="4558" spans="1:12" ht="15.6" hidden="1" customHeight="1" x14ac:dyDescent="0.25">
      <c r="A4558" s="59"/>
      <c r="B4558" s="93" t="s">
        <v>10</v>
      </c>
      <c r="C4558" s="93"/>
      <c r="D4558" s="25"/>
      <c r="E4558" s="228"/>
      <c r="F4558" s="26"/>
      <c r="G4558" s="25"/>
      <c r="H4558" s="25"/>
      <c r="I4558" s="25"/>
      <c r="J4558" s="25"/>
      <c r="K4558" s="26"/>
      <c r="L4558" s="125"/>
    </row>
    <row r="4559" spans="1:12" ht="15.6" hidden="1" customHeight="1" x14ac:dyDescent="0.25">
      <c r="A4559" s="59"/>
      <c r="B4559" s="133" t="s">
        <v>16</v>
      </c>
      <c r="C4559" s="133"/>
      <c r="D4559" s="96">
        <f t="shared" ref="D4559:E4559" si="9344">D4560+D4561</f>
        <v>0</v>
      </c>
      <c r="E4559" s="218">
        <f t="shared" si="9344"/>
        <v>0</v>
      </c>
      <c r="F4559" s="105">
        <f t="shared" ref="F4559:K4559" si="9345">F4560+F4561</f>
        <v>0</v>
      </c>
      <c r="G4559" s="96">
        <f t="shared" ref="G4559:H4559" si="9346">G4560+G4561</f>
        <v>0</v>
      </c>
      <c r="H4559" s="96">
        <f t="shared" si="9346"/>
        <v>0</v>
      </c>
      <c r="I4559" s="96">
        <f t="shared" si="9345"/>
        <v>0</v>
      </c>
      <c r="J4559" s="96">
        <f t="shared" si="9345"/>
        <v>0</v>
      </c>
      <c r="K4559" s="105">
        <f t="shared" si="9345"/>
        <v>0</v>
      </c>
      <c r="L4559" s="115"/>
    </row>
    <row r="4560" spans="1:12" ht="15.6" hidden="1" customHeight="1" x14ac:dyDescent="0.25">
      <c r="A4560" s="59"/>
      <c r="B4560" s="93" t="s">
        <v>8</v>
      </c>
      <c r="C4560" s="93"/>
      <c r="D4560" s="25"/>
      <c r="E4560" s="228"/>
      <c r="F4560" s="26"/>
      <c r="G4560" s="25"/>
      <c r="H4560" s="25"/>
      <c r="I4560" s="25"/>
      <c r="J4560" s="25"/>
      <c r="K4560" s="26"/>
      <c r="L4560" s="125"/>
    </row>
    <row r="4561" spans="1:12" ht="15.6" hidden="1" customHeight="1" x14ac:dyDescent="0.25">
      <c r="A4561" s="59"/>
      <c r="B4561" s="93" t="s">
        <v>10</v>
      </c>
      <c r="C4561" s="93"/>
      <c r="D4561" s="25"/>
      <c r="E4561" s="228"/>
      <c r="F4561" s="26"/>
      <c r="G4561" s="25"/>
      <c r="H4561" s="25"/>
      <c r="I4561" s="25"/>
      <c r="J4561" s="25"/>
      <c r="K4561" s="26"/>
      <c r="L4561" s="125"/>
    </row>
    <row r="4562" spans="1:12" ht="15.6" hidden="1" customHeight="1" x14ac:dyDescent="0.25">
      <c r="A4562" s="59"/>
      <c r="B4562" s="133" t="s">
        <v>17</v>
      </c>
      <c r="C4562" s="133"/>
      <c r="D4562" s="96">
        <f t="shared" ref="D4562:E4562" si="9347">D4563+D4564</f>
        <v>0</v>
      </c>
      <c r="E4562" s="218">
        <f t="shared" si="9347"/>
        <v>0</v>
      </c>
      <c r="F4562" s="105">
        <f t="shared" ref="F4562:K4562" si="9348">F4563+F4564</f>
        <v>0</v>
      </c>
      <c r="G4562" s="96">
        <f t="shared" ref="G4562:H4562" si="9349">G4563+G4564</f>
        <v>0</v>
      </c>
      <c r="H4562" s="96">
        <f t="shared" si="9349"/>
        <v>0</v>
      </c>
      <c r="I4562" s="96">
        <f t="shared" si="9348"/>
        <v>0</v>
      </c>
      <c r="J4562" s="96">
        <f t="shared" si="9348"/>
        <v>0</v>
      </c>
      <c r="K4562" s="105">
        <f t="shared" si="9348"/>
        <v>0</v>
      </c>
      <c r="L4562" s="115"/>
    </row>
    <row r="4563" spans="1:12" ht="15.6" hidden="1" customHeight="1" x14ac:dyDescent="0.25">
      <c r="A4563" s="59"/>
      <c r="B4563" s="93" t="s">
        <v>8</v>
      </c>
      <c r="C4563" s="93"/>
      <c r="D4563" s="25"/>
      <c r="E4563" s="228"/>
      <c r="F4563" s="26"/>
      <c r="G4563" s="25"/>
      <c r="H4563" s="25"/>
      <c r="I4563" s="25"/>
      <c r="J4563" s="25"/>
      <c r="K4563" s="26"/>
      <c r="L4563" s="125"/>
    </row>
    <row r="4564" spans="1:12" ht="15.6" hidden="1" customHeight="1" x14ac:dyDescent="0.25">
      <c r="A4564" s="59"/>
      <c r="B4564" s="93" t="s">
        <v>10</v>
      </c>
      <c r="C4564" s="93"/>
      <c r="D4564" s="25"/>
      <c r="E4564" s="228"/>
      <c r="F4564" s="26"/>
      <c r="G4564" s="25"/>
      <c r="H4564" s="25"/>
      <c r="I4564" s="25"/>
      <c r="J4564" s="25"/>
      <c r="K4564" s="26"/>
      <c r="L4564" s="125"/>
    </row>
    <row r="4565" spans="1:12" ht="39.6" customHeight="1" x14ac:dyDescent="0.25">
      <c r="A4565" s="205">
        <v>1</v>
      </c>
      <c r="B4565" s="152" t="s">
        <v>193</v>
      </c>
      <c r="C4565" s="142"/>
      <c r="D4565" s="101">
        <f t="shared" ref="D4565:E4565" si="9350">D4566+D4567+D4568+D4569</f>
        <v>0</v>
      </c>
      <c r="E4565" s="226">
        <f t="shared" si="9350"/>
        <v>0</v>
      </c>
      <c r="F4565" s="113">
        <f t="shared" ref="F4565:K4565" si="9351">F4566+F4567+F4568+F4569</f>
        <v>0</v>
      </c>
      <c r="G4565" s="101">
        <f t="shared" ref="G4565:H4565" si="9352">G4566+G4567+G4568+G4569</f>
        <v>0</v>
      </c>
      <c r="H4565" s="101">
        <f t="shared" si="9352"/>
        <v>0</v>
      </c>
      <c r="I4565" s="101">
        <f t="shared" si="9351"/>
        <v>0</v>
      </c>
      <c r="J4565" s="101">
        <f t="shared" si="9351"/>
        <v>0</v>
      </c>
      <c r="K4565" s="113">
        <f t="shared" si="9351"/>
        <v>0</v>
      </c>
      <c r="L4565" s="123"/>
    </row>
    <row r="4566" spans="1:12" ht="15.6" hidden="1" customHeight="1" x14ac:dyDescent="0.25">
      <c r="A4566" s="59"/>
      <c r="B4566" s="128" t="s">
        <v>1</v>
      </c>
      <c r="C4566" s="128"/>
      <c r="D4566" s="22"/>
      <c r="E4566" s="227"/>
      <c r="F4566" s="23"/>
      <c r="G4566" s="22"/>
      <c r="H4566" s="22"/>
      <c r="I4566" s="22"/>
      <c r="J4566" s="22"/>
      <c r="K4566" s="23"/>
      <c r="L4566" s="124"/>
    </row>
    <row r="4567" spans="1:12" ht="15.6" hidden="1" customHeight="1" x14ac:dyDescent="0.25">
      <c r="A4567" s="59"/>
      <c r="B4567" s="129" t="s">
        <v>6</v>
      </c>
      <c r="C4567" s="129"/>
      <c r="D4567" s="7">
        <v>0</v>
      </c>
      <c r="E4567" s="216">
        <v>0</v>
      </c>
      <c r="F4567" s="8">
        <v>0</v>
      </c>
      <c r="G4567" s="7">
        <v>0</v>
      </c>
      <c r="H4567" s="7">
        <v>0</v>
      </c>
      <c r="I4567" s="7">
        <v>0</v>
      </c>
      <c r="J4567" s="7">
        <v>0</v>
      </c>
      <c r="K4567" s="8">
        <v>0</v>
      </c>
      <c r="L4567" s="57"/>
    </row>
    <row r="4568" spans="1:12" ht="15.6" hidden="1" customHeight="1" x14ac:dyDescent="0.25">
      <c r="A4568" s="59"/>
      <c r="B4568" s="129" t="s">
        <v>7</v>
      </c>
      <c r="C4568" s="129"/>
      <c r="D4568" s="7">
        <v>0</v>
      </c>
      <c r="E4568" s="216">
        <v>0</v>
      </c>
      <c r="F4568" s="8">
        <v>0</v>
      </c>
      <c r="G4568" s="7">
        <v>0</v>
      </c>
      <c r="H4568" s="7">
        <v>0</v>
      </c>
      <c r="I4568" s="7">
        <v>0</v>
      </c>
      <c r="J4568" s="7">
        <v>0</v>
      </c>
      <c r="K4568" s="8">
        <v>0</v>
      </c>
      <c r="L4568" s="57"/>
    </row>
    <row r="4569" spans="1:12" ht="15.6" customHeight="1" x14ac:dyDescent="0.25">
      <c r="A4569" s="205">
        <v>1</v>
      </c>
      <c r="B4569" s="128" t="s">
        <v>18</v>
      </c>
      <c r="C4569" s="130"/>
      <c r="D4569" s="7">
        <f t="shared" ref="D4569:E4569" si="9353">D4570+D4571+D4572</f>
        <v>0</v>
      </c>
      <c r="E4569" s="216">
        <f t="shared" si="9353"/>
        <v>0</v>
      </c>
      <c r="F4569" s="8">
        <f t="shared" ref="F4569:K4569" si="9354">F4570+F4571+F4572</f>
        <v>0</v>
      </c>
      <c r="G4569" s="7">
        <f t="shared" ref="G4569:H4569" si="9355">G4570+G4571+G4572</f>
        <v>0</v>
      </c>
      <c r="H4569" s="7">
        <f t="shared" si="9355"/>
        <v>0</v>
      </c>
      <c r="I4569" s="7">
        <f t="shared" si="9354"/>
        <v>0</v>
      </c>
      <c r="J4569" s="7">
        <f t="shared" si="9354"/>
        <v>0</v>
      </c>
      <c r="K4569" s="8">
        <f t="shared" si="9354"/>
        <v>0</v>
      </c>
      <c r="L4569" s="57"/>
    </row>
    <row r="4570" spans="1:12" ht="15.6" customHeight="1" x14ac:dyDescent="0.25">
      <c r="A4570" s="205">
        <v>1</v>
      </c>
      <c r="B4570" s="149" t="s">
        <v>8</v>
      </c>
      <c r="C4570" s="81"/>
      <c r="D4570" s="11">
        <f t="shared" ref="D4570:E4570" si="9356">D4575+D4578+D4581+D4585+D4588+D4591+D4594</f>
        <v>0</v>
      </c>
      <c r="E4570" s="217">
        <f t="shared" si="9356"/>
        <v>0</v>
      </c>
      <c r="F4570" s="12">
        <f t="shared" ref="F4570:K4570" si="9357">F4575+F4578+F4581+F4585+F4588+F4591+F4594</f>
        <v>0</v>
      </c>
      <c r="G4570" s="11">
        <f t="shared" ref="G4570:H4570" si="9358">G4575+G4578+G4581+G4585+G4588+G4591+G4594</f>
        <v>0</v>
      </c>
      <c r="H4570" s="11">
        <f t="shared" si="9358"/>
        <v>0</v>
      </c>
      <c r="I4570" s="11">
        <f t="shared" si="9357"/>
        <v>0</v>
      </c>
      <c r="J4570" s="11">
        <f t="shared" si="9357"/>
        <v>0</v>
      </c>
      <c r="K4570" s="12">
        <f t="shared" si="9357"/>
        <v>0</v>
      </c>
      <c r="L4570" s="58"/>
    </row>
    <row r="4571" spans="1:12" ht="15.6" customHeight="1" x14ac:dyDescent="0.25">
      <c r="A4571" s="205">
        <v>1</v>
      </c>
      <c r="B4571" s="149" t="s">
        <v>9</v>
      </c>
      <c r="C4571" s="81"/>
      <c r="D4571" s="11">
        <f t="shared" ref="D4571:E4571" si="9359">D4582</f>
        <v>0</v>
      </c>
      <c r="E4571" s="217">
        <f t="shared" si="9359"/>
        <v>0</v>
      </c>
      <c r="F4571" s="12">
        <f t="shared" ref="F4571:K4571" si="9360">F4582</f>
        <v>0</v>
      </c>
      <c r="G4571" s="11">
        <f t="shared" ref="G4571:H4571" si="9361">G4582</f>
        <v>0</v>
      </c>
      <c r="H4571" s="11">
        <f t="shared" si="9361"/>
        <v>0</v>
      </c>
      <c r="I4571" s="11">
        <f t="shared" si="9360"/>
        <v>0</v>
      </c>
      <c r="J4571" s="11">
        <f t="shared" si="9360"/>
        <v>0</v>
      </c>
      <c r="K4571" s="12">
        <f t="shared" si="9360"/>
        <v>0</v>
      </c>
      <c r="L4571" s="58"/>
    </row>
    <row r="4572" spans="1:12" ht="15.6" customHeight="1" x14ac:dyDescent="0.25">
      <c r="A4572" s="205">
        <v>1</v>
      </c>
      <c r="B4572" s="149" t="s">
        <v>10</v>
      </c>
      <c r="C4572" s="81"/>
      <c r="D4572" s="11">
        <f t="shared" ref="D4572:E4572" si="9362">D4576+D4579+D4583+D4586+D4589+D4592+D4595</f>
        <v>0</v>
      </c>
      <c r="E4572" s="217">
        <f t="shared" si="9362"/>
        <v>0</v>
      </c>
      <c r="F4572" s="12">
        <f t="shared" ref="F4572:K4572" si="9363">F4576+F4579+F4583+F4586+F4589+F4592+F4595</f>
        <v>0</v>
      </c>
      <c r="G4572" s="11">
        <f t="shared" ref="G4572:H4572" si="9364">G4576+G4579+G4583+G4586+G4589+G4592+G4595</f>
        <v>0</v>
      </c>
      <c r="H4572" s="11">
        <f t="shared" si="9364"/>
        <v>0</v>
      </c>
      <c r="I4572" s="11">
        <f t="shared" si="9363"/>
        <v>0</v>
      </c>
      <c r="J4572" s="11">
        <f t="shared" si="9363"/>
        <v>0</v>
      </c>
      <c r="K4572" s="12">
        <f t="shared" si="9363"/>
        <v>0</v>
      </c>
      <c r="L4572" s="58"/>
    </row>
    <row r="4573" spans="1:12" ht="15.6" customHeight="1" x14ac:dyDescent="0.25">
      <c r="A4573" s="205">
        <v>1</v>
      </c>
      <c r="B4573" s="131" t="s">
        <v>19</v>
      </c>
      <c r="C4573" s="78"/>
      <c r="D4573" s="96" t="s">
        <v>2</v>
      </c>
      <c r="E4573" s="218" t="s">
        <v>2</v>
      </c>
      <c r="F4573" s="105" t="s">
        <v>2</v>
      </c>
      <c r="G4573" s="96" t="s">
        <v>2</v>
      </c>
      <c r="H4573" s="96" t="s">
        <v>2</v>
      </c>
      <c r="I4573" s="96" t="s">
        <v>2</v>
      </c>
      <c r="J4573" s="96" t="s">
        <v>2</v>
      </c>
      <c r="K4573" s="105" t="s">
        <v>2</v>
      </c>
      <c r="L4573" s="115"/>
    </row>
    <row r="4574" spans="1:12" ht="15.6" hidden="1" customHeight="1" x14ac:dyDescent="0.25">
      <c r="A4574" s="59"/>
      <c r="B4574" s="131" t="s">
        <v>11</v>
      </c>
      <c r="C4574" s="131"/>
      <c r="D4574" s="96">
        <f t="shared" ref="D4574:E4574" si="9365">D4575+D4576</f>
        <v>0</v>
      </c>
      <c r="E4574" s="218">
        <f t="shared" si="9365"/>
        <v>0</v>
      </c>
      <c r="F4574" s="105">
        <f t="shared" ref="F4574:K4574" si="9366">F4575+F4576</f>
        <v>0</v>
      </c>
      <c r="G4574" s="96">
        <f t="shared" ref="G4574:H4574" si="9367">G4575+G4576</f>
        <v>0</v>
      </c>
      <c r="H4574" s="96">
        <f t="shared" si="9367"/>
        <v>0</v>
      </c>
      <c r="I4574" s="96">
        <f t="shared" si="9366"/>
        <v>0</v>
      </c>
      <c r="J4574" s="96">
        <f t="shared" si="9366"/>
        <v>0</v>
      </c>
      <c r="K4574" s="105">
        <f t="shared" si="9366"/>
        <v>0</v>
      </c>
      <c r="L4574" s="115"/>
    </row>
    <row r="4575" spans="1:12" ht="15.6" hidden="1" customHeight="1" x14ac:dyDescent="0.25">
      <c r="A4575" s="59"/>
      <c r="B4575" s="93" t="s">
        <v>8</v>
      </c>
      <c r="C4575" s="93"/>
      <c r="D4575" s="25"/>
      <c r="E4575" s="228"/>
      <c r="F4575" s="26"/>
      <c r="G4575" s="25"/>
      <c r="H4575" s="25"/>
      <c r="I4575" s="25"/>
      <c r="J4575" s="25"/>
      <c r="K4575" s="26"/>
      <c r="L4575" s="125"/>
    </row>
    <row r="4576" spans="1:12" ht="15.6" hidden="1" customHeight="1" x14ac:dyDescent="0.25">
      <c r="A4576" s="59"/>
      <c r="B4576" s="93" t="s">
        <v>10</v>
      </c>
      <c r="C4576" s="93"/>
      <c r="D4576" s="25"/>
      <c r="E4576" s="228"/>
      <c r="F4576" s="26"/>
      <c r="G4576" s="25"/>
      <c r="H4576" s="25"/>
      <c r="I4576" s="25"/>
      <c r="J4576" s="25"/>
      <c r="K4576" s="26"/>
      <c r="L4576" s="125"/>
    </row>
    <row r="4577" spans="1:12" ht="15.6" hidden="1" customHeight="1" x14ac:dyDescent="0.25">
      <c r="A4577" s="59"/>
      <c r="B4577" s="131" t="s">
        <v>12</v>
      </c>
      <c r="C4577" s="131"/>
      <c r="D4577" s="96">
        <f t="shared" ref="D4577:E4577" si="9368">D4578+D4579</f>
        <v>0</v>
      </c>
      <c r="E4577" s="218">
        <f t="shared" si="9368"/>
        <v>0</v>
      </c>
      <c r="F4577" s="105">
        <f t="shared" ref="F4577:K4577" si="9369">F4578+F4579</f>
        <v>0</v>
      </c>
      <c r="G4577" s="96">
        <f t="shared" ref="G4577:H4577" si="9370">G4578+G4579</f>
        <v>0</v>
      </c>
      <c r="H4577" s="96">
        <f t="shared" si="9370"/>
        <v>0</v>
      </c>
      <c r="I4577" s="96">
        <f t="shared" si="9369"/>
        <v>0</v>
      </c>
      <c r="J4577" s="96">
        <f t="shared" si="9369"/>
        <v>0</v>
      </c>
      <c r="K4577" s="105">
        <f t="shared" si="9369"/>
        <v>0</v>
      </c>
      <c r="L4577" s="115"/>
    </row>
    <row r="4578" spans="1:12" ht="15.6" hidden="1" customHeight="1" x14ac:dyDescent="0.25">
      <c r="A4578" s="59"/>
      <c r="B4578" s="93" t="s">
        <v>8</v>
      </c>
      <c r="C4578" s="93"/>
      <c r="D4578" s="25"/>
      <c r="E4578" s="228"/>
      <c r="F4578" s="26"/>
      <c r="G4578" s="25"/>
      <c r="H4578" s="25"/>
      <c r="I4578" s="25"/>
      <c r="J4578" s="25"/>
      <c r="K4578" s="26"/>
      <c r="L4578" s="125"/>
    </row>
    <row r="4579" spans="1:12" ht="15.6" hidden="1" customHeight="1" x14ac:dyDescent="0.25">
      <c r="A4579" s="59"/>
      <c r="B4579" s="93" t="s">
        <v>10</v>
      </c>
      <c r="C4579" s="93"/>
      <c r="D4579" s="25"/>
      <c r="E4579" s="228"/>
      <c r="F4579" s="26"/>
      <c r="G4579" s="25"/>
      <c r="H4579" s="25"/>
      <c r="I4579" s="25"/>
      <c r="J4579" s="25"/>
      <c r="K4579" s="26"/>
      <c r="L4579" s="125"/>
    </row>
    <row r="4580" spans="1:12" ht="15.6" customHeight="1" x14ac:dyDescent="0.25">
      <c r="A4580" s="205">
        <v>1</v>
      </c>
      <c r="B4580" s="131" t="s">
        <v>13</v>
      </c>
      <c r="C4580" s="267" t="s">
        <v>122</v>
      </c>
      <c r="D4580" s="96">
        <f t="shared" ref="D4580:E4580" si="9371">D4581+D4582+D4583</f>
        <v>0</v>
      </c>
      <c r="E4580" s="218">
        <f t="shared" si="9371"/>
        <v>0</v>
      </c>
      <c r="F4580" s="105">
        <f t="shared" ref="F4580:K4580" si="9372">F4581+F4582+F4583</f>
        <v>0</v>
      </c>
      <c r="G4580" s="96">
        <f t="shared" ref="G4580:H4580" si="9373">G4581+G4582+G4583</f>
        <v>0</v>
      </c>
      <c r="H4580" s="96">
        <f t="shared" si="9373"/>
        <v>0</v>
      </c>
      <c r="I4580" s="96">
        <f t="shared" si="9372"/>
        <v>0</v>
      </c>
      <c r="J4580" s="96">
        <f t="shared" si="9372"/>
        <v>0</v>
      </c>
      <c r="K4580" s="105">
        <f t="shared" si="9372"/>
        <v>0</v>
      </c>
      <c r="L4580" s="115"/>
    </row>
    <row r="4581" spans="1:12" ht="15.6" customHeight="1" x14ac:dyDescent="0.25">
      <c r="A4581" s="205">
        <v>1</v>
      </c>
      <c r="B4581" s="93" t="s">
        <v>8</v>
      </c>
      <c r="C4581" s="267"/>
      <c r="D4581" s="25"/>
      <c r="E4581" s="228"/>
      <c r="F4581" s="26"/>
      <c r="G4581" s="25"/>
      <c r="H4581" s="25"/>
      <c r="I4581" s="25"/>
      <c r="J4581" s="25"/>
      <c r="K4581" s="26"/>
      <c r="L4581" s="125"/>
    </row>
    <row r="4582" spans="1:12" ht="15.6" customHeight="1" x14ac:dyDescent="0.25">
      <c r="A4582" s="205">
        <v>1</v>
      </c>
      <c r="B4582" s="93" t="s">
        <v>9</v>
      </c>
      <c r="C4582" s="267"/>
      <c r="D4582" s="25"/>
      <c r="E4582" s="228"/>
      <c r="F4582" s="26"/>
      <c r="G4582" s="25"/>
      <c r="H4582" s="25"/>
      <c r="I4582" s="25"/>
      <c r="J4582" s="25"/>
      <c r="K4582" s="26"/>
      <c r="L4582" s="125"/>
    </row>
    <row r="4583" spans="1:12" ht="15.6" customHeight="1" x14ac:dyDescent="0.25">
      <c r="A4583" s="205">
        <v>1</v>
      </c>
      <c r="B4583" s="93" t="s">
        <v>10</v>
      </c>
      <c r="C4583" s="267"/>
      <c r="D4583" s="25"/>
      <c r="E4583" s="228"/>
      <c r="F4583" s="26"/>
      <c r="G4583" s="25"/>
      <c r="H4583" s="25"/>
      <c r="I4583" s="25"/>
      <c r="J4583" s="25"/>
      <c r="K4583" s="26"/>
      <c r="L4583" s="125"/>
    </row>
    <row r="4584" spans="1:12" ht="15.6" hidden="1" customHeight="1" x14ac:dyDescent="0.25">
      <c r="A4584" s="59"/>
      <c r="B4584" s="131" t="s">
        <v>14</v>
      </c>
      <c r="C4584" s="131"/>
      <c r="D4584" s="96">
        <f t="shared" ref="D4584:E4584" si="9374">D4585+D4586</f>
        <v>0</v>
      </c>
      <c r="E4584" s="218">
        <f t="shared" si="9374"/>
        <v>0</v>
      </c>
      <c r="F4584" s="105">
        <f t="shared" ref="F4584:K4584" si="9375">F4585+F4586</f>
        <v>0</v>
      </c>
      <c r="G4584" s="96">
        <f t="shared" ref="G4584:H4584" si="9376">G4585+G4586</f>
        <v>0</v>
      </c>
      <c r="H4584" s="96">
        <f t="shared" si="9376"/>
        <v>0</v>
      </c>
      <c r="I4584" s="96">
        <f t="shared" si="9375"/>
        <v>0</v>
      </c>
      <c r="J4584" s="96">
        <f t="shared" si="9375"/>
        <v>0</v>
      </c>
      <c r="K4584" s="105">
        <f t="shared" si="9375"/>
        <v>0</v>
      </c>
      <c r="L4584" s="115"/>
    </row>
    <row r="4585" spans="1:12" ht="15.6" hidden="1" customHeight="1" x14ac:dyDescent="0.25">
      <c r="A4585" s="59"/>
      <c r="B4585" s="132" t="s">
        <v>8</v>
      </c>
      <c r="C4585" s="132"/>
      <c r="D4585" s="25"/>
      <c r="E4585" s="228"/>
      <c r="F4585" s="26"/>
      <c r="G4585" s="25"/>
      <c r="H4585" s="25"/>
      <c r="I4585" s="25"/>
      <c r="J4585" s="25"/>
      <c r="K4585" s="26"/>
      <c r="L4585" s="125"/>
    </row>
    <row r="4586" spans="1:12" ht="15.6" hidden="1" customHeight="1" x14ac:dyDescent="0.25">
      <c r="A4586" s="59"/>
      <c r="B4586" s="132" t="s">
        <v>10</v>
      </c>
      <c r="C4586" s="132"/>
      <c r="D4586" s="25"/>
      <c r="E4586" s="228"/>
      <c r="F4586" s="26"/>
      <c r="G4586" s="25"/>
      <c r="H4586" s="25"/>
      <c r="I4586" s="25"/>
      <c r="J4586" s="25"/>
      <c r="K4586" s="26"/>
      <c r="L4586" s="125"/>
    </row>
    <row r="4587" spans="1:12" ht="15.6" hidden="1" customHeight="1" x14ac:dyDescent="0.25">
      <c r="A4587" s="59"/>
      <c r="B4587" s="131" t="s">
        <v>15</v>
      </c>
      <c r="C4587" s="131"/>
      <c r="D4587" s="96">
        <f t="shared" ref="D4587:E4587" si="9377">D4588+D4589</f>
        <v>0</v>
      </c>
      <c r="E4587" s="218">
        <f t="shared" si="9377"/>
        <v>0</v>
      </c>
      <c r="F4587" s="105">
        <f t="shared" ref="F4587:K4587" si="9378">F4588+F4589</f>
        <v>0</v>
      </c>
      <c r="G4587" s="96">
        <f t="shared" ref="G4587:H4587" si="9379">G4588+G4589</f>
        <v>0</v>
      </c>
      <c r="H4587" s="96">
        <f t="shared" si="9379"/>
        <v>0</v>
      </c>
      <c r="I4587" s="96">
        <f t="shared" si="9378"/>
        <v>0</v>
      </c>
      <c r="J4587" s="96">
        <f t="shared" si="9378"/>
        <v>0</v>
      </c>
      <c r="K4587" s="105">
        <f t="shared" si="9378"/>
        <v>0</v>
      </c>
      <c r="L4587" s="115"/>
    </row>
    <row r="4588" spans="1:12" ht="15.6" hidden="1" customHeight="1" x14ac:dyDescent="0.25">
      <c r="A4588" s="59"/>
      <c r="B4588" s="93" t="s">
        <v>8</v>
      </c>
      <c r="C4588" s="93"/>
      <c r="D4588" s="25"/>
      <c r="E4588" s="228"/>
      <c r="F4588" s="26"/>
      <c r="G4588" s="25"/>
      <c r="H4588" s="25"/>
      <c r="I4588" s="25"/>
      <c r="J4588" s="25"/>
      <c r="K4588" s="26"/>
      <c r="L4588" s="125"/>
    </row>
    <row r="4589" spans="1:12" ht="15.6" hidden="1" customHeight="1" x14ac:dyDescent="0.25">
      <c r="A4589" s="59"/>
      <c r="B4589" s="93" t="s">
        <v>10</v>
      </c>
      <c r="C4589" s="93"/>
      <c r="D4589" s="25"/>
      <c r="E4589" s="228"/>
      <c r="F4589" s="26"/>
      <c r="G4589" s="25"/>
      <c r="H4589" s="25"/>
      <c r="I4589" s="25"/>
      <c r="J4589" s="25"/>
      <c r="K4589" s="26"/>
      <c r="L4589" s="125"/>
    </row>
    <row r="4590" spans="1:12" ht="15.6" hidden="1" customHeight="1" x14ac:dyDescent="0.25">
      <c r="A4590" s="59"/>
      <c r="B4590" s="133" t="s">
        <v>16</v>
      </c>
      <c r="C4590" s="133"/>
      <c r="D4590" s="96">
        <f t="shared" ref="D4590:E4590" si="9380">D4591+D4592</f>
        <v>0</v>
      </c>
      <c r="E4590" s="218">
        <f t="shared" si="9380"/>
        <v>0</v>
      </c>
      <c r="F4590" s="105">
        <f t="shared" ref="F4590:K4590" si="9381">F4591+F4592</f>
        <v>0</v>
      </c>
      <c r="G4590" s="96">
        <f t="shared" ref="G4590:H4590" si="9382">G4591+G4592</f>
        <v>0</v>
      </c>
      <c r="H4590" s="96">
        <f t="shared" si="9382"/>
        <v>0</v>
      </c>
      <c r="I4590" s="96">
        <f t="shared" si="9381"/>
        <v>0</v>
      </c>
      <c r="J4590" s="96">
        <f t="shared" si="9381"/>
        <v>0</v>
      </c>
      <c r="K4590" s="105">
        <f t="shared" si="9381"/>
        <v>0</v>
      </c>
      <c r="L4590" s="115"/>
    </row>
    <row r="4591" spans="1:12" ht="15.6" hidden="1" customHeight="1" x14ac:dyDescent="0.25">
      <c r="A4591" s="59"/>
      <c r="B4591" s="93" t="s">
        <v>8</v>
      </c>
      <c r="C4591" s="93"/>
      <c r="D4591" s="25"/>
      <c r="E4591" s="228"/>
      <c r="F4591" s="26"/>
      <c r="G4591" s="25"/>
      <c r="H4591" s="25"/>
      <c r="I4591" s="25"/>
      <c r="J4591" s="25"/>
      <c r="K4591" s="26"/>
      <c r="L4591" s="125"/>
    </row>
    <row r="4592" spans="1:12" ht="15.6" hidden="1" customHeight="1" x14ac:dyDescent="0.25">
      <c r="A4592" s="59"/>
      <c r="B4592" s="93" t="s">
        <v>10</v>
      </c>
      <c r="C4592" s="93"/>
      <c r="D4592" s="25"/>
      <c r="E4592" s="228"/>
      <c r="F4592" s="26"/>
      <c r="G4592" s="25"/>
      <c r="H4592" s="25"/>
      <c r="I4592" s="25"/>
      <c r="J4592" s="25"/>
      <c r="K4592" s="26"/>
      <c r="L4592" s="125"/>
    </row>
    <row r="4593" spans="1:12" ht="15.6" hidden="1" customHeight="1" x14ac:dyDescent="0.25">
      <c r="A4593" s="59"/>
      <c r="B4593" s="133" t="s">
        <v>17</v>
      </c>
      <c r="C4593" s="133"/>
      <c r="D4593" s="96">
        <f t="shared" ref="D4593:E4593" si="9383">D4594+D4595</f>
        <v>0</v>
      </c>
      <c r="E4593" s="218">
        <f t="shared" si="9383"/>
        <v>0</v>
      </c>
      <c r="F4593" s="105">
        <f t="shared" ref="F4593:K4593" si="9384">F4594+F4595</f>
        <v>0</v>
      </c>
      <c r="G4593" s="96">
        <f t="shared" ref="G4593:H4593" si="9385">G4594+G4595</f>
        <v>0</v>
      </c>
      <c r="H4593" s="96">
        <f t="shared" si="9385"/>
        <v>0</v>
      </c>
      <c r="I4593" s="96">
        <f t="shared" si="9384"/>
        <v>0</v>
      </c>
      <c r="J4593" s="96">
        <f t="shared" si="9384"/>
        <v>0</v>
      </c>
      <c r="K4593" s="105">
        <f t="shared" si="9384"/>
        <v>0</v>
      </c>
      <c r="L4593" s="115"/>
    </row>
    <row r="4594" spans="1:12" ht="15.6" hidden="1" customHeight="1" x14ac:dyDescent="0.25">
      <c r="A4594" s="59"/>
      <c r="B4594" s="93" t="s">
        <v>8</v>
      </c>
      <c r="C4594" s="93"/>
      <c r="D4594" s="25"/>
      <c r="E4594" s="228"/>
      <c r="F4594" s="26"/>
      <c r="G4594" s="25"/>
      <c r="H4594" s="25"/>
      <c r="I4594" s="25"/>
      <c r="J4594" s="25"/>
      <c r="K4594" s="26"/>
      <c r="L4594" s="125"/>
    </row>
    <row r="4595" spans="1:12" ht="15.6" hidden="1" customHeight="1" x14ac:dyDescent="0.25">
      <c r="A4595" s="59"/>
      <c r="B4595" s="93" t="s">
        <v>10</v>
      </c>
      <c r="C4595" s="93"/>
      <c r="D4595" s="25"/>
      <c r="E4595" s="228"/>
      <c r="F4595" s="26"/>
      <c r="G4595" s="25"/>
      <c r="H4595" s="25"/>
      <c r="I4595" s="25"/>
      <c r="J4595" s="25"/>
      <c r="K4595" s="26"/>
      <c r="L4595" s="125"/>
    </row>
    <row r="4596" spans="1:12" ht="53.45" customHeight="1" x14ac:dyDescent="0.25">
      <c r="A4596" s="205">
        <v>1</v>
      </c>
      <c r="B4596" s="151" t="s">
        <v>43</v>
      </c>
      <c r="C4596" s="138"/>
      <c r="D4596" s="99">
        <f t="shared" ref="D4596:E4596" si="9386">D4627+D4658+D4689+D4720+D4782+D4751</f>
        <v>64038</v>
      </c>
      <c r="E4596" s="223">
        <f t="shared" si="9386"/>
        <v>102460</v>
      </c>
      <c r="F4596" s="110">
        <f t="shared" ref="F4596:K4596" si="9387">F4627+F4658+F4689+F4720+F4782+F4751</f>
        <v>0</v>
      </c>
      <c r="G4596" s="99">
        <f t="shared" ref="G4596:H4596" si="9388">G4627+G4658+G4689+G4720+G4782+G4751</f>
        <v>820000</v>
      </c>
      <c r="H4596" s="99">
        <f t="shared" si="9388"/>
        <v>1682762</v>
      </c>
      <c r="I4596" s="99">
        <f t="shared" si="9387"/>
        <v>4691937</v>
      </c>
      <c r="J4596" s="99">
        <f t="shared" si="9387"/>
        <v>195285</v>
      </c>
      <c r="K4596" s="110">
        <f t="shared" si="9387"/>
        <v>4561200</v>
      </c>
      <c r="L4596" s="120"/>
    </row>
    <row r="4597" spans="1:12" ht="15.6" hidden="1" customHeight="1" x14ac:dyDescent="0.25">
      <c r="A4597" s="59"/>
      <c r="B4597" s="128" t="s">
        <v>1</v>
      </c>
      <c r="C4597" s="128"/>
      <c r="D4597" s="7">
        <f t="shared" ref="D4597:E4597" si="9389">D4628+D4659+D4690+D4721+D4783+D4752</f>
        <v>0</v>
      </c>
      <c r="E4597" s="216">
        <f t="shared" si="9389"/>
        <v>0</v>
      </c>
      <c r="F4597" s="8">
        <f t="shared" ref="F4597:K4597" si="9390">F4628+F4659+F4690+F4721+F4783+F4752</f>
        <v>0</v>
      </c>
      <c r="G4597" s="7">
        <f t="shared" ref="G4597:H4597" si="9391">G4628+G4659+G4690+G4721+G4783+G4752</f>
        <v>0</v>
      </c>
      <c r="H4597" s="7">
        <f t="shared" si="9391"/>
        <v>0</v>
      </c>
      <c r="I4597" s="7">
        <f t="shared" si="9390"/>
        <v>0</v>
      </c>
      <c r="J4597" s="7">
        <f t="shared" si="9390"/>
        <v>0</v>
      </c>
      <c r="K4597" s="8">
        <f t="shared" si="9390"/>
        <v>0</v>
      </c>
      <c r="L4597" s="57"/>
    </row>
    <row r="4598" spans="1:12" ht="15.6" hidden="1" customHeight="1" x14ac:dyDescent="0.25">
      <c r="A4598" s="59"/>
      <c r="B4598" s="129" t="s">
        <v>6</v>
      </c>
      <c r="C4598" s="129"/>
      <c r="D4598" s="7">
        <f t="shared" ref="D4598:E4598" si="9392">D4629+D4660+D4691+D4722+D4784+D4753</f>
        <v>0</v>
      </c>
      <c r="E4598" s="216">
        <f t="shared" si="9392"/>
        <v>0</v>
      </c>
      <c r="F4598" s="8">
        <f t="shared" ref="F4598:K4598" si="9393">F4629+F4660+F4691+F4722+F4784+F4753</f>
        <v>0</v>
      </c>
      <c r="G4598" s="7">
        <f t="shared" ref="G4598:H4598" si="9394">G4629+G4660+G4691+G4722+G4784+G4753</f>
        <v>0</v>
      </c>
      <c r="H4598" s="7">
        <f t="shared" si="9394"/>
        <v>0</v>
      </c>
      <c r="I4598" s="7">
        <f t="shared" si="9393"/>
        <v>0</v>
      </c>
      <c r="J4598" s="7">
        <f t="shared" si="9393"/>
        <v>0</v>
      </c>
      <c r="K4598" s="8">
        <f t="shared" si="9393"/>
        <v>0</v>
      </c>
      <c r="L4598" s="57"/>
    </row>
    <row r="4599" spans="1:12" ht="15.6" hidden="1" customHeight="1" x14ac:dyDescent="0.25">
      <c r="A4599" s="59"/>
      <c r="B4599" s="129" t="s">
        <v>7</v>
      </c>
      <c r="C4599" s="129"/>
      <c r="D4599" s="7">
        <f t="shared" ref="D4599:E4599" si="9395">D4630+D4661+D4692+D4723+D4785+D4754</f>
        <v>0</v>
      </c>
      <c r="E4599" s="216">
        <f t="shared" si="9395"/>
        <v>0</v>
      </c>
      <c r="F4599" s="8">
        <f t="shared" ref="F4599:K4599" si="9396">F4630+F4661+F4692+F4723+F4785+F4754</f>
        <v>0</v>
      </c>
      <c r="G4599" s="7">
        <f t="shared" ref="G4599:H4599" si="9397">G4630+G4661+G4692+G4723+G4785+G4754</f>
        <v>0</v>
      </c>
      <c r="H4599" s="7">
        <f t="shared" si="9397"/>
        <v>0</v>
      </c>
      <c r="I4599" s="7">
        <f t="shared" si="9396"/>
        <v>0</v>
      </c>
      <c r="J4599" s="7">
        <f t="shared" si="9396"/>
        <v>0</v>
      </c>
      <c r="K4599" s="8">
        <f t="shared" si="9396"/>
        <v>0</v>
      </c>
      <c r="L4599" s="57"/>
    </row>
    <row r="4600" spans="1:12" ht="15.6" customHeight="1" x14ac:dyDescent="0.25">
      <c r="A4600" s="205">
        <v>1</v>
      </c>
      <c r="B4600" s="128" t="s">
        <v>18</v>
      </c>
      <c r="C4600" s="130"/>
      <c r="D4600" s="7">
        <f t="shared" ref="D4600:E4600" si="9398">D4631+D4662+D4693+D4724+D4786+D4755</f>
        <v>64038</v>
      </c>
      <c r="E4600" s="216">
        <f t="shared" si="9398"/>
        <v>102460</v>
      </c>
      <c r="F4600" s="8">
        <f t="shared" ref="F4600:K4600" si="9399">F4631+F4662+F4693+F4724+F4786+F4755</f>
        <v>0</v>
      </c>
      <c r="G4600" s="7">
        <f t="shared" ref="G4600:H4600" si="9400">G4631+G4662+G4693+G4724+G4786+G4755</f>
        <v>820000</v>
      </c>
      <c r="H4600" s="7">
        <f t="shared" si="9400"/>
        <v>1682762</v>
      </c>
      <c r="I4600" s="7">
        <f t="shared" si="9399"/>
        <v>4691937</v>
      </c>
      <c r="J4600" s="7">
        <f t="shared" si="9399"/>
        <v>195285</v>
      </c>
      <c r="K4600" s="8">
        <f t="shared" si="9399"/>
        <v>4561200</v>
      </c>
      <c r="L4600" s="57"/>
    </row>
    <row r="4601" spans="1:12" ht="15.6" customHeight="1" x14ac:dyDescent="0.25">
      <c r="A4601" s="205">
        <v>1</v>
      </c>
      <c r="B4601" s="149" t="s">
        <v>8</v>
      </c>
      <c r="C4601" s="81"/>
      <c r="D4601" s="11">
        <f t="shared" ref="D4601:E4601" si="9401">D4632+D4663+D4694+D4725+D4787+D4756</f>
        <v>0</v>
      </c>
      <c r="E4601" s="217">
        <f t="shared" si="9401"/>
        <v>0</v>
      </c>
      <c r="F4601" s="12">
        <f t="shared" ref="F4601:K4601" si="9402">F4632+F4663+F4694+F4725+F4787+F4756</f>
        <v>0</v>
      </c>
      <c r="G4601" s="11">
        <f t="shared" ref="G4601:H4601" si="9403">G4632+G4663+G4694+G4725+G4787+G4756</f>
        <v>760200</v>
      </c>
      <c r="H4601" s="11">
        <f t="shared" si="9403"/>
        <v>1520400</v>
      </c>
      <c r="I4601" s="11">
        <f t="shared" si="9402"/>
        <v>4561200</v>
      </c>
      <c r="J4601" s="11">
        <f t="shared" si="9402"/>
        <v>0</v>
      </c>
      <c r="K4601" s="12">
        <f t="shared" si="9402"/>
        <v>4561200</v>
      </c>
      <c r="L4601" s="58"/>
    </row>
    <row r="4602" spans="1:12" ht="15.6" customHeight="1" x14ac:dyDescent="0.25">
      <c r="A4602" s="205">
        <v>1</v>
      </c>
      <c r="B4602" s="149" t="s">
        <v>9</v>
      </c>
      <c r="C4602" s="81"/>
      <c r="D4602" s="11">
        <f t="shared" ref="D4602:E4602" si="9404">D4633+D4664+D4695+D4726+D4788+D4757</f>
        <v>0</v>
      </c>
      <c r="E4602" s="217">
        <f t="shared" si="9404"/>
        <v>0</v>
      </c>
      <c r="F4602" s="12">
        <f t="shared" ref="F4602:K4602" si="9405">F4633+F4664+F4695+F4726+F4788+F4757</f>
        <v>0</v>
      </c>
      <c r="G4602" s="11">
        <f t="shared" ref="G4602:H4602" si="9406">G4633+G4664+G4695+G4726+G4788+G4757</f>
        <v>0</v>
      </c>
      <c r="H4602" s="11">
        <f t="shared" si="9406"/>
        <v>0</v>
      </c>
      <c r="I4602" s="11">
        <f t="shared" si="9405"/>
        <v>0</v>
      </c>
      <c r="J4602" s="11">
        <f t="shared" si="9405"/>
        <v>0</v>
      </c>
      <c r="K4602" s="12">
        <f t="shared" si="9405"/>
        <v>0</v>
      </c>
      <c r="L4602" s="58"/>
    </row>
    <row r="4603" spans="1:12" ht="15.6" customHeight="1" x14ac:dyDescent="0.25">
      <c r="A4603" s="205">
        <v>1</v>
      </c>
      <c r="B4603" s="149" t="s">
        <v>10</v>
      </c>
      <c r="C4603" s="81"/>
      <c r="D4603" s="11">
        <f t="shared" ref="D4603:E4603" si="9407">D4634+D4665+D4696+D4727+D4789+D4758</f>
        <v>64038</v>
      </c>
      <c r="E4603" s="217">
        <f t="shared" si="9407"/>
        <v>102460</v>
      </c>
      <c r="F4603" s="12">
        <f t="shared" ref="F4603:K4603" si="9408">F4634+F4665+F4696+F4727+F4789+F4758</f>
        <v>0</v>
      </c>
      <c r="G4603" s="11">
        <f t="shared" ref="G4603:H4603" si="9409">G4634+G4665+G4696+G4727+G4789+G4758</f>
        <v>59800</v>
      </c>
      <c r="H4603" s="11">
        <f t="shared" si="9409"/>
        <v>162362</v>
      </c>
      <c r="I4603" s="11">
        <f t="shared" si="9408"/>
        <v>130737</v>
      </c>
      <c r="J4603" s="11">
        <f t="shared" si="9408"/>
        <v>195285</v>
      </c>
      <c r="K4603" s="12">
        <f t="shared" si="9408"/>
        <v>0</v>
      </c>
      <c r="L4603" s="58"/>
    </row>
    <row r="4604" spans="1:12" ht="15.6" customHeight="1" x14ac:dyDescent="0.25">
      <c r="A4604" s="205">
        <v>1</v>
      </c>
      <c r="B4604" s="139" t="s">
        <v>19</v>
      </c>
      <c r="C4604" s="82"/>
      <c r="D4604" s="100" t="s">
        <v>2</v>
      </c>
      <c r="E4604" s="224" t="s">
        <v>2</v>
      </c>
      <c r="F4604" s="111" t="s">
        <v>2</v>
      </c>
      <c r="G4604" s="100" t="s">
        <v>2</v>
      </c>
      <c r="H4604" s="100" t="s">
        <v>2</v>
      </c>
      <c r="I4604" s="100" t="s">
        <v>2</v>
      </c>
      <c r="J4604" s="100" t="s">
        <v>2</v>
      </c>
      <c r="K4604" s="111" t="s">
        <v>2</v>
      </c>
      <c r="L4604" s="121"/>
    </row>
    <row r="4605" spans="1:12" ht="15.6" hidden="1" customHeight="1" x14ac:dyDescent="0.25">
      <c r="A4605" s="205"/>
      <c r="B4605" s="139" t="s">
        <v>11</v>
      </c>
      <c r="C4605" s="139"/>
      <c r="D4605" s="100">
        <f t="shared" ref="D4605:E4605" si="9410">D4636+D4667+D4698+D4729+D4791+D4760</f>
        <v>0</v>
      </c>
      <c r="E4605" s="224">
        <f t="shared" si="9410"/>
        <v>0</v>
      </c>
      <c r="F4605" s="111">
        <f t="shared" ref="F4605:K4605" si="9411">F4636+F4667+F4698+F4729+F4791+F4760</f>
        <v>0</v>
      </c>
      <c r="G4605" s="100">
        <f t="shared" ref="G4605:H4605" si="9412">G4636+G4667+G4698+G4729+G4791+G4760</f>
        <v>0</v>
      </c>
      <c r="H4605" s="100">
        <f t="shared" si="9412"/>
        <v>0</v>
      </c>
      <c r="I4605" s="100">
        <f t="shared" si="9411"/>
        <v>0</v>
      </c>
      <c r="J4605" s="100">
        <f t="shared" si="9411"/>
        <v>0</v>
      </c>
      <c r="K4605" s="111">
        <f t="shared" si="9411"/>
        <v>0</v>
      </c>
      <c r="L4605" s="121"/>
    </row>
    <row r="4606" spans="1:12" ht="15.6" hidden="1" customHeight="1" x14ac:dyDescent="0.25">
      <c r="A4606" s="205"/>
      <c r="B4606" s="91" t="s">
        <v>8</v>
      </c>
      <c r="C4606" s="91"/>
      <c r="D4606" s="19">
        <f t="shared" ref="D4606:E4606" si="9413">D4637+D4668+D4699+D4730+D4792+D4761</f>
        <v>0</v>
      </c>
      <c r="E4606" s="225">
        <f t="shared" si="9413"/>
        <v>0</v>
      </c>
      <c r="F4606" s="20">
        <f t="shared" ref="F4606:K4606" si="9414">F4637+F4668+F4699+F4730+F4792+F4761</f>
        <v>0</v>
      </c>
      <c r="G4606" s="19">
        <f t="shared" ref="G4606:H4606" si="9415">G4637+G4668+G4699+G4730+G4792+G4761</f>
        <v>0</v>
      </c>
      <c r="H4606" s="19">
        <f t="shared" si="9415"/>
        <v>0</v>
      </c>
      <c r="I4606" s="19">
        <f t="shared" si="9414"/>
        <v>0</v>
      </c>
      <c r="J4606" s="19">
        <f t="shared" si="9414"/>
        <v>0</v>
      </c>
      <c r="K4606" s="20">
        <f t="shared" si="9414"/>
        <v>0</v>
      </c>
      <c r="L4606" s="122"/>
    </row>
    <row r="4607" spans="1:12" ht="15.6" hidden="1" customHeight="1" x14ac:dyDescent="0.25">
      <c r="A4607" s="205"/>
      <c r="B4607" s="91" t="s">
        <v>10</v>
      </c>
      <c r="C4607" s="91"/>
      <c r="D4607" s="19">
        <f t="shared" ref="D4607:E4607" si="9416">D4638+D4669+D4700+D4731+D4793+D4762</f>
        <v>0</v>
      </c>
      <c r="E4607" s="225">
        <f t="shared" si="9416"/>
        <v>0</v>
      </c>
      <c r="F4607" s="20">
        <f t="shared" ref="F4607:K4607" si="9417">F4638+F4669+F4700+F4731+F4793+F4762</f>
        <v>0</v>
      </c>
      <c r="G4607" s="19">
        <f t="shared" ref="G4607:H4607" si="9418">G4638+G4669+G4700+G4731+G4793+G4762</f>
        <v>0</v>
      </c>
      <c r="H4607" s="19">
        <f t="shared" si="9418"/>
        <v>0</v>
      </c>
      <c r="I4607" s="19">
        <f t="shared" si="9417"/>
        <v>0</v>
      </c>
      <c r="J4607" s="19">
        <f t="shared" si="9417"/>
        <v>0</v>
      </c>
      <c r="K4607" s="20">
        <f t="shared" si="9417"/>
        <v>0</v>
      </c>
      <c r="L4607" s="122"/>
    </row>
    <row r="4608" spans="1:12" ht="15.6" hidden="1" customHeight="1" x14ac:dyDescent="0.25">
      <c r="A4608" s="59"/>
      <c r="B4608" s="139" t="s">
        <v>12</v>
      </c>
      <c r="C4608" s="139"/>
      <c r="D4608" s="100">
        <f t="shared" ref="D4608:E4608" si="9419">D4639+D4670+D4701+D4732+D4794+D4763</f>
        <v>0</v>
      </c>
      <c r="E4608" s="224">
        <f t="shared" si="9419"/>
        <v>0</v>
      </c>
      <c r="F4608" s="111">
        <f t="shared" ref="F4608:K4608" si="9420">F4639+F4670+F4701+F4732+F4794+F4763</f>
        <v>0</v>
      </c>
      <c r="G4608" s="100">
        <f t="shared" ref="G4608:H4608" si="9421">G4639+G4670+G4701+G4732+G4794+G4763</f>
        <v>0</v>
      </c>
      <c r="H4608" s="100">
        <f t="shared" si="9421"/>
        <v>0</v>
      </c>
      <c r="I4608" s="100">
        <f t="shared" si="9420"/>
        <v>0</v>
      </c>
      <c r="J4608" s="100">
        <f t="shared" si="9420"/>
        <v>0</v>
      </c>
      <c r="K4608" s="111">
        <f t="shared" si="9420"/>
        <v>0</v>
      </c>
      <c r="L4608" s="121"/>
    </row>
    <row r="4609" spans="1:12" ht="15.6" hidden="1" customHeight="1" x14ac:dyDescent="0.25">
      <c r="A4609" s="59"/>
      <c r="B4609" s="91" t="s">
        <v>8</v>
      </c>
      <c r="C4609" s="91"/>
      <c r="D4609" s="19">
        <f t="shared" ref="D4609:E4609" si="9422">D4640+D4671+D4702+D4733+D4795+D4764</f>
        <v>0</v>
      </c>
      <c r="E4609" s="225">
        <f t="shared" si="9422"/>
        <v>0</v>
      </c>
      <c r="F4609" s="20">
        <f t="shared" ref="F4609:K4609" si="9423">F4640+F4671+F4702+F4733+F4795+F4764</f>
        <v>0</v>
      </c>
      <c r="G4609" s="19">
        <f t="shared" ref="G4609:H4609" si="9424">G4640+G4671+G4702+G4733+G4795+G4764</f>
        <v>0</v>
      </c>
      <c r="H4609" s="19">
        <f t="shared" si="9424"/>
        <v>0</v>
      </c>
      <c r="I4609" s="19">
        <f t="shared" si="9423"/>
        <v>0</v>
      </c>
      <c r="J4609" s="19">
        <f t="shared" si="9423"/>
        <v>0</v>
      </c>
      <c r="K4609" s="20">
        <f t="shared" si="9423"/>
        <v>0</v>
      </c>
      <c r="L4609" s="122"/>
    </row>
    <row r="4610" spans="1:12" ht="15.6" hidden="1" customHeight="1" x14ac:dyDescent="0.25">
      <c r="A4610" s="59"/>
      <c r="B4610" s="91" t="s">
        <v>10</v>
      </c>
      <c r="C4610" s="91"/>
      <c r="D4610" s="19">
        <f t="shared" ref="D4610:E4610" si="9425">D4641+D4672+D4703+D4734+D4796+D4765</f>
        <v>0</v>
      </c>
      <c r="E4610" s="225">
        <f t="shared" si="9425"/>
        <v>0</v>
      </c>
      <c r="F4610" s="20">
        <f t="shared" ref="F4610:K4610" si="9426">F4641+F4672+F4703+F4734+F4796+F4765</f>
        <v>0</v>
      </c>
      <c r="G4610" s="19">
        <f t="shared" ref="G4610:H4610" si="9427">G4641+G4672+G4703+G4734+G4796+G4765</f>
        <v>0</v>
      </c>
      <c r="H4610" s="19">
        <f t="shared" si="9427"/>
        <v>0</v>
      </c>
      <c r="I4610" s="19">
        <f t="shared" si="9426"/>
        <v>0</v>
      </c>
      <c r="J4610" s="19">
        <f t="shared" si="9426"/>
        <v>0</v>
      </c>
      <c r="K4610" s="20">
        <f t="shared" si="9426"/>
        <v>0</v>
      </c>
      <c r="L4610" s="122"/>
    </row>
    <row r="4611" spans="1:12" ht="15.6" customHeight="1" x14ac:dyDescent="0.25">
      <c r="A4611" s="205">
        <v>1</v>
      </c>
      <c r="B4611" s="139" t="s">
        <v>13</v>
      </c>
      <c r="C4611" s="82"/>
      <c r="D4611" s="100">
        <f t="shared" ref="D4611:E4611" si="9428">D4642+D4673+D4704+D4735+D4797+D4766</f>
        <v>64038</v>
      </c>
      <c r="E4611" s="224">
        <f t="shared" si="9428"/>
        <v>102460</v>
      </c>
      <c r="F4611" s="111">
        <f t="shared" ref="F4611:K4611" si="9429">F4642+F4673+F4704+F4735+F4797+F4766</f>
        <v>0</v>
      </c>
      <c r="G4611" s="100">
        <f t="shared" ref="G4611:H4611" si="9430">G4642+G4673+G4704+G4735+G4797+G4766</f>
        <v>820000</v>
      </c>
      <c r="H4611" s="100">
        <f t="shared" si="9430"/>
        <v>1682762</v>
      </c>
      <c r="I4611" s="100">
        <f t="shared" si="9429"/>
        <v>4691937</v>
      </c>
      <c r="J4611" s="100">
        <f t="shared" si="9429"/>
        <v>195285</v>
      </c>
      <c r="K4611" s="111">
        <f t="shared" si="9429"/>
        <v>4561200</v>
      </c>
      <c r="L4611" s="121"/>
    </row>
    <row r="4612" spans="1:12" ht="15.6" customHeight="1" x14ac:dyDescent="0.25">
      <c r="A4612" s="205">
        <v>1</v>
      </c>
      <c r="B4612" s="91" t="s">
        <v>8</v>
      </c>
      <c r="C4612" s="82"/>
      <c r="D4612" s="19">
        <f t="shared" ref="D4612:E4612" si="9431">D4643+D4674+D4705+D4736+D4798+D4767</f>
        <v>0</v>
      </c>
      <c r="E4612" s="225">
        <f t="shared" si="9431"/>
        <v>0</v>
      </c>
      <c r="F4612" s="20">
        <f t="shared" ref="F4612:K4612" si="9432">F4643+F4674+F4705+F4736+F4798+F4767</f>
        <v>0</v>
      </c>
      <c r="G4612" s="19">
        <f t="shared" ref="G4612:H4612" si="9433">G4643+G4674+G4705+G4736+G4798+G4767</f>
        <v>760200</v>
      </c>
      <c r="H4612" s="19">
        <f t="shared" si="9433"/>
        <v>1520400</v>
      </c>
      <c r="I4612" s="19">
        <f t="shared" si="9432"/>
        <v>4561200</v>
      </c>
      <c r="J4612" s="19">
        <f t="shared" si="9432"/>
        <v>0</v>
      </c>
      <c r="K4612" s="20">
        <f t="shared" si="9432"/>
        <v>4561200</v>
      </c>
      <c r="L4612" s="122"/>
    </row>
    <row r="4613" spans="1:12" ht="15.6" customHeight="1" x14ac:dyDescent="0.25">
      <c r="A4613" s="205">
        <v>1</v>
      </c>
      <c r="B4613" s="91" t="s">
        <v>9</v>
      </c>
      <c r="C4613" s="82"/>
      <c r="D4613" s="19">
        <f t="shared" ref="D4613:E4613" si="9434">D4644+D4675+D4706+D4737+D4799+D4768</f>
        <v>0</v>
      </c>
      <c r="E4613" s="225">
        <f t="shared" si="9434"/>
        <v>0</v>
      </c>
      <c r="F4613" s="20">
        <f t="shared" ref="F4613:K4613" si="9435">F4644+F4675+F4706+F4737+F4799+F4768</f>
        <v>0</v>
      </c>
      <c r="G4613" s="19">
        <f t="shared" ref="G4613:H4613" si="9436">G4644+G4675+G4706+G4737+G4799+G4768</f>
        <v>0</v>
      </c>
      <c r="H4613" s="19">
        <f t="shared" si="9436"/>
        <v>0</v>
      </c>
      <c r="I4613" s="19">
        <f t="shared" si="9435"/>
        <v>0</v>
      </c>
      <c r="J4613" s="19">
        <f t="shared" si="9435"/>
        <v>0</v>
      </c>
      <c r="K4613" s="20">
        <f t="shared" si="9435"/>
        <v>0</v>
      </c>
      <c r="L4613" s="122"/>
    </row>
    <row r="4614" spans="1:12" ht="15.6" customHeight="1" x14ac:dyDescent="0.25">
      <c r="A4614" s="205">
        <v>1</v>
      </c>
      <c r="B4614" s="91" t="s">
        <v>10</v>
      </c>
      <c r="C4614" s="82"/>
      <c r="D4614" s="19">
        <f t="shared" ref="D4614:E4614" si="9437">D4645+D4676+D4707+D4738+D4800+D4769</f>
        <v>64038</v>
      </c>
      <c r="E4614" s="225">
        <f t="shared" si="9437"/>
        <v>102460</v>
      </c>
      <c r="F4614" s="20">
        <f t="shared" ref="F4614:K4614" si="9438">F4645+F4676+F4707+F4738+F4800+F4769</f>
        <v>0</v>
      </c>
      <c r="G4614" s="19">
        <f t="shared" ref="G4614:H4614" si="9439">G4645+G4676+G4707+G4738+G4800+G4769</f>
        <v>59800</v>
      </c>
      <c r="H4614" s="19">
        <f t="shared" si="9439"/>
        <v>162362</v>
      </c>
      <c r="I4614" s="19">
        <f t="shared" si="9438"/>
        <v>130737</v>
      </c>
      <c r="J4614" s="19">
        <f t="shared" si="9438"/>
        <v>195285</v>
      </c>
      <c r="K4614" s="20">
        <f t="shared" si="9438"/>
        <v>0</v>
      </c>
      <c r="L4614" s="122"/>
    </row>
    <row r="4615" spans="1:12" ht="15.6" hidden="1" customHeight="1" x14ac:dyDescent="0.25">
      <c r="A4615" s="59"/>
      <c r="B4615" s="139" t="s">
        <v>14</v>
      </c>
      <c r="C4615" s="139"/>
      <c r="D4615" s="100">
        <f t="shared" ref="D4615:E4615" si="9440">D4646+D4677+D4708+D4739+D4801+D4770</f>
        <v>0</v>
      </c>
      <c r="E4615" s="224">
        <f t="shared" si="9440"/>
        <v>0</v>
      </c>
      <c r="F4615" s="111">
        <f t="shared" ref="F4615:K4615" si="9441">F4646+F4677+F4708+F4739+F4801+F4770</f>
        <v>0</v>
      </c>
      <c r="G4615" s="100">
        <f t="shared" ref="G4615:H4615" si="9442">G4646+G4677+G4708+G4739+G4801+G4770</f>
        <v>0</v>
      </c>
      <c r="H4615" s="100">
        <f t="shared" si="9442"/>
        <v>0</v>
      </c>
      <c r="I4615" s="100">
        <f t="shared" si="9441"/>
        <v>0</v>
      </c>
      <c r="J4615" s="100">
        <f t="shared" si="9441"/>
        <v>0</v>
      </c>
      <c r="K4615" s="111">
        <f t="shared" si="9441"/>
        <v>0</v>
      </c>
      <c r="L4615" s="121"/>
    </row>
    <row r="4616" spans="1:12" ht="15.6" hidden="1" customHeight="1" x14ac:dyDescent="0.25">
      <c r="A4616" s="59"/>
      <c r="B4616" s="140" t="s">
        <v>8</v>
      </c>
      <c r="C4616" s="140"/>
      <c r="D4616" s="19">
        <f t="shared" ref="D4616:E4616" si="9443">D4647+D4678+D4709+D4740+D4802+D4771</f>
        <v>0</v>
      </c>
      <c r="E4616" s="225">
        <f t="shared" si="9443"/>
        <v>0</v>
      </c>
      <c r="F4616" s="20">
        <f t="shared" ref="F4616:K4616" si="9444">F4647+F4678+F4709+F4740+F4802+F4771</f>
        <v>0</v>
      </c>
      <c r="G4616" s="19">
        <f t="shared" ref="G4616:H4616" si="9445">G4647+G4678+G4709+G4740+G4802+G4771</f>
        <v>0</v>
      </c>
      <c r="H4616" s="19">
        <f t="shared" si="9445"/>
        <v>0</v>
      </c>
      <c r="I4616" s="19">
        <f t="shared" si="9444"/>
        <v>0</v>
      </c>
      <c r="J4616" s="19">
        <f t="shared" si="9444"/>
        <v>0</v>
      </c>
      <c r="K4616" s="20">
        <f t="shared" si="9444"/>
        <v>0</v>
      </c>
      <c r="L4616" s="122"/>
    </row>
    <row r="4617" spans="1:12" ht="15.6" hidden="1" customHeight="1" x14ac:dyDescent="0.25">
      <c r="A4617" s="59"/>
      <c r="B4617" s="140" t="s">
        <v>10</v>
      </c>
      <c r="C4617" s="140"/>
      <c r="D4617" s="19">
        <f t="shared" ref="D4617:E4617" si="9446">D4648+D4679+D4710+D4741+D4803+D4772</f>
        <v>0</v>
      </c>
      <c r="E4617" s="225">
        <f t="shared" si="9446"/>
        <v>0</v>
      </c>
      <c r="F4617" s="20">
        <f t="shared" ref="F4617:K4617" si="9447">F4648+F4679+F4710+F4741+F4803+F4772</f>
        <v>0</v>
      </c>
      <c r="G4617" s="19">
        <f t="shared" ref="G4617:H4617" si="9448">G4648+G4679+G4710+G4741+G4803+G4772</f>
        <v>0</v>
      </c>
      <c r="H4617" s="19">
        <f t="shared" si="9448"/>
        <v>0</v>
      </c>
      <c r="I4617" s="19">
        <f t="shared" si="9447"/>
        <v>0</v>
      </c>
      <c r="J4617" s="19">
        <f t="shared" si="9447"/>
        <v>0</v>
      </c>
      <c r="K4617" s="20">
        <f t="shared" si="9447"/>
        <v>0</v>
      </c>
      <c r="L4617" s="122"/>
    </row>
    <row r="4618" spans="1:12" ht="15.6" hidden="1" customHeight="1" x14ac:dyDescent="0.25">
      <c r="A4618" s="59"/>
      <c r="B4618" s="139" t="s">
        <v>15</v>
      </c>
      <c r="C4618" s="139"/>
      <c r="D4618" s="100">
        <f t="shared" ref="D4618:E4618" si="9449">D4649+D4680+D4711+D4742+D4804+D4773</f>
        <v>0</v>
      </c>
      <c r="E4618" s="224">
        <f t="shared" si="9449"/>
        <v>0</v>
      </c>
      <c r="F4618" s="111">
        <f t="shared" ref="F4618:K4618" si="9450">F4649+F4680+F4711+F4742+F4804+F4773</f>
        <v>0</v>
      </c>
      <c r="G4618" s="100">
        <f t="shared" ref="G4618:H4618" si="9451">G4649+G4680+G4711+G4742+G4804+G4773</f>
        <v>0</v>
      </c>
      <c r="H4618" s="100">
        <f t="shared" si="9451"/>
        <v>0</v>
      </c>
      <c r="I4618" s="100">
        <f t="shared" si="9450"/>
        <v>0</v>
      </c>
      <c r="J4618" s="100">
        <f t="shared" si="9450"/>
        <v>0</v>
      </c>
      <c r="K4618" s="111">
        <f t="shared" si="9450"/>
        <v>0</v>
      </c>
      <c r="L4618" s="121"/>
    </row>
    <row r="4619" spans="1:12" ht="15.6" hidden="1" customHeight="1" x14ac:dyDescent="0.25">
      <c r="A4619" s="59"/>
      <c r="B4619" s="91" t="s">
        <v>8</v>
      </c>
      <c r="C4619" s="91"/>
      <c r="D4619" s="19">
        <f t="shared" ref="D4619:E4619" si="9452">D4650+D4681+D4712+D4743+D4805+D4774</f>
        <v>0</v>
      </c>
      <c r="E4619" s="225">
        <f t="shared" si="9452"/>
        <v>0</v>
      </c>
      <c r="F4619" s="20">
        <f t="shared" ref="F4619:K4619" si="9453">F4650+F4681+F4712+F4743+F4805+F4774</f>
        <v>0</v>
      </c>
      <c r="G4619" s="19">
        <f t="shared" ref="G4619:H4619" si="9454">G4650+G4681+G4712+G4743+G4805+G4774</f>
        <v>0</v>
      </c>
      <c r="H4619" s="19">
        <f t="shared" si="9454"/>
        <v>0</v>
      </c>
      <c r="I4619" s="19">
        <f t="shared" si="9453"/>
        <v>0</v>
      </c>
      <c r="J4619" s="19">
        <f t="shared" si="9453"/>
        <v>0</v>
      </c>
      <c r="K4619" s="20">
        <f t="shared" si="9453"/>
        <v>0</v>
      </c>
      <c r="L4619" s="122"/>
    </row>
    <row r="4620" spans="1:12" ht="15.6" hidden="1" customHeight="1" x14ac:dyDescent="0.25">
      <c r="A4620" s="59"/>
      <c r="B4620" s="91" t="s">
        <v>10</v>
      </c>
      <c r="C4620" s="91"/>
      <c r="D4620" s="19">
        <f t="shared" ref="D4620:E4620" si="9455">D4651+D4682+D4713+D4744+D4806+D4775</f>
        <v>0</v>
      </c>
      <c r="E4620" s="225">
        <f t="shared" si="9455"/>
        <v>0</v>
      </c>
      <c r="F4620" s="20">
        <f t="shared" ref="F4620:K4620" si="9456">F4651+F4682+F4713+F4744+F4806+F4775</f>
        <v>0</v>
      </c>
      <c r="G4620" s="19">
        <f t="shared" ref="G4620:H4620" si="9457">G4651+G4682+G4713+G4744+G4806+G4775</f>
        <v>0</v>
      </c>
      <c r="H4620" s="19">
        <f t="shared" si="9457"/>
        <v>0</v>
      </c>
      <c r="I4620" s="19">
        <f t="shared" si="9456"/>
        <v>0</v>
      </c>
      <c r="J4620" s="19">
        <f t="shared" si="9456"/>
        <v>0</v>
      </c>
      <c r="K4620" s="20">
        <f t="shared" si="9456"/>
        <v>0</v>
      </c>
      <c r="L4620" s="122"/>
    </row>
    <row r="4621" spans="1:12" ht="15.6" hidden="1" customHeight="1" x14ac:dyDescent="0.25">
      <c r="A4621" s="59"/>
      <c r="B4621" s="141" t="s">
        <v>16</v>
      </c>
      <c r="C4621" s="141"/>
      <c r="D4621" s="100">
        <f t="shared" ref="D4621:E4621" si="9458">D4652+D4683+D4714+D4745+D4807+D4776</f>
        <v>0</v>
      </c>
      <c r="E4621" s="224">
        <f t="shared" si="9458"/>
        <v>0</v>
      </c>
      <c r="F4621" s="111">
        <f t="shared" ref="F4621:K4621" si="9459">F4652+F4683+F4714+F4745+F4807+F4776</f>
        <v>0</v>
      </c>
      <c r="G4621" s="100">
        <f t="shared" ref="G4621:H4621" si="9460">G4652+G4683+G4714+G4745+G4807+G4776</f>
        <v>0</v>
      </c>
      <c r="H4621" s="100">
        <f t="shared" si="9460"/>
        <v>0</v>
      </c>
      <c r="I4621" s="100">
        <f t="shared" si="9459"/>
        <v>0</v>
      </c>
      <c r="J4621" s="100">
        <f t="shared" si="9459"/>
        <v>0</v>
      </c>
      <c r="K4621" s="111">
        <f t="shared" si="9459"/>
        <v>0</v>
      </c>
      <c r="L4621" s="121"/>
    </row>
    <row r="4622" spans="1:12" ht="15.6" hidden="1" customHeight="1" x14ac:dyDescent="0.25">
      <c r="A4622" s="59"/>
      <c r="B4622" s="91" t="s">
        <v>8</v>
      </c>
      <c r="C4622" s="91"/>
      <c r="D4622" s="19">
        <f t="shared" ref="D4622:E4622" si="9461">D4653+D4684+D4715+D4746+D4808+D4777</f>
        <v>0</v>
      </c>
      <c r="E4622" s="225">
        <f t="shared" si="9461"/>
        <v>0</v>
      </c>
      <c r="F4622" s="20">
        <f t="shared" ref="F4622:K4622" si="9462">F4653+F4684+F4715+F4746+F4808+F4777</f>
        <v>0</v>
      </c>
      <c r="G4622" s="19">
        <f t="shared" ref="G4622:H4622" si="9463">G4653+G4684+G4715+G4746+G4808+G4777</f>
        <v>0</v>
      </c>
      <c r="H4622" s="19">
        <f t="shared" si="9463"/>
        <v>0</v>
      </c>
      <c r="I4622" s="19">
        <f t="shared" si="9462"/>
        <v>0</v>
      </c>
      <c r="J4622" s="19">
        <f t="shared" si="9462"/>
        <v>0</v>
      </c>
      <c r="K4622" s="20">
        <f t="shared" si="9462"/>
        <v>0</v>
      </c>
      <c r="L4622" s="122"/>
    </row>
    <row r="4623" spans="1:12" ht="15.6" hidden="1" customHeight="1" x14ac:dyDescent="0.25">
      <c r="A4623" s="59"/>
      <c r="B4623" s="91" t="s">
        <v>10</v>
      </c>
      <c r="C4623" s="91"/>
      <c r="D4623" s="19">
        <f t="shared" ref="D4623:E4623" si="9464">D4654+D4685+D4716+D4747+D4809+D4778</f>
        <v>0</v>
      </c>
      <c r="E4623" s="225">
        <f t="shared" si="9464"/>
        <v>0</v>
      </c>
      <c r="F4623" s="20">
        <f t="shared" ref="F4623:K4623" si="9465">F4654+F4685+F4716+F4747+F4809+F4778</f>
        <v>0</v>
      </c>
      <c r="G4623" s="19">
        <f t="shared" ref="G4623:H4623" si="9466">G4654+G4685+G4716+G4747+G4809+G4778</f>
        <v>0</v>
      </c>
      <c r="H4623" s="19">
        <f t="shared" si="9466"/>
        <v>0</v>
      </c>
      <c r="I4623" s="19">
        <f t="shared" si="9465"/>
        <v>0</v>
      </c>
      <c r="J4623" s="19">
        <f t="shared" si="9465"/>
        <v>0</v>
      </c>
      <c r="K4623" s="20">
        <f t="shared" si="9465"/>
        <v>0</v>
      </c>
      <c r="L4623" s="122"/>
    </row>
    <row r="4624" spans="1:12" ht="15.6" hidden="1" customHeight="1" x14ac:dyDescent="0.25">
      <c r="A4624" s="59"/>
      <c r="B4624" s="141" t="s">
        <v>17</v>
      </c>
      <c r="C4624" s="141"/>
      <c r="D4624" s="100">
        <f t="shared" ref="D4624:E4624" si="9467">D4655+D4686+D4717+D4748+D4810+D4779</f>
        <v>0</v>
      </c>
      <c r="E4624" s="224">
        <f t="shared" si="9467"/>
        <v>0</v>
      </c>
      <c r="F4624" s="111">
        <f t="shared" ref="F4624:K4624" si="9468">F4655+F4686+F4717+F4748+F4810+F4779</f>
        <v>0</v>
      </c>
      <c r="G4624" s="100">
        <f t="shared" ref="G4624:H4624" si="9469">G4655+G4686+G4717+G4748+G4810+G4779</f>
        <v>0</v>
      </c>
      <c r="H4624" s="100">
        <f t="shared" si="9469"/>
        <v>0</v>
      </c>
      <c r="I4624" s="100">
        <f t="shared" si="9468"/>
        <v>0</v>
      </c>
      <c r="J4624" s="100">
        <f t="shared" si="9468"/>
        <v>0</v>
      </c>
      <c r="K4624" s="111">
        <f t="shared" si="9468"/>
        <v>0</v>
      </c>
      <c r="L4624" s="121"/>
    </row>
    <row r="4625" spans="1:12" ht="15.6" hidden="1" customHeight="1" x14ac:dyDescent="0.25">
      <c r="A4625" s="59"/>
      <c r="B4625" s="91" t="s">
        <v>8</v>
      </c>
      <c r="C4625" s="91"/>
      <c r="D4625" s="19">
        <f t="shared" ref="D4625:E4625" si="9470">D4656+D4687+D4718+D4749+D4811+D4780</f>
        <v>0</v>
      </c>
      <c r="E4625" s="225">
        <f t="shared" si="9470"/>
        <v>0</v>
      </c>
      <c r="F4625" s="20">
        <f t="shared" ref="F4625:K4625" si="9471">F4656+F4687+F4718+F4749+F4811+F4780</f>
        <v>0</v>
      </c>
      <c r="G4625" s="19">
        <f t="shared" ref="G4625:H4625" si="9472">G4656+G4687+G4718+G4749+G4811+G4780</f>
        <v>0</v>
      </c>
      <c r="H4625" s="19">
        <f t="shared" si="9472"/>
        <v>0</v>
      </c>
      <c r="I4625" s="19">
        <f t="shared" si="9471"/>
        <v>0</v>
      </c>
      <c r="J4625" s="19">
        <f t="shared" si="9471"/>
        <v>0</v>
      </c>
      <c r="K4625" s="20">
        <f t="shared" si="9471"/>
        <v>0</v>
      </c>
      <c r="L4625" s="122"/>
    </row>
    <row r="4626" spans="1:12" ht="15.6" hidden="1" customHeight="1" x14ac:dyDescent="0.25">
      <c r="A4626" s="59"/>
      <c r="B4626" s="91" t="s">
        <v>10</v>
      </c>
      <c r="C4626" s="91"/>
      <c r="D4626" s="19">
        <f t="shared" ref="D4626:E4626" si="9473">D4657+D4688+D4719+D4750+D4812+D4781</f>
        <v>0</v>
      </c>
      <c r="E4626" s="225">
        <f t="shared" si="9473"/>
        <v>0</v>
      </c>
      <c r="F4626" s="20">
        <f t="shared" ref="F4626:K4626" si="9474">F4657+F4688+F4719+F4750+F4812+F4781</f>
        <v>0</v>
      </c>
      <c r="G4626" s="19">
        <f t="shared" ref="G4626:H4626" si="9475">G4657+G4688+G4719+G4750+G4812+G4781</f>
        <v>0</v>
      </c>
      <c r="H4626" s="19">
        <f t="shared" si="9475"/>
        <v>0</v>
      </c>
      <c r="I4626" s="19">
        <f t="shared" si="9474"/>
        <v>0</v>
      </c>
      <c r="J4626" s="19">
        <f t="shared" si="9474"/>
        <v>0</v>
      </c>
      <c r="K4626" s="20">
        <f t="shared" si="9474"/>
        <v>0</v>
      </c>
      <c r="L4626" s="122"/>
    </row>
    <row r="4627" spans="1:12" ht="24.6" customHeight="1" x14ac:dyDescent="0.25">
      <c r="A4627" s="205">
        <v>1</v>
      </c>
      <c r="B4627" s="152" t="s">
        <v>194</v>
      </c>
      <c r="C4627" s="142"/>
      <c r="D4627" s="101">
        <f t="shared" ref="D4627:E4627" si="9476">D4628+D4629+D4630+D4631</f>
        <v>0</v>
      </c>
      <c r="E4627" s="226">
        <f t="shared" si="9476"/>
        <v>0</v>
      </c>
      <c r="F4627" s="113">
        <f t="shared" ref="F4627:K4627" si="9477">F4628+F4629+F4630+F4631</f>
        <v>0</v>
      </c>
      <c r="G4627" s="101">
        <f t="shared" ref="G4627:H4627" si="9478">G4628+G4629+G4630+G4631</f>
        <v>760200</v>
      </c>
      <c r="H4627" s="101">
        <f t="shared" si="9478"/>
        <v>1520400</v>
      </c>
      <c r="I4627" s="101">
        <f t="shared" si="9477"/>
        <v>4561200</v>
      </c>
      <c r="J4627" s="101">
        <f t="shared" si="9477"/>
        <v>0</v>
      </c>
      <c r="K4627" s="113">
        <f t="shared" si="9477"/>
        <v>4561200</v>
      </c>
      <c r="L4627" s="123"/>
    </row>
    <row r="4628" spans="1:12" ht="15.6" hidden="1" customHeight="1" x14ac:dyDescent="0.25">
      <c r="A4628" s="59"/>
      <c r="B4628" s="128" t="s">
        <v>1</v>
      </c>
      <c r="C4628" s="128"/>
      <c r="D4628" s="22"/>
      <c r="E4628" s="227"/>
      <c r="F4628" s="23"/>
      <c r="G4628" s="22"/>
      <c r="H4628" s="22"/>
      <c r="I4628" s="22"/>
      <c r="J4628" s="22"/>
      <c r="K4628" s="23"/>
      <c r="L4628" s="124"/>
    </row>
    <row r="4629" spans="1:12" ht="15.6" hidden="1" customHeight="1" x14ac:dyDescent="0.25">
      <c r="A4629" s="59"/>
      <c r="B4629" s="129" t="s">
        <v>6</v>
      </c>
      <c r="C4629" s="129"/>
      <c r="D4629" s="7">
        <v>0</v>
      </c>
      <c r="E4629" s="216">
        <v>0</v>
      </c>
      <c r="F4629" s="8">
        <v>0</v>
      </c>
      <c r="G4629" s="7">
        <v>0</v>
      </c>
      <c r="H4629" s="7">
        <v>0</v>
      </c>
      <c r="I4629" s="7">
        <v>0</v>
      </c>
      <c r="J4629" s="7">
        <v>0</v>
      </c>
      <c r="K4629" s="8">
        <v>0</v>
      </c>
      <c r="L4629" s="57"/>
    </row>
    <row r="4630" spans="1:12" ht="15.6" hidden="1" customHeight="1" x14ac:dyDescent="0.25">
      <c r="A4630" s="59"/>
      <c r="B4630" s="129" t="s">
        <v>7</v>
      </c>
      <c r="C4630" s="129"/>
      <c r="D4630" s="7">
        <v>0</v>
      </c>
      <c r="E4630" s="216">
        <v>0</v>
      </c>
      <c r="F4630" s="8">
        <v>0</v>
      </c>
      <c r="G4630" s="7">
        <v>0</v>
      </c>
      <c r="H4630" s="7">
        <v>0</v>
      </c>
      <c r="I4630" s="7">
        <v>0</v>
      </c>
      <c r="J4630" s="7">
        <v>0</v>
      </c>
      <c r="K4630" s="8">
        <v>0</v>
      </c>
      <c r="L4630" s="57"/>
    </row>
    <row r="4631" spans="1:12" ht="15.6" customHeight="1" x14ac:dyDescent="0.25">
      <c r="A4631" s="205">
        <v>1</v>
      </c>
      <c r="B4631" s="128" t="s">
        <v>18</v>
      </c>
      <c r="C4631" s="130"/>
      <c r="D4631" s="7">
        <f t="shared" ref="D4631:E4631" si="9479">D4632+D4633+D4634</f>
        <v>0</v>
      </c>
      <c r="E4631" s="216">
        <f t="shared" si="9479"/>
        <v>0</v>
      </c>
      <c r="F4631" s="8">
        <f t="shared" ref="F4631:K4631" si="9480">F4632+F4633+F4634</f>
        <v>0</v>
      </c>
      <c r="G4631" s="7">
        <f t="shared" ref="G4631:H4631" si="9481">G4632+G4633+G4634</f>
        <v>760200</v>
      </c>
      <c r="H4631" s="7">
        <f t="shared" si="9481"/>
        <v>1520400</v>
      </c>
      <c r="I4631" s="7">
        <f t="shared" si="9480"/>
        <v>4561200</v>
      </c>
      <c r="J4631" s="7">
        <f t="shared" si="9480"/>
        <v>0</v>
      </c>
      <c r="K4631" s="8">
        <f t="shared" si="9480"/>
        <v>4561200</v>
      </c>
      <c r="L4631" s="57"/>
    </row>
    <row r="4632" spans="1:12" ht="15.6" customHeight="1" x14ac:dyDescent="0.25">
      <c r="A4632" s="205">
        <v>1</v>
      </c>
      <c r="B4632" s="149" t="s">
        <v>8</v>
      </c>
      <c r="C4632" s="81"/>
      <c r="D4632" s="11">
        <f t="shared" ref="D4632:E4632" si="9482">D4637+D4640+D4643+D4647+D4650+D4653+D4656</f>
        <v>0</v>
      </c>
      <c r="E4632" s="217">
        <f t="shared" si="9482"/>
        <v>0</v>
      </c>
      <c r="F4632" s="12">
        <f t="shared" ref="F4632:K4632" si="9483">F4637+F4640+F4643+F4647+F4650+F4653+F4656</f>
        <v>0</v>
      </c>
      <c r="G4632" s="11">
        <f t="shared" ref="G4632:H4632" si="9484">G4637+G4640+G4643+G4647+G4650+G4653+G4656</f>
        <v>760200</v>
      </c>
      <c r="H4632" s="11">
        <f t="shared" si="9484"/>
        <v>1520400</v>
      </c>
      <c r="I4632" s="11">
        <f t="shared" si="9483"/>
        <v>4561200</v>
      </c>
      <c r="J4632" s="11">
        <f t="shared" si="9483"/>
        <v>0</v>
      </c>
      <c r="K4632" s="12">
        <f t="shared" si="9483"/>
        <v>4561200</v>
      </c>
      <c r="L4632" s="58"/>
    </row>
    <row r="4633" spans="1:12" ht="15.6" customHeight="1" x14ac:dyDescent="0.25">
      <c r="A4633" s="205">
        <v>1</v>
      </c>
      <c r="B4633" s="149" t="s">
        <v>9</v>
      </c>
      <c r="C4633" s="81"/>
      <c r="D4633" s="11">
        <f t="shared" ref="D4633:E4633" si="9485">D4644</f>
        <v>0</v>
      </c>
      <c r="E4633" s="217">
        <f t="shared" si="9485"/>
        <v>0</v>
      </c>
      <c r="F4633" s="12">
        <f t="shared" ref="F4633:K4633" si="9486">F4644</f>
        <v>0</v>
      </c>
      <c r="G4633" s="11">
        <f t="shared" ref="G4633:H4633" si="9487">G4644</f>
        <v>0</v>
      </c>
      <c r="H4633" s="11">
        <f t="shared" si="9487"/>
        <v>0</v>
      </c>
      <c r="I4633" s="11">
        <f t="shared" si="9486"/>
        <v>0</v>
      </c>
      <c r="J4633" s="11">
        <f t="shared" si="9486"/>
        <v>0</v>
      </c>
      <c r="K4633" s="12">
        <f t="shared" si="9486"/>
        <v>0</v>
      </c>
      <c r="L4633" s="58"/>
    </row>
    <row r="4634" spans="1:12" ht="15.6" customHeight="1" x14ac:dyDescent="0.25">
      <c r="A4634" s="205">
        <v>1</v>
      </c>
      <c r="B4634" s="149" t="s">
        <v>10</v>
      </c>
      <c r="C4634" s="81"/>
      <c r="D4634" s="11">
        <f t="shared" ref="D4634:E4634" si="9488">D4638+D4641+D4645+D4648+D4651+D4654+D4657</f>
        <v>0</v>
      </c>
      <c r="E4634" s="217">
        <f t="shared" si="9488"/>
        <v>0</v>
      </c>
      <c r="F4634" s="12">
        <f t="shared" ref="F4634:K4634" si="9489">F4638+F4641+F4645+F4648+F4651+F4654+F4657</f>
        <v>0</v>
      </c>
      <c r="G4634" s="11">
        <f t="shared" ref="G4634:H4634" si="9490">G4638+G4641+G4645+G4648+G4651+G4654+G4657</f>
        <v>0</v>
      </c>
      <c r="H4634" s="11">
        <f t="shared" si="9490"/>
        <v>0</v>
      </c>
      <c r="I4634" s="11">
        <f t="shared" si="9489"/>
        <v>0</v>
      </c>
      <c r="J4634" s="11">
        <f t="shared" si="9489"/>
        <v>0</v>
      </c>
      <c r="K4634" s="12">
        <f t="shared" si="9489"/>
        <v>0</v>
      </c>
      <c r="L4634" s="58"/>
    </row>
    <row r="4635" spans="1:12" ht="15.6" customHeight="1" x14ac:dyDescent="0.25">
      <c r="A4635" s="205">
        <v>1</v>
      </c>
      <c r="B4635" s="131" t="s">
        <v>19</v>
      </c>
      <c r="C4635" s="78"/>
      <c r="D4635" s="96" t="s">
        <v>2</v>
      </c>
      <c r="E4635" s="218" t="s">
        <v>2</v>
      </c>
      <c r="F4635" s="105" t="s">
        <v>2</v>
      </c>
      <c r="G4635" s="96" t="s">
        <v>2</v>
      </c>
      <c r="H4635" s="96" t="s">
        <v>2</v>
      </c>
      <c r="I4635" s="96" t="s">
        <v>2</v>
      </c>
      <c r="J4635" s="96" t="s">
        <v>2</v>
      </c>
      <c r="K4635" s="105" t="s">
        <v>2</v>
      </c>
      <c r="L4635" s="115"/>
    </row>
    <row r="4636" spans="1:12" ht="15.6" hidden="1" customHeight="1" x14ac:dyDescent="0.25">
      <c r="A4636" s="59"/>
      <c r="B4636" s="131" t="s">
        <v>11</v>
      </c>
      <c r="C4636" s="131"/>
      <c r="D4636" s="96">
        <f t="shared" ref="D4636:E4636" si="9491">D4637+D4638</f>
        <v>0</v>
      </c>
      <c r="E4636" s="218">
        <f t="shared" si="9491"/>
        <v>0</v>
      </c>
      <c r="F4636" s="105">
        <f t="shared" ref="F4636:K4636" si="9492">F4637+F4638</f>
        <v>0</v>
      </c>
      <c r="G4636" s="96">
        <f t="shared" ref="G4636:H4636" si="9493">G4637+G4638</f>
        <v>0</v>
      </c>
      <c r="H4636" s="96">
        <f t="shared" si="9493"/>
        <v>0</v>
      </c>
      <c r="I4636" s="96">
        <f t="shared" si="9492"/>
        <v>0</v>
      </c>
      <c r="J4636" s="96">
        <f t="shared" si="9492"/>
        <v>0</v>
      </c>
      <c r="K4636" s="105">
        <f t="shared" si="9492"/>
        <v>0</v>
      </c>
      <c r="L4636" s="115"/>
    </row>
    <row r="4637" spans="1:12" ht="15.6" hidden="1" customHeight="1" x14ac:dyDescent="0.25">
      <c r="A4637" s="59"/>
      <c r="B4637" s="93" t="s">
        <v>8</v>
      </c>
      <c r="C4637" s="93"/>
      <c r="D4637" s="25"/>
      <c r="E4637" s="228"/>
      <c r="F4637" s="26"/>
      <c r="G4637" s="25"/>
      <c r="H4637" s="25"/>
      <c r="I4637" s="25"/>
      <c r="J4637" s="25"/>
      <c r="K4637" s="26"/>
      <c r="L4637" s="125"/>
    </row>
    <row r="4638" spans="1:12" ht="15.6" hidden="1" customHeight="1" x14ac:dyDescent="0.25">
      <c r="A4638" s="59"/>
      <c r="B4638" s="93" t="s">
        <v>10</v>
      </c>
      <c r="C4638" s="93"/>
      <c r="D4638" s="25"/>
      <c r="E4638" s="228"/>
      <c r="F4638" s="26"/>
      <c r="G4638" s="25"/>
      <c r="H4638" s="25"/>
      <c r="I4638" s="25"/>
      <c r="J4638" s="25"/>
      <c r="K4638" s="26"/>
      <c r="L4638" s="125"/>
    </row>
    <row r="4639" spans="1:12" ht="15.6" hidden="1" customHeight="1" x14ac:dyDescent="0.25">
      <c r="A4639" s="59"/>
      <c r="B4639" s="131" t="s">
        <v>12</v>
      </c>
      <c r="C4639" s="131"/>
      <c r="D4639" s="96">
        <f t="shared" ref="D4639:E4639" si="9494">D4640+D4641</f>
        <v>0</v>
      </c>
      <c r="E4639" s="218">
        <f t="shared" si="9494"/>
        <v>0</v>
      </c>
      <c r="F4639" s="105">
        <f t="shared" ref="F4639:K4639" si="9495">F4640+F4641</f>
        <v>0</v>
      </c>
      <c r="G4639" s="96">
        <f t="shared" ref="G4639:H4639" si="9496">G4640+G4641</f>
        <v>0</v>
      </c>
      <c r="H4639" s="96">
        <f t="shared" si="9496"/>
        <v>0</v>
      </c>
      <c r="I4639" s="96">
        <f t="shared" si="9495"/>
        <v>0</v>
      </c>
      <c r="J4639" s="96">
        <f t="shared" si="9495"/>
        <v>0</v>
      </c>
      <c r="K4639" s="105">
        <f t="shared" si="9495"/>
        <v>0</v>
      </c>
      <c r="L4639" s="115"/>
    </row>
    <row r="4640" spans="1:12" ht="15.6" hidden="1" customHeight="1" x14ac:dyDescent="0.25">
      <c r="A4640" s="59"/>
      <c r="B4640" s="93" t="s">
        <v>8</v>
      </c>
      <c r="C4640" s="93"/>
      <c r="D4640" s="25"/>
      <c r="E4640" s="228"/>
      <c r="F4640" s="26"/>
      <c r="G4640" s="25"/>
      <c r="H4640" s="25"/>
      <c r="I4640" s="25"/>
      <c r="J4640" s="25"/>
      <c r="K4640" s="26"/>
      <c r="L4640" s="125"/>
    </row>
    <row r="4641" spans="1:12" ht="15.6" hidden="1" customHeight="1" x14ac:dyDescent="0.25">
      <c r="A4641" s="59"/>
      <c r="B4641" s="93" t="s">
        <v>10</v>
      </c>
      <c r="C4641" s="93"/>
      <c r="D4641" s="25"/>
      <c r="E4641" s="228"/>
      <c r="F4641" s="26"/>
      <c r="G4641" s="25"/>
      <c r="H4641" s="25"/>
      <c r="I4641" s="25"/>
      <c r="J4641" s="25"/>
      <c r="K4641" s="26"/>
      <c r="L4641" s="125"/>
    </row>
    <row r="4642" spans="1:12" ht="15.6" customHeight="1" x14ac:dyDescent="0.25">
      <c r="A4642" s="205">
        <v>1</v>
      </c>
      <c r="B4642" s="131" t="s">
        <v>13</v>
      </c>
      <c r="C4642" s="267" t="s">
        <v>96</v>
      </c>
      <c r="D4642" s="96">
        <f t="shared" ref="D4642:E4642" si="9497">D4643+D4644+D4645</f>
        <v>0</v>
      </c>
      <c r="E4642" s="218">
        <f t="shared" si="9497"/>
        <v>0</v>
      </c>
      <c r="F4642" s="105">
        <f t="shared" ref="F4642:K4642" si="9498">F4643+F4644+F4645</f>
        <v>0</v>
      </c>
      <c r="G4642" s="96">
        <f t="shared" ref="G4642:H4642" si="9499">G4643+G4644+G4645</f>
        <v>760200</v>
      </c>
      <c r="H4642" s="96">
        <f t="shared" si="9499"/>
        <v>1520400</v>
      </c>
      <c r="I4642" s="96">
        <f t="shared" si="9498"/>
        <v>4561200</v>
      </c>
      <c r="J4642" s="96">
        <f t="shared" si="9498"/>
        <v>0</v>
      </c>
      <c r="K4642" s="105">
        <f t="shared" si="9498"/>
        <v>4561200</v>
      </c>
      <c r="L4642" s="115"/>
    </row>
    <row r="4643" spans="1:12" ht="15.6" customHeight="1" x14ac:dyDescent="0.25">
      <c r="A4643" s="205">
        <v>1</v>
      </c>
      <c r="B4643" s="93" t="s">
        <v>8</v>
      </c>
      <c r="C4643" s="267"/>
      <c r="D4643" s="25"/>
      <c r="E4643" s="228"/>
      <c r="F4643" s="26"/>
      <c r="G4643" s="25">
        <v>760200</v>
      </c>
      <c r="H4643" s="25">
        <v>1520400</v>
      </c>
      <c r="I4643" s="25">
        <v>4561200</v>
      </c>
      <c r="J4643" s="242"/>
      <c r="K4643" s="26">
        <v>4561200</v>
      </c>
      <c r="L4643" s="125"/>
    </row>
    <row r="4644" spans="1:12" ht="15.6" customHeight="1" x14ac:dyDescent="0.25">
      <c r="A4644" s="205">
        <v>1</v>
      </c>
      <c r="B4644" s="93" t="s">
        <v>9</v>
      </c>
      <c r="C4644" s="267"/>
      <c r="D4644" s="25"/>
      <c r="E4644" s="228"/>
      <c r="F4644" s="26"/>
      <c r="G4644" s="25"/>
      <c r="H4644" s="25"/>
      <c r="I4644" s="25"/>
      <c r="J4644" s="25"/>
      <c r="K4644" s="26"/>
      <c r="L4644" s="125"/>
    </row>
    <row r="4645" spans="1:12" ht="15.6" customHeight="1" x14ac:dyDescent="0.25">
      <c r="A4645" s="205">
        <v>1</v>
      </c>
      <c r="B4645" s="93" t="s">
        <v>10</v>
      </c>
      <c r="C4645" s="267"/>
      <c r="D4645" s="25"/>
      <c r="E4645" s="228"/>
      <c r="F4645" s="26"/>
      <c r="G4645" s="25"/>
      <c r="H4645" s="25"/>
      <c r="I4645" s="25"/>
      <c r="J4645" s="25"/>
      <c r="K4645" s="26"/>
      <c r="L4645" s="125"/>
    </row>
    <row r="4646" spans="1:12" ht="15.6" hidden="1" customHeight="1" x14ac:dyDescent="0.25">
      <c r="A4646" s="59"/>
      <c r="B4646" s="131" t="s">
        <v>14</v>
      </c>
      <c r="C4646" s="131"/>
      <c r="D4646" s="96">
        <f t="shared" ref="D4646:E4646" si="9500">D4647+D4648</f>
        <v>0</v>
      </c>
      <c r="E4646" s="218">
        <f t="shared" si="9500"/>
        <v>0</v>
      </c>
      <c r="F4646" s="105">
        <f t="shared" ref="F4646:K4646" si="9501">F4647+F4648</f>
        <v>0</v>
      </c>
      <c r="G4646" s="96">
        <f t="shared" ref="G4646:H4646" si="9502">G4647+G4648</f>
        <v>0</v>
      </c>
      <c r="H4646" s="96">
        <f t="shared" si="9502"/>
        <v>0</v>
      </c>
      <c r="I4646" s="96">
        <f t="shared" si="9501"/>
        <v>0</v>
      </c>
      <c r="J4646" s="96">
        <f t="shared" si="9501"/>
        <v>0</v>
      </c>
      <c r="K4646" s="105">
        <f t="shared" si="9501"/>
        <v>0</v>
      </c>
      <c r="L4646" s="115"/>
    </row>
    <row r="4647" spans="1:12" ht="15.6" hidden="1" customHeight="1" x14ac:dyDescent="0.25">
      <c r="A4647" s="59"/>
      <c r="B4647" s="132" t="s">
        <v>8</v>
      </c>
      <c r="C4647" s="132"/>
      <c r="D4647" s="25"/>
      <c r="E4647" s="228"/>
      <c r="F4647" s="26"/>
      <c r="G4647" s="25"/>
      <c r="H4647" s="25"/>
      <c r="I4647" s="25"/>
      <c r="J4647" s="25"/>
      <c r="K4647" s="26"/>
      <c r="L4647" s="125"/>
    </row>
    <row r="4648" spans="1:12" ht="15.6" hidden="1" customHeight="1" x14ac:dyDescent="0.25">
      <c r="A4648" s="59"/>
      <c r="B4648" s="132" t="s">
        <v>10</v>
      </c>
      <c r="C4648" s="132"/>
      <c r="D4648" s="25"/>
      <c r="E4648" s="228"/>
      <c r="F4648" s="26"/>
      <c r="G4648" s="25"/>
      <c r="H4648" s="25"/>
      <c r="I4648" s="25"/>
      <c r="J4648" s="25"/>
      <c r="K4648" s="26"/>
      <c r="L4648" s="125"/>
    </row>
    <row r="4649" spans="1:12" ht="15.6" hidden="1" customHeight="1" x14ac:dyDescent="0.25">
      <c r="A4649" s="59"/>
      <c r="B4649" s="131" t="s">
        <v>15</v>
      </c>
      <c r="C4649" s="131"/>
      <c r="D4649" s="96">
        <f t="shared" ref="D4649:E4649" si="9503">D4650+D4651</f>
        <v>0</v>
      </c>
      <c r="E4649" s="218">
        <f t="shared" si="9503"/>
        <v>0</v>
      </c>
      <c r="F4649" s="105">
        <f t="shared" ref="F4649:K4649" si="9504">F4650+F4651</f>
        <v>0</v>
      </c>
      <c r="G4649" s="96">
        <f t="shared" ref="G4649:H4649" si="9505">G4650+G4651</f>
        <v>0</v>
      </c>
      <c r="H4649" s="96">
        <f t="shared" si="9505"/>
        <v>0</v>
      </c>
      <c r="I4649" s="96">
        <f t="shared" si="9504"/>
        <v>0</v>
      </c>
      <c r="J4649" s="96">
        <f t="shared" si="9504"/>
        <v>0</v>
      </c>
      <c r="K4649" s="105">
        <f t="shared" si="9504"/>
        <v>0</v>
      </c>
      <c r="L4649" s="115"/>
    </row>
    <row r="4650" spans="1:12" ht="15.6" hidden="1" customHeight="1" x14ac:dyDescent="0.25">
      <c r="A4650" s="59"/>
      <c r="B4650" s="93" t="s">
        <v>8</v>
      </c>
      <c r="C4650" s="93"/>
      <c r="D4650" s="25"/>
      <c r="E4650" s="228"/>
      <c r="F4650" s="26"/>
      <c r="G4650" s="25"/>
      <c r="H4650" s="25"/>
      <c r="I4650" s="25"/>
      <c r="J4650" s="25"/>
      <c r="K4650" s="26"/>
      <c r="L4650" s="125"/>
    </row>
    <row r="4651" spans="1:12" ht="15.6" hidden="1" customHeight="1" x14ac:dyDescent="0.25">
      <c r="A4651" s="59"/>
      <c r="B4651" s="93" t="s">
        <v>10</v>
      </c>
      <c r="C4651" s="93"/>
      <c r="D4651" s="25"/>
      <c r="E4651" s="228"/>
      <c r="F4651" s="26"/>
      <c r="G4651" s="25"/>
      <c r="H4651" s="25"/>
      <c r="I4651" s="25"/>
      <c r="J4651" s="25"/>
      <c r="K4651" s="26"/>
      <c r="L4651" s="125"/>
    </row>
    <row r="4652" spans="1:12" ht="15.6" hidden="1" customHeight="1" x14ac:dyDescent="0.25">
      <c r="A4652" s="59"/>
      <c r="B4652" s="133" t="s">
        <v>16</v>
      </c>
      <c r="C4652" s="133"/>
      <c r="D4652" s="96">
        <f t="shared" ref="D4652:E4652" si="9506">D4653+D4654</f>
        <v>0</v>
      </c>
      <c r="E4652" s="218">
        <f t="shared" si="9506"/>
        <v>0</v>
      </c>
      <c r="F4652" s="105">
        <f t="shared" ref="F4652:K4652" si="9507">F4653+F4654</f>
        <v>0</v>
      </c>
      <c r="G4652" s="96">
        <f t="shared" ref="G4652:H4652" si="9508">G4653+G4654</f>
        <v>0</v>
      </c>
      <c r="H4652" s="96">
        <f t="shared" si="9508"/>
        <v>0</v>
      </c>
      <c r="I4652" s="96">
        <f t="shared" si="9507"/>
        <v>0</v>
      </c>
      <c r="J4652" s="96">
        <f t="shared" si="9507"/>
        <v>0</v>
      </c>
      <c r="K4652" s="105">
        <f t="shared" si="9507"/>
        <v>0</v>
      </c>
      <c r="L4652" s="115"/>
    </row>
    <row r="4653" spans="1:12" ht="15.6" hidden="1" customHeight="1" x14ac:dyDescent="0.25">
      <c r="A4653" s="59"/>
      <c r="B4653" s="93" t="s">
        <v>8</v>
      </c>
      <c r="C4653" s="93"/>
      <c r="D4653" s="25"/>
      <c r="E4653" s="228"/>
      <c r="F4653" s="26"/>
      <c r="G4653" s="25"/>
      <c r="H4653" s="25"/>
      <c r="I4653" s="25"/>
      <c r="J4653" s="25"/>
      <c r="K4653" s="26"/>
      <c r="L4653" s="125"/>
    </row>
    <row r="4654" spans="1:12" ht="15.6" hidden="1" customHeight="1" x14ac:dyDescent="0.25">
      <c r="A4654" s="59"/>
      <c r="B4654" s="93" t="s">
        <v>10</v>
      </c>
      <c r="C4654" s="93"/>
      <c r="D4654" s="25"/>
      <c r="E4654" s="228"/>
      <c r="F4654" s="26"/>
      <c r="G4654" s="25"/>
      <c r="H4654" s="25"/>
      <c r="I4654" s="25"/>
      <c r="J4654" s="25"/>
      <c r="K4654" s="26"/>
      <c r="L4654" s="125"/>
    </row>
    <row r="4655" spans="1:12" ht="15.6" hidden="1" customHeight="1" x14ac:dyDescent="0.25">
      <c r="A4655" s="59"/>
      <c r="B4655" s="133" t="s">
        <v>17</v>
      </c>
      <c r="C4655" s="133"/>
      <c r="D4655" s="96">
        <f t="shared" ref="D4655:E4655" si="9509">D4656+D4657</f>
        <v>0</v>
      </c>
      <c r="E4655" s="218">
        <f t="shared" si="9509"/>
        <v>0</v>
      </c>
      <c r="F4655" s="105">
        <f t="shared" ref="F4655:K4655" si="9510">F4656+F4657</f>
        <v>0</v>
      </c>
      <c r="G4655" s="96">
        <f t="shared" ref="G4655:H4655" si="9511">G4656+G4657</f>
        <v>0</v>
      </c>
      <c r="H4655" s="96">
        <f t="shared" si="9511"/>
        <v>0</v>
      </c>
      <c r="I4655" s="96">
        <f t="shared" si="9510"/>
        <v>0</v>
      </c>
      <c r="J4655" s="96">
        <f t="shared" si="9510"/>
        <v>0</v>
      </c>
      <c r="K4655" s="105">
        <f t="shared" si="9510"/>
        <v>0</v>
      </c>
      <c r="L4655" s="115"/>
    </row>
    <row r="4656" spans="1:12" ht="15.6" hidden="1" customHeight="1" x14ac:dyDescent="0.25">
      <c r="A4656" s="59"/>
      <c r="B4656" s="93" t="s">
        <v>8</v>
      </c>
      <c r="C4656" s="93"/>
      <c r="D4656" s="25"/>
      <c r="E4656" s="228"/>
      <c r="F4656" s="26"/>
      <c r="G4656" s="25"/>
      <c r="H4656" s="25"/>
      <c r="I4656" s="25"/>
      <c r="J4656" s="25"/>
      <c r="K4656" s="26"/>
      <c r="L4656" s="125"/>
    </row>
    <row r="4657" spans="1:12" ht="15.6" hidden="1" customHeight="1" x14ac:dyDescent="0.25">
      <c r="A4657" s="59"/>
      <c r="B4657" s="93" t="s">
        <v>10</v>
      </c>
      <c r="C4657" s="93"/>
      <c r="D4657" s="25"/>
      <c r="E4657" s="228"/>
      <c r="F4657" s="26"/>
      <c r="G4657" s="25"/>
      <c r="H4657" s="25"/>
      <c r="I4657" s="25"/>
      <c r="J4657" s="25"/>
      <c r="K4657" s="26"/>
      <c r="L4657" s="125"/>
    </row>
    <row r="4658" spans="1:12" ht="19.899999999999999" customHeight="1" x14ac:dyDescent="0.25">
      <c r="A4658" s="205">
        <v>1</v>
      </c>
      <c r="B4658" s="152" t="s">
        <v>214</v>
      </c>
      <c r="C4658" s="142"/>
      <c r="D4658" s="101">
        <f t="shared" ref="D4658:E4658" si="9512">D4659+D4660+D4661+D4662</f>
        <v>64038</v>
      </c>
      <c r="E4658" s="226">
        <f t="shared" si="9512"/>
        <v>102460</v>
      </c>
      <c r="F4658" s="113">
        <f t="shared" ref="F4658:K4658" si="9513">F4659+F4660+F4661+F4662</f>
        <v>0</v>
      </c>
      <c r="G4658" s="101">
        <f t="shared" ref="G4658:H4658" si="9514">G4659+G4660+G4661+G4662</f>
        <v>0</v>
      </c>
      <c r="H4658" s="101">
        <f t="shared" si="9514"/>
        <v>56650</v>
      </c>
      <c r="I4658" s="101">
        <f t="shared" si="9513"/>
        <v>28325</v>
      </c>
      <c r="J4658" s="101">
        <f t="shared" si="9513"/>
        <v>28325</v>
      </c>
      <c r="K4658" s="113">
        <f t="shared" si="9513"/>
        <v>0</v>
      </c>
      <c r="L4658" s="123"/>
    </row>
    <row r="4659" spans="1:12" ht="15.6" hidden="1" customHeight="1" x14ac:dyDescent="0.25">
      <c r="A4659" s="59"/>
      <c r="B4659" s="128" t="s">
        <v>1</v>
      </c>
      <c r="C4659" s="128"/>
      <c r="D4659" s="22"/>
      <c r="E4659" s="227"/>
      <c r="F4659" s="23"/>
      <c r="G4659" s="22"/>
      <c r="H4659" s="22"/>
      <c r="I4659" s="22"/>
      <c r="J4659" s="22"/>
      <c r="K4659" s="23"/>
      <c r="L4659" s="124"/>
    </row>
    <row r="4660" spans="1:12" ht="15.6" hidden="1" customHeight="1" x14ac:dyDescent="0.25">
      <c r="A4660" s="59"/>
      <c r="B4660" s="129" t="s">
        <v>6</v>
      </c>
      <c r="C4660" s="129"/>
      <c r="D4660" s="7">
        <v>0</v>
      </c>
      <c r="E4660" s="216">
        <v>0</v>
      </c>
      <c r="F4660" s="8">
        <v>0</v>
      </c>
      <c r="G4660" s="7">
        <v>0</v>
      </c>
      <c r="H4660" s="7">
        <v>0</v>
      </c>
      <c r="I4660" s="7">
        <v>0</v>
      </c>
      <c r="J4660" s="7">
        <v>0</v>
      </c>
      <c r="K4660" s="8">
        <v>0</v>
      </c>
      <c r="L4660" s="57"/>
    </row>
    <row r="4661" spans="1:12" ht="15.6" hidden="1" customHeight="1" x14ac:dyDescent="0.25">
      <c r="A4661" s="59"/>
      <c r="B4661" s="129" t="s">
        <v>7</v>
      </c>
      <c r="C4661" s="129"/>
      <c r="D4661" s="7">
        <v>0</v>
      </c>
      <c r="E4661" s="216">
        <v>0</v>
      </c>
      <c r="F4661" s="8">
        <v>0</v>
      </c>
      <c r="G4661" s="7">
        <v>0</v>
      </c>
      <c r="H4661" s="7">
        <v>0</v>
      </c>
      <c r="I4661" s="7">
        <v>0</v>
      </c>
      <c r="J4661" s="7">
        <v>0</v>
      </c>
      <c r="K4661" s="8">
        <v>0</v>
      </c>
      <c r="L4661" s="57"/>
    </row>
    <row r="4662" spans="1:12" ht="15.6" customHeight="1" x14ac:dyDescent="0.25">
      <c r="A4662" s="205">
        <v>1</v>
      </c>
      <c r="B4662" s="128" t="s">
        <v>18</v>
      </c>
      <c r="C4662" s="130"/>
      <c r="D4662" s="7">
        <f t="shared" ref="D4662:E4662" si="9515">D4663+D4664+D4665</f>
        <v>64038</v>
      </c>
      <c r="E4662" s="216">
        <f t="shared" si="9515"/>
        <v>102460</v>
      </c>
      <c r="F4662" s="8">
        <f t="shared" ref="F4662:K4662" si="9516">F4663+F4664+F4665</f>
        <v>0</v>
      </c>
      <c r="G4662" s="7">
        <f t="shared" ref="G4662:H4662" si="9517">G4663+G4664+G4665</f>
        <v>0</v>
      </c>
      <c r="H4662" s="7">
        <f t="shared" si="9517"/>
        <v>56650</v>
      </c>
      <c r="I4662" s="7">
        <f t="shared" si="9516"/>
        <v>28325</v>
      </c>
      <c r="J4662" s="7">
        <f t="shared" si="9516"/>
        <v>28325</v>
      </c>
      <c r="K4662" s="8">
        <f t="shared" si="9516"/>
        <v>0</v>
      </c>
      <c r="L4662" s="57"/>
    </row>
    <row r="4663" spans="1:12" ht="15.6" customHeight="1" x14ac:dyDescent="0.25">
      <c r="A4663" s="205">
        <v>1</v>
      </c>
      <c r="B4663" s="149" t="s">
        <v>8</v>
      </c>
      <c r="C4663" s="81"/>
      <c r="D4663" s="11">
        <f t="shared" ref="D4663:E4663" si="9518">D4668+D4671+D4674+D4678+D4681+D4684+D4687</f>
        <v>0</v>
      </c>
      <c r="E4663" s="217">
        <f t="shared" si="9518"/>
        <v>0</v>
      </c>
      <c r="F4663" s="12">
        <f t="shared" ref="F4663:K4663" si="9519">F4668+F4671+F4674+F4678+F4681+F4684+F4687</f>
        <v>0</v>
      </c>
      <c r="G4663" s="11">
        <f t="shared" ref="G4663:H4663" si="9520">G4668+G4671+G4674+G4678+G4681+G4684+G4687</f>
        <v>0</v>
      </c>
      <c r="H4663" s="11">
        <f t="shared" si="9520"/>
        <v>0</v>
      </c>
      <c r="I4663" s="11">
        <f t="shared" si="9519"/>
        <v>0</v>
      </c>
      <c r="J4663" s="11">
        <f t="shared" si="9519"/>
        <v>0</v>
      </c>
      <c r="K4663" s="12">
        <f t="shared" si="9519"/>
        <v>0</v>
      </c>
      <c r="L4663" s="58"/>
    </row>
    <row r="4664" spans="1:12" ht="15.6" customHeight="1" x14ac:dyDescent="0.25">
      <c r="A4664" s="205">
        <v>1</v>
      </c>
      <c r="B4664" s="149" t="s">
        <v>9</v>
      </c>
      <c r="C4664" s="81"/>
      <c r="D4664" s="11">
        <f t="shared" ref="D4664:E4664" si="9521">D4675</f>
        <v>0</v>
      </c>
      <c r="E4664" s="217">
        <f t="shared" si="9521"/>
        <v>0</v>
      </c>
      <c r="F4664" s="12">
        <f t="shared" ref="F4664:K4664" si="9522">F4675</f>
        <v>0</v>
      </c>
      <c r="G4664" s="11">
        <f t="shared" ref="G4664:H4664" si="9523">G4675</f>
        <v>0</v>
      </c>
      <c r="H4664" s="11">
        <f t="shared" si="9523"/>
        <v>0</v>
      </c>
      <c r="I4664" s="11">
        <f t="shared" si="9522"/>
        <v>0</v>
      </c>
      <c r="J4664" s="11">
        <f t="shared" si="9522"/>
        <v>0</v>
      </c>
      <c r="K4664" s="12">
        <f t="shared" si="9522"/>
        <v>0</v>
      </c>
      <c r="L4664" s="58"/>
    </row>
    <row r="4665" spans="1:12" ht="15.6" customHeight="1" x14ac:dyDescent="0.25">
      <c r="A4665" s="205">
        <v>1</v>
      </c>
      <c r="B4665" s="149" t="s">
        <v>10</v>
      </c>
      <c r="C4665" s="81"/>
      <c r="D4665" s="11">
        <f t="shared" ref="D4665:E4665" si="9524">D4669+D4672+D4676+D4679+D4682+D4685+D4688</f>
        <v>64038</v>
      </c>
      <c r="E4665" s="217">
        <f t="shared" si="9524"/>
        <v>102460</v>
      </c>
      <c r="F4665" s="12">
        <f t="shared" ref="F4665:K4665" si="9525">F4669+F4672+F4676+F4679+F4682+F4685+F4688</f>
        <v>0</v>
      </c>
      <c r="G4665" s="11">
        <f t="shared" ref="G4665:H4665" si="9526">G4669+G4672+G4676+G4679+G4682+G4685+G4688</f>
        <v>0</v>
      </c>
      <c r="H4665" s="11">
        <f t="shared" si="9526"/>
        <v>56650</v>
      </c>
      <c r="I4665" s="11">
        <f t="shared" si="9525"/>
        <v>28325</v>
      </c>
      <c r="J4665" s="11">
        <f t="shared" si="9525"/>
        <v>28325</v>
      </c>
      <c r="K4665" s="12">
        <f t="shared" si="9525"/>
        <v>0</v>
      </c>
      <c r="L4665" s="58"/>
    </row>
    <row r="4666" spans="1:12" ht="15.6" customHeight="1" x14ac:dyDescent="0.25">
      <c r="A4666" s="205">
        <v>1</v>
      </c>
      <c r="B4666" s="131" t="s">
        <v>19</v>
      </c>
      <c r="C4666" s="78"/>
      <c r="D4666" s="96" t="s">
        <v>2</v>
      </c>
      <c r="E4666" s="218" t="s">
        <v>2</v>
      </c>
      <c r="F4666" s="105" t="s">
        <v>2</v>
      </c>
      <c r="G4666" s="96" t="s">
        <v>2</v>
      </c>
      <c r="H4666" s="96" t="s">
        <v>2</v>
      </c>
      <c r="I4666" s="96" t="s">
        <v>2</v>
      </c>
      <c r="J4666" s="96" t="s">
        <v>2</v>
      </c>
      <c r="K4666" s="105" t="s">
        <v>2</v>
      </c>
      <c r="L4666" s="115"/>
    </row>
    <row r="4667" spans="1:12" ht="15.6" hidden="1" customHeight="1" x14ac:dyDescent="0.25">
      <c r="A4667" s="59"/>
      <c r="B4667" s="131" t="s">
        <v>11</v>
      </c>
      <c r="C4667" s="131"/>
      <c r="D4667" s="96">
        <f t="shared" ref="D4667:E4667" si="9527">D4668+D4669</f>
        <v>0</v>
      </c>
      <c r="E4667" s="218">
        <f t="shared" si="9527"/>
        <v>0</v>
      </c>
      <c r="F4667" s="105">
        <f t="shared" ref="F4667:K4667" si="9528">F4668+F4669</f>
        <v>0</v>
      </c>
      <c r="G4667" s="96">
        <f t="shared" ref="G4667:H4667" si="9529">G4668+G4669</f>
        <v>0</v>
      </c>
      <c r="H4667" s="96">
        <f t="shared" si="9529"/>
        <v>0</v>
      </c>
      <c r="I4667" s="96">
        <f t="shared" si="9528"/>
        <v>0</v>
      </c>
      <c r="J4667" s="96">
        <f t="shared" si="9528"/>
        <v>0</v>
      </c>
      <c r="K4667" s="105">
        <f t="shared" si="9528"/>
        <v>0</v>
      </c>
      <c r="L4667" s="115"/>
    </row>
    <row r="4668" spans="1:12" ht="15.6" hidden="1" customHeight="1" x14ac:dyDescent="0.25">
      <c r="A4668" s="59"/>
      <c r="B4668" s="93" t="s">
        <v>8</v>
      </c>
      <c r="C4668" s="93"/>
      <c r="D4668" s="25"/>
      <c r="E4668" s="228"/>
      <c r="F4668" s="26"/>
      <c r="G4668" s="25"/>
      <c r="H4668" s="25"/>
      <c r="I4668" s="25"/>
      <c r="J4668" s="25"/>
      <c r="K4668" s="26"/>
      <c r="L4668" s="125"/>
    </row>
    <row r="4669" spans="1:12" ht="15.6" hidden="1" customHeight="1" x14ac:dyDescent="0.25">
      <c r="A4669" s="59"/>
      <c r="B4669" s="93" t="s">
        <v>10</v>
      </c>
      <c r="C4669" s="93"/>
      <c r="D4669" s="25"/>
      <c r="E4669" s="228"/>
      <c r="F4669" s="26"/>
      <c r="G4669" s="25"/>
      <c r="H4669" s="25"/>
      <c r="I4669" s="25"/>
      <c r="J4669" s="25"/>
      <c r="K4669" s="26"/>
      <c r="L4669" s="125"/>
    </row>
    <row r="4670" spans="1:12" ht="15.6" hidden="1" customHeight="1" x14ac:dyDescent="0.25">
      <c r="A4670" s="59"/>
      <c r="B4670" s="131" t="s">
        <v>12</v>
      </c>
      <c r="C4670" s="131"/>
      <c r="D4670" s="96">
        <f t="shared" ref="D4670:E4670" si="9530">D4671+D4672</f>
        <v>0</v>
      </c>
      <c r="E4670" s="218">
        <f t="shared" si="9530"/>
        <v>0</v>
      </c>
      <c r="F4670" s="105">
        <f t="shared" ref="F4670:K4670" si="9531">F4671+F4672</f>
        <v>0</v>
      </c>
      <c r="G4670" s="96">
        <f t="shared" ref="G4670:H4670" si="9532">G4671+G4672</f>
        <v>0</v>
      </c>
      <c r="H4670" s="96">
        <f t="shared" si="9532"/>
        <v>0</v>
      </c>
      <c r="I4670" s="96">
        <f t="shared" si="9531"/>
        <v>0</v>
      </c>
      <c r="J4670" s="96">
        <f t="shared" si="9531"/>
        <v>0</v>
      </c>
      <c r="K4670" s="105">
        <f t="shared" si="9531"/>
        <v>0</v>
      </c>
      <c r="L4670" s="115"/>
    </row>
    <row r="4671" spans="1:12" ht="15.6" hidden="1" customHeight="1" x14ac:dyDescent="0.25">
      <c r="A4671" s="59"/>
      <c r="B4671" s="93" t="s">
        <v>8</v>
      </c>
      <c r="C4671" s="93"/>
      <c r="D4671" s="25"/>
      <c r="E4671" s="228"/>
      <c r="F4671" s="26"/>
      <c r="G4671" s="25"/>
      <c r="H4671" s="25"/>
      <c r="I4671" s="25"/>
      <c r="J4671" s="25"/>
      <c r="K4671" s="26"/>
      <c r="L4671" s="125"/>
    </row>
    <row r="4672" spans="1:12" ht="15.6" hidden="1" customHeight="1" x14ac:dyDescent="0.25">
      <c r="A4672" s="59"/>
      <c r="B4672" s="93" t="s">
        <v>10</v>
      </c>
      <c r="C4672" s="93"/>
      <c r="D4672" s="25"/>
      <c r="E4672" s="228"/>
      <c r="F4672" s="26"/>
      <c r="G4672" s="25"/>
      <c r="H4672" s="25"/>
      <c r="I4672" s="25"/>
      <c r="J4672" s="25"/>
      <c r="K4672" s="26"/>
      <c r="L4672" s="125"/>
    </row>
    <row r="4673" spans="1:12" ht="15.6" customHeight="1" x14ac:dyDescent="0.25">
      <c r="A4673" s="205">
        <v>1</v>
      </c>
      <c r="B4673" s="131" t="s">
        <v>13</v>
      </c>
      <c r="C4673" s="267" t="s">
        <v>128</v>
      </c>
      <c r="D4673" s="96">
        <f t="shared" ref="D4673:E4673" si="9533">D4674+D4675+D4676</f>
        <v>64038</v>
      </c>
      <c r="E4673" s="218">
        <f t="shared" si="9533"/>
        <v>102460</v>
      </c>
      <c r="F4673" s="105">
        <f t="shared" ref="F4673:K4673" si="9534">F4674+F4675+F4676</f>
        <v>0</v>
      </c>
      <c r="G4673" s="96">
        <f t="shared" ref="G4673:H4673" si="9535">G4674+G4675+G4676</f>
        <v>0</v>
      </c>
      <c r="H4673" s="96">
        <f t="shared" si="9535"/>
        <v>56650</v>
      </c>
      <c r="I4673" s="96">
        <f t="shared" si="9534"/>
        <v>28325</v>
      </c>
      <c r="J4673" s="96">
        <f t="shared" si="9534"/>
        <v>28325</v>
      </c>
      <c r="K4673" s="105">
        <f t="shared" si="9534"/>
        <v>0</v>
      </c>
      <c r="L4673" s="115"/>
    </row>
    <row r="4674" spans="1:12" ht="15.6" customHeight="1" x14ac:dyDescent="0.25">
      <c r="A4674" s="205">
        <v>1</v>
      </c>
      <c r="B4674" s="93" t="s">
        <v>8</v>
      </c>
      <c r="C4674" s="267"/>
      <c r="D4674" s="25"/>
      <c r="E4674" s="228"/>
      <c r="F4674" s="26"/>
      <c r="G4674" s="25"/>
      <c r="H4674" s="25"/>
      <c r="I4674" s="25"/>
      <c r="J4674" s="25"/>
      <c r="K4674" s="26"/>
      <c r="L4674" s="125"/>
    </row>
    <row r="4675" spans="1:12" ht="15.6" customHeight="1" x14ac:dyDescent="0.25">
      <c r="A4675" s="205">
        <v>1</v>
      </c>
      <c r="B4675" s="93" t="s">
        <v>9</v>
      </c>
      <c r="C4675" s="267"/>
      <c r="D4675" s="25"/>
      <c r="E4675" s="228"/>
      <c r="F4675" s="26"/>
      <c r="G4675" s="25"/>
      <c r="H4675" s="25"/>
      <c r="I4675" s="25"/>
      <c r="J4675" s="25"/>
      <c r="K4675" s="26"/>
      <c r="L4675" s="125"/>
    </row>
    <row r="4676" spans="1:12" ht="15.6" customHeight="1" x14ac:dyDescent="0.25">
      <c r="A4676" s="205">
        <v>1</v>
      </c>
      <c r="B4676" s="93" t="s">
        <v>10</v>
      </c>
      <c r="C4676" s="267"/>
      <c r="D4676" s="25">
        <v>64038</v>
      </c>
      <c r="E4676" s="228">
        <v>102460</v>
      </c>
      <c r="F4676" s="26"/>
      <c r="G4676" s="25"/>
      <c r="H4676" s="25">
        <v>56650</v>
      </c>
      <c r="I4676" s="25">
        <f>56650/2</f>
        <v>28325</v>
      </c>
      <c r="J4676" s="25">
        <f>56650/2</f>
        <v>28325</v>
      </c>
      <c r="K4676" s="26"/>
      <c r="L4676" s="125">
        <v>2027</v>
      </c>
    </row>
    <row r="4677" spans="1:12" ht="15.6" hidden="1" customHeight="1" x14ac:dyDescent="0.25">
      <c r="A4677" s="59"/>
      <c r="B4677" s="131" t="s">
        <v>14</v>
      </c>
      <c r="C4677" s="131"/>
      <c r="D4677" s="96">
        <f t="shared" ref="D4677:E4677" si="9536">D4678+D4679</f>
        <v>0</v>
      </c>
      <c r="E4677" s="218">
        <f t="shared" si="9536"/>
        <v>0</v>
      </c>
      <c r="F4677" s="105">
        <f t="shared" ref="F4677:K4677" si="9537">F4678+F4679</f>
        <v>0</v>
      </c>
      <c r="G4677" s="96">
        <f t="shared" ref="G4677:H4677" si="9538">G4678+G4679</f>
        <v>0</v>
      </c>
      <c r="H4677" s="96">
        <f t="shared" si="9538"/>
        <v>0</v>
      </c>
      <c r="I4677" s="96">
        <f t="shared" si="9537"/>
        <v>0</v>
      </c>
      <c r="J4677" s="96">
        <f t="shared" si="9537"/>
        <v>0</v>
      </c>
      <c r="K4677" s="105">
        <f t="shared" si="9537"/>
        <v>0</v>
      </c>
      <c r="L4677" s="115"/>
    </row>
    <row r="4678" spans="1:12" ht="15.6" hidden="1" customHeight="1" x14ac:dyDescent="0.25">
      <c r="A4678" s="59"/>
      <c r="B4678" s="132" t="s">
        <v>8</v>
      </c>
      <c r="C4678" s="132"/>
      <c r="D4678" s="25"/>
      <c r="E4678" s="228"/>
      <c r="F4678" s="26"/>
      <c r="G4678" s="25"/>
      <c r="H4678" s="25"/>
      <c r="I4678" s="25"/>
      <c r="J4678" s="25"/>
      <c r="K4678" s="26"/>
      <c r="L4678" s="125"/>
    </row>
    <row r="4679" spans="1:12" ht="15.6" hidden="1" customHeight="1" x14ac:dyDescent="0.25">
      <c r="A4679" s="59"/>
      <c r="B4679" s="132" t="s">
        <v>10</v>
      </c>
      <c r="C4679" s="132"/>
      <c r="D4679" s="25"/>
      <c r="E4679" s="228"/>
      <c r="F4679" s="26"/>
      <c r="G4679" s="25"/>
      <c r="H4679" s="25"/>
      <c r="I4679" s="25"/>
      <c r="J4679" s="25"/>
      <c r="K4679" s="26"/>
      <c r="L4679" s="125"/>
    </row>
    <row r="4680" spans="1:12" ht="15.6" hidden="1" customHeight="1" x14ac:dyDescent="0.25">
      <c r="A4680" s="59"/>
      <c r="B4680" s="131" t="s">
        <v>15</v>
      </c>
      <c r="C4680" s="131"/>
      <c r="D4680" s="96">
        <f t="shared" ref="D4680:E4680" si="9539">D4681+D4682</f>
        <v>0</v>
      </c>
      <c r="E4680" s="218">
        <f t="shared" si="9539"/>
        <v>0</v>
      </c>
      <c r="F4680" s="105">
        <f t="shared" ref="F4680:K4680" si="9540">F4681+F4682</f>
        <v>0</v>
      </c>
      <c r="G4680" s="96">
        <f t="shared" ref="G4680:H4680" si="9541">G4681+G4682</f>
        <v>0</v>
      </c>
      <c r="H4680" s="96">
        <f t="shared" si="9541"/>
        <v>0</v>
      </c>
      <c r="I4680" s="96">
        <f t="shared" si="9540"/>
        <v>0</v>
      </c>
      <c r="J4680" s="96">
        <f t="shared" si="9540"/>
        <v>0</v>
      </c>
      <c r="K4680" s="105">
        <f t="shared" si="9540"/>
        <v>0</v>
      </c>
      <c r="L4680" s="115"/>
    </row>
    <row r="4681" spans="1:12" ht="15.6" hidden="1" customHeight="1" x14ac:dyDescent="0.25">
      <c r="A4681" s="59"/>
      <c r="B4681" s="93" t="s">
        <v>8</v>
      </c>
      <c r="C4681" s="93"/>
      <c r="D4681" s="25"/>
      <c r="E4681" s="228"/>
      <c r="F4681" s="26"/>
      <c r="G4681" s="25"/>
      <c r="H4681" s="25"/>
      <c r="I4681" s="25"/>
      <c r="J4681" s="25"/>
      <c r="K4681" s="26"/>
      <c r="L4681" s="125"/>
    </row>
    <row r="4682" spans="1:12" ht="15.6" hidden="1" customHeight="1" x14ac:dyDescent="0.25">
      <c r="A4682" s="59"/>
      <c r="B4682" s="93" t="s">
        <v>10</v>
      </c>
      <c r="C4682" s="93"/>
      <c r="D4682" s="25"/>
      <c r="E4682" s="228"/>
      <c r="F4682" s="26"/>
      <c r="G4682" s="25"/>
      <c r="H4682" s="25"/>
      <c r="I4682" s="25"/>
      <c r="J4682" s="25"/>
      <c r="K4682" s="26"/>
      <c r="L4682" s="125"/>
    </row>
    <row r="4683" spans="1:12" ht="15.6" hidden="1" customHeight="1" x14ac:dyDescent="0.25">
      <c r="A4683" s="59"/>
      <c r="B4683" s="133" t="s">
        <v>16</v>
      </c>
      <c r="C4683" s="133"/>
      <c r="D4683" s="96">
        <f t="shared" ref="D4683:E4683" si="9542">D4684+D4685</f>
        <v>0</v>
      </c>
      <c r="E4683" s="218">
        <f t="shared" si="9542"/>
        <v>0</v>
      </c>
      <c r="F4683" s="105">
        <f t="shared" ref="F4683:K4683" si="9543">F4684+F4685</f>
        <v>0</v>
      </c>
      <c r="G4683" s="96">
        <f t="shared" ref="G4683:H4683" si="9544">G4684+G4685</f>
        <v>0</v>
      </c>
      <c r="H4683" s="96">
        <f t="shared" si="9544"/>
        <v>0</v>
      </c>
      <c r="I4683" s="96">
        <f t="shared" si="9543"/>
        <v>0</v>
      </c>
      <c r="J4683" s="96">
        <f t="shared" si="9543"/>
        <v>0</v>
      </c>
      <c r="K4683" s="105">
        <f t="shared" si="9543"/>
        <v>0</v>
      </c>
      <c r="L4683" s="115"/>
    </row>
    <row r="4684" spans="1:12" ht="15.6" hidden="1" customHeight="1" x14ac:dyDescent="0.25">
      <c r="A4684" s="59"/>
      <c r="B4684" s="93" t="s">
        <v>8</v>
      </c>
      <c r="C4684" s="93"/>
      <c r="D4684" s="25"/>
      <c r="E4684" s="228"/>
      <c r="F4684" s="26"/>
      <c r="G4684" s="25"/>
      <c r="H4684" s="25"/>
      <c r="I4684" s="25"/>
      <c r="J4684" s="25"/>
      <c r="K4684" s="26"/>
      <c r="L4684" s="125"/>
    </row>
    <row r="4685" spans="1:12" ht="15.6" hidden="1" customHeight="1" x14ac:dyDescent="0.25">
      <c r="A4685" s="59"/>
      <c r="B4685" s="93" t="s">
        <v>10</v>
      </c>
      <c r="C4685" s="93"/>
      <c r="D4685" s="25"/>
      <c r="E4685" s="228"/>
      <c r="F4685" s="26"/>
      <c r="G4685" s="25"/>
      <c r="H4685" s="25"/>
      <c r="I4685" s="25"/>
      <c r="J4685" s="25"/>
      <c r="K4685" s="26"/>
      <c r="L4685" s="125"/>
    </row>
    <row r="4686" spans="1:12" ht="15.6" hidden="1" customHeight="1" x14ac:dyDescent="0.25">
      <c r="A4686" s="59"/>
      <c r="B4686" s="133" t="s">
        <v>17</v>
      </c>
      <c r="C4686" s="133"/>
      <c r="D4686" s="96">
        <f t="shared" ref="D4686:E4686" si="9545">D4687+D4688</f>
        <v>0</v>
      </c>
      <c r="E4686" s="218">
        <f t="shared" si="9545"/>
        <v>0</v>
      </c>
      <c r="F4686" s="105">
        <f t="shared" ref="F4686:K4686" si="9546">F4687+F4688</f>
        <v>0</v>
      </c>
      <c r="G4686" s="96">
        <f t="shared" ref="G4686:H4686" si="9547">G4687+G4688</f>
        <v>0</v>
      </c>
      <c r="H4686" s="96">
        <f t="shared" si="9547"/>
        <v>0</v>
      </c>
      <c r="I4686" s="96">
        <f t="shared" si="9546"/>
        <v>0</v>
      </c>
      <c r="J4686" s="96">
        <f t="shared" si="9546"/>
        <v>0</v>
      </c>
      <c r="K4686" s="105">
        <f t="shared" si="9546"/>
        <v>0</v>
      </c>
      <c r="L4686" s="115"/>
    </row>
    <row r="4687" spans="1:12" ht="15.6" hidden="1" customHeight="1" x14ac:dyDescent="0.25">
      <c r="A4687" s="59"/>
      <c r="B4687" s="93" t="s">
        <v>8</v>
      </c>
      <c r="C4687" s="93"/>
      <c r="D4687" s="25"/>
      <c r="E4687" s="228"/>
      <c r="F4687" s="26"/>
      <c r="G4687" s="25"/>
      <c r="H4687" s="25"/>
      <c r="I4687" s="25"/>
      <c r="J4687" s="25"/>
      <c r="K4687" s="26"/>
      <c r="L4687" s="125"/>
    </row>
    <row r="4688" spans="1:12" ht="15.6" hidden="1" customHeight="1" x14ac:dyDescent="0.25">
      <c r="A4688" s="59"/>
      <c r="B4688" s="93" t="s">
        <v>10</v>
      </c>
      <c r="C4688" s="93"/>
      <c r="D4688" s="25"/>
      <c r="E4688" s="228"/>
      <c r="F4688" s="26"/>
      <c r="G4688" s="25"/>
      <c r="H4688" s="25"/>
      <c r="I4688" s="25"/>
      <c r="J4688" s="25"/>
      <c r="K4688" s="26"/>
      <c r="L4688" s="125"/>
    </row>
    <row r="4689" spans="1:12" ht="49.9" customHeight="1" x14ac:dyDescent="0.25">
      <c r="A4689" s="205">
        <v>1</v>
      </c>
      <c r="B4689" s="152" t="s">
        <v>123</v>
      </c>
      <c r="C4689" s="142"/>
      <c r="D4689" s="101">
        <f t="shared" ref="D4689:E4689" si="9548">D4690+D4691+D4692+D4693</f>
        <v>0</v>
      </c>
      <c r="E4689" s="226">
        <f t="shared" si="9548"/>
        <v>0</v>
      </c>
      <c r="F4689" s="113">
        <f t="shared" ref="F4689:K4689" si="9549">F4690+F4691+F4692+F4693</f>
        <v>0</v>
      </c>
      <c r="G4689" s="101">
        <f t="shared" ref="G4689:H4689" si="9550">G4690+G4691+G4692+G4693</f>
        <v>48000</v>
      </c>
      <c r="H4689" s="101">
        <f t="shared" si="9550"/>
        <v>48000</v>
      </c>
      <c r="I4689" s="101">
        <f t="shared" si="9549"/>
        <v>48000</v>
      </c>
      <c r="J4689" s="101">
        <f t="shared" si="9549"/>
        <v>96000</v>
      </c>
      <c r="K4689" s="113">
        <f t="shared" si="9549"/>
        <v>0</v>
      </c>
      <c r="L4689" s="123"/>
    </row>
    <row r="4690" spans="1:12" ht="15.6" hidden="1" customHeight="1" x14ac:dyDescent="0.25">
      <c r="A4690" s="59"/>
      <c r="B4690" s="128" t="s">
        <v>1</v>
      </c>
      <c r="C4690" s="128"/>
      <c r="D4690" s="22"/>
      <c r="E4690" s="227"/>
      <c r="F4690" s="23"/>
      <c r="G4690" s="22"/>
      <c r="H4690" s="22"/>
      <c r="I4690" s="22"/>
      <c r="J4690" s="22"/>
      <c r="K4690" s="23"/>
      <c r="L4690" s="124"/>
    </row>
    <row r="4691" spans="1:12" ht="15.6" hidden="1" customHeight="1" x14ac:dyDescent="0.25">
      <c r="A4691" s="59"/>
      <c r="B4691" s="129" t="s">
        <v>6</v>
      </c>
      <c r="C4691" s="129"/>
      <c r="D4691" s="7">
        <v>0</v>
      </c>
      <c r="E4691" s="216">
        <v>0</v>
      </c>
      <c r="F4691" s="8">
        <v>0</v>
      </c>
      <c r="G4691" s="7">
        <v>0</v>
      </c>
      <c r="H4691" s="7">
        <v>0</v>
      </c>
      <c r="I4691" s="7">
        <v>0</v>
      </c>
      <c r="J4691" s="7">
        <v>0</v>
      </c>
      <c r="K4691" s="8">
        <v>0</v>
      </c>
      <c r="L4691" s="57"/>
    </row>
    <row r="4692" spans="1:12" ht="15.6" hidden="1" customHeight="1" x14ac:dyDescent="0.25">
      <c r="A4692" s="59"/>
      <c r="B4692" s="129" t="s">
        <v>7</v>
      </c>
      <c r="C4692" s="129"/>
      <c r="D4692" s="7">
        <v>0</v>
      </c>
      <c r="E4692" s="216">
        <v>0</v>
      </c>
      <c r="F4692" s="8">
        <v>0</v>
      </c>
      <c r="G4692" s="7">
        <v>0</v>
      </c>
      <c r="H4692" s="7">
        <v>0</v>
      </c>
      <c r="I4692" s="7">
        <v>0</v>
      </c>
      <c r="J4692" s="7">
        <v>0</v>
      </c>
      <c r="K4692" s="8">
        <v>0</v>
      </c>
      <c r="L4692" s="57"/>
    </row>
    <row r="4693" spans="1:12" ht="15.6" customHeight="1" x14ac:dyDescent="0.25">
      <c r="A4693" s="205">
        <v>1</v>
      </c>
      <c r="B4693" s="128" t="s">
        <v>18</v>
      </c>
      <c r="C4693" s="130"/>
      <c r="D4693" s="7">
        <f t="shared" ref="D4693:E4693" si="9551">D4694+D4695+D4696</f>
        <v>0</v>
      </c>
      <c r="E4693" s="216">
        <f t="shared" si="9551"/>
        <v>0</v>
      </c>
      <c r="F4693" s="8">
        <f t="shared" ref="F4693:K4693" si="9552">F4694+F4695+F4696</f>
        <v>0</v>
      </c>
      <c r="G4693" s="7">
        <f t="shared" ref="G4693:H4693" si="9553">G4694+G4695+G4696</f>
        <v>48000</v>
      </c>
      <c r="H4693" s="7">
        <f t="shared" si="9553"/>
        <v>48000</v>
      </c>
      <c r="I4693" s="7">
        <f t="shared" si="9552"/>
        <v>48000</v>
      </c>
      <c r="J4693" s="7">
        <f t="shared" si="9552"/>
        <v>96000</v>
      </c>
      <c r="K4693" s="8">
        <f t="shared" si="9552"/>
        <v>0</v>
      </c>
      <c r="L4693" s="57"/>
    </row>
    <row r="4694" spans="1:12" ht="15.6" customHeight="1" x14ac:dyDescent="0.25">
      <c r="A4694" s="205">
        <v>1</v>
      </c>
      <c r="B4694" s="149" t="s">
        <v>8</v>
      </c>
      <c r="C4694" s="81"/>
      <c r="D4694" s="11">
        <f t="shared" ref="D4694:E4694" si="9554">D4699+D4702+D4705+D4709+D4712+D4715+D4718</f>
        <v>0</v>
      </c>
      <c r="E4694" s="217">
        <f t="shared" si="9554"/>
        <v>0</v>
      </c>
      <c r="F4694" s="12">
        <f t="shared" ref="F4694:K4694" si="9555">F4699+F4702+F4705+F4709+F4712+F4715+F4718</f>
        <v>0</v>
      </c>
      <c r="G4694" s="11">
        <f t="shared" ref="G4694:H4694" si="9556">G4699+G4702+G4705+G4709+G4712+G4715+G4718</f>
        <v>0</v>
      </c>
      <c r="H4694" s="11">
        <f t="shared" si="9556"/>
        <v>0</v>
      </c>
      <c r="I4694" s="11">
        <f t="shared" si="9555"/>
        <v>0</v>
      </c>
      <c r="J4694" s="11">
        <f t="shared" si="9555"/>
        <v>0</v>
      </c>
      <c r="K4694" s="12">
        <f t="shared" si="9555"/>
        <v>0</v>
      </c>
      <c r="L4694" s="58"/>
    </row>
    <row r="4695" spans="1:12" ht="15.6" customHeight="1" x14ac:dyDescent="0.25">
      <c r="A4695" s="205">
        <v>1</v>
      </c>
      <c r="B4695" s="149" t="s">
        <v>9</v>
      </c>
      <c r="C4695" s="81"/>
      <c r="D4695" s="11">
        <f t="shared" ref="D4695:E4695" si="9557">D4706</f>
        <v>0</v>
      </c>
      <c r="E4695" s="217">
        <f t="shared" si="9557"/>
        <v>0</v>
      </c>
      <c r="F4695" s="12">
        <f t="shared" ref="F4695:K4695" si="9558">F4706</f>
        <v>0</v>
      </c>
      <c r="G4695" s="11">
        <f t="shared" ref="G4695:H4695" si="9559">G4706</f>
        <v>0</v>
      </c>
      <c r="H4695" s="11">
        <f t="shared" si="9559"/>
        <v>0</v>
      </c>
      <c r="I4695" s="11">
        <f t="shared" si="9558"/>
        <v>0</v>
      </c>
      <c r="J4695" s="11">
        <f t="shared" si="9558"/>
        <v>0</v>
      </c>
      <c r="K4695" s="12">
        <f t="shared" si="9558"/>
        <v>0</v>
      </c>
      <c r="L4695" s="58"/>
    </row>
    <row r="4696" spans="1:12" ht="15.6" customHeight="1" x14ac:dyDescent="0.25">
      <c r="A4696" s="205">
        <v>1</v>
      </c>
      <c r="B4696" s="149" t="s">
        <v>10</v>
      </c>
      <c r="C4696" s="81"/>
      <c r="D4696" s="11">
        <f t="shared" ref="D4696:E4696" si="9560">D4700+D4703+D4707+D4710+D4713+D4716+D4719</f>
        <v>0</v>
      </c>
      <c r="E4696" s="217">
        <f t="shared" si="9560"/>
        <v>0</v>
      </c>
      <c r="F4696" s="12">
        <f t="shared" ref="F4696:K4696" si="9561">F4700+F4703+F4707+F4710+F4713+F4716+F4719</f>
        <v>0</v>
      </c>
      <c r="G4696" s="11">
        <f t="shared" ref="G4696:H4696" si="9562">G4700+G4703+G4707+G4710+G4713+G4716+G4719</f>
        <v>48000</v>
      </c>
      <c r="H4696" s="11">
        <f t="shared" si="9562"/>
        <v>48000</v>
      </c>
      <c r="I4696" s="11">
        <f t="shared" si="9561"/>
        <v>48000</v>
      </c>
      <c r="J4696" s="11">
        <f t="shared" si="9561"/>
        <v>96000</v>
      </c>
      <c r="K4696" s="12">
        <f t="shared" si="9561"/>
        <v>0</v>
      </c>
      <c r="L4696" s="58"/>
    </row>
    <row r="4697" spans="1:12" ht="15.6" customHeight="1" x14ac:dyDescent="0.25">
      <c r="A4697" s="205">
        <v>1</v>
      </c>
      <c r="B4697" s="131" t="s">
        <v>19</v>
      </c>
      <c r="C4697" s="78"/>
      <c r="D4697" s="96" t="s">
        <v>2</v>
      </c>
      <c r="E4697" s="218" t="s">
        <v>2</v>
      </c>
      <c r="F4697" s="105" t="s">
        <v>2</v>
      </c>
      <c r="G4697" s="96" t="s">
        <v>2</v>
      </c>
      <c r="H4697" s="96" t="s">
        <v>2</v>
      </c>
      <c r="I4697" s="96" t="s">
        <v>2</v>
      </c>
      <c r="J4697" s="96" t="s">
        <v>2</v>
      </c>
      <c r="K4697" s="105" t="s">
        <v>2</v>
      </c>
      <c r="L4697" s="115"/>
    </row>
    <row r="4698" spans="1:12" ht="15.6" hidden="1" customHeight="1" x14ac:dyDescent="0.25">
      <c r="A4698" s="59"/>
      <c r="B4698" s="131" t="s">
        <v>11</v>
      </c>
      <c r="C4698" s="131"/>
      <c r="D4698" s="96">
        <f t="shared" ref="D4698:E4698" si="9563">D4699+D4700</f>
        <v>0</v>
      </c>
      <c r="E4698" s="218">
        <f t="shared" si="9563"/>
        <v>0</v>
      </c>
      <c r="F4698" s="105">
        <f t="shared" ref="F4698:K4698" si="9564">F4699+F4700</f>
        <v>0</v>
      </c>
      <c r="G4698" s="96">
        <f t="shared" ref="G4698:H4698" si="9565">G4699+G4700</f>
        <v>0</v>
      </c>
      <c r="H4698" s="96">
        <f t="shared" si="9565"/>
        <v>0</v>
      </c>
      <c r="I4698" s="96">
        <f t="shared" si="9564"/>
        <v>0</v>
      </c>
      <c r="J4698" s="96">
        <f t="shared" si="9564"/>
        <v>0</v>
      </c>
      <c r="K4698" s="105">
        <f t="shared" si="9564"/>
        <v>0</v>
      </c>
      <c r="L4698" s="115"/>
    </row>
    <row r="4699" spans="1:12" ht="15.6" hidden="1" customHeight="1" x14ac:dyDescent="0.25">
      <c r="A4699" s="59"/>
      <c r="B4699" s="93" t="s">
        <v>8</v>
      </c>
      <c r="C4699" s="93"/>
      <c r="D4699" s="25"/>
      <c r="E4699" s="228"/>
      <c r="F4699" s="26"/>
      <c r="G4699" s="25"/>
      <c r="H4699" s="25"/>
      <c r="I4699" s="25"/>
      <c r="J4699" s="25"/>
      <c r="K4699" s="26"/>
      <c r="L4699" s="125"/>
    </row>
    <row r="4700" spans="1:12" ht="15.6" hidden="1" customHeight="1" x14ac:dyDescent="0.25">
      <c r="A4700" s="59"/>
      <c r="B4700" s="93" t="s">
        <v>10</v>
      </c>
      <c r="C4700" s="93"/>
      <c r="D4700" s="25"/>
      <c r="E4700" s="228"/>
      <c r="F4700" s="26"/>
      <c r="G4700" s="25"/>
      <c r="H4700" s="25"/>
      <c r="I4700" s="25"/>
      <c r="J4700" s="25"/>
      <c r="K4700" s="26"/>
      <c r="L4700" s="125"/>
    </row>
    <row r="4701" spans="1:12" ht="15.6" hidden="1" customHeight="1" x14ac:dyDescent="0.25">
      <c r="A4701" s="59"/>
      <c r="B4701" s="131" t="s">
        <v>12</v>
      </c>
      <c r="C4701" s="131"/>
      <c r="D4701" s="96">
        <f t="shared" ref="D4701:E4701" si="9566">D4702+D4703</f>
        <v>0</v>
      </c>
      <c r="E4701" s="218">
        <f t="shared" si="9566"/>
        <v>0</v>
      </c>
      <c r="F4701" s="105">
        <f t="shared" ref="F4701:K4701" si="9567">F4702+F4703</f>
        <v>0</v>
      </c>
      <c r="G4701" s="96">
        <f t="shared" ref="G4701:H4701" si="9568">G4702+G4703</f>
        <v>0</v>
      </c>
      <c r="H4701" s="96">
        <f t="shared" si="9568"/>
        <v>0</v>
      </c>
      <c r="I4701" s="96">
        <f t="shared" si="9567"/>
        <v>0</v>
      </c>
      <c r="J4701" s="96">
        <f t="shared" si="9567"/>
        <v>0</v>
      </c>
      <c r="K4701" s="105">
        <f t="shared" si="9567"/>
        <v>0</v>
      </c>
      <c r="L4701" s="115"/>
    </row>
    <row r="4702" spans="1:12" ht="15.6" hidden="1" customHeight="1" x14ac:dyDescent="0.25">
      <c r="A4702" s="59"/>
      <c r="B4702" s="93" t="s">
        <v>8</v>
      </c>
      <c r="C4702" s="93"/>
      <c r="D4702" s="25"/>
      <c r="E4702" s="228"/>
      <c r="F4702" s="26"/>
      <c r="G4702" s="25"/>
      <c r="H4702" s="25"/>
      <c r="I4702" s="25"/>
      <c r="J4702" s="25"/>
      <c r="K4702" s="26"/>
      <c r="L4702" s="125"/>
    </row>
    <row r="4703" spans="1:12" ht="15.6" hidden="1" customHeight="1" x14ac:dyDescent="0.25">
      <c r="A4703" s="59"/>
      <c r="B4703" s="93" t="s">
        <v>10</v>
      </c>
      <c r="C4703" s="93"/>
      <c r="D4703" s="25"/>
      <c r="E4703" s="228"/>
      <c r="F4703" s="26"/>
      <c r="G4703" s="25"/>
      <c r="H4703" s="25"/>
      <c r="I4703" s="25"/>
      <c r="J4703" s="25"/>
      <c r="K4703" s="26"/>
      <c r="L4703" s="125"/>
    </row>
    <row r="4704" spans="1:12" ht="15.6" customHeight="1" x14ac:dyDescent="0.25">
      <c r="A4704" s="205">
        <v>1</v>
      </c>
      <c r="B4704" s="131" t="s">
        <v>13</v>
      </c>
      <c r="C4704" s="267" t="s">
        <v>230</v>
      </c>
      <c r="D4704" s="96">
        <f t="shared" ref="D4704:E4704" si="9569">D4705+D4706+D4707</f>
        <v>0</v>
      </c>
      <c r="E4704" s="218">
        <f t="shared" si="9569"/>
        <v>0</v>
      </c>
      <c r="F4704" s="105">
        <f t="shared" ref="F4704:K4704" si="9570">F4705+F4706+F4707</f>
        <v>0</v>
      </c>
      <c r="G4704" s="96">
        <f t="shared" ref="G4704:H4704" si="9571">G4705+G4706+G4707</f>
        <v>48000</v>
      </c>
      <c r="H4704" s="96">
        <f t="shared" si="9571"/>
        <v>48000</v>
      </c>
      <c r="I4704" s="96">
        <f t="shared" si="9570"/>
        <v>48000</v>
      </c>
      <c r="J4704" s="96">
        <f t="shared" si="9570"/>
        <v>96000</v>
      </c>
      <c r="K4704" s="105">
        <f t="shared" si="9570"/>
        <v>0</v>
      </c>
      <c r="L4704" s="115"/>
    </row>
    <row r="4705" spans="1:12" ht="15.6" customHeight="1" x14ac:dyDescent="0.25">
      <c r="A4705" s="205">
        <v>1</v>
      </c>
      <c r="B4705" s="93" t="s">
        <v>8</v>
      </c>
      <c r="C4705" s="267"/>
      <c r="D4705" s="25"/>
      <c r="E4705" s="228"/>
      <c r="F4705" s="26"/>
      <c r="G4705" s="25"/>
      <c r="H4705" s="25"/>
      <c r="I4705" s="25"/>
      <c r="J4705" s="25"/>
      <c r="K4705" s="26"/>
      <c r="L4705" s="125"/>
    </row>
    <row r="4706" spans="1:12" ht="15.6" customHeight="1" x14ac:dyDescent="0.25">
      <c r="A4706" s="205">
        <v>1</v>
      </c>
      <c r="B4706" s="93" t="s">
        <v>9</v>
      </c>
      <c r="C4706" s="267"/>
      <c r="D4706" s="25"/>
      <c r="E4706" s="228"/>
      <c r="F4706" s="26"/>
      <c r="G4706" s="25"/>
      <c r="H4706" s="25"/>
      <c r="I4706" s="25"/>
      <c r="J4706" s="25"/>
      <c r="K4706" s="26"/>
      <c r="L4706" s="125"/>
    </row>
    <row r="4707" spans="1:12" ht="15.6" customHeight="1" x14ac:dyDescent="0.25">
      <c r="A4707" s="205">
        <v>1</v>
      </c>
      <c r="B4707" s="93" t="s">
        <v>10</v>
      </c>
      <c r="C4707" s="267"/>
      <c r="D4707" s="25"/>
      <c r="E4707" s="228"/>
      <c r="F4707" s="26"/>
      <c r="G4707" s="25">
        <v>48000</v>
      </c>
      <c r="H4707" s="25">
        <v>48000</v>
      </c>
      <c r="I4707" s="25">
        <f>H4707</f>
        <v>48000</v>
      </c>
      <c r="J4707" s="25">
        <f>144000-I4707</f>
        <v>96000</v>
      </c>
      <c r="K4707" s="26"/>
      <c r="L4707" s="125">
        <v>2027</v>
      </c>
    </row>
    <row r="4708" spans="1:12" ht="15.6" hidden="1" customHeight="1" x14ac:dyDescent="0.25">
      <c r="A4708" s="59"/>
      <c r="B4708" s="131" t="s">
        <v>14</v>
      </c>
      <c r="C4708" s="131"/>
      <c r="D4708" s="96">
        <f t="shared" ref="D4708:E4708" si="9572">D4709+D4710</f>
        <v>0</v>
      </c>
      <c r="E4708" s="218">
        <f t="shared" si="9572"/>
        <v>0</v>
      </c>
      <c r="F4708" s="105">
        <f t="shared" ref="F4708:K4708" si="9573">F4709+F4710</f>
        <v>0</v>
      </c>
      <c r="G4708" s="96">
        <f t="shared" ref="G4708:H4708" si="9574">G4709+G4710</f>
        <v>0</v>
      </c>
      <c r="H4708" s="96">
        <f t="shared" si="9574"/>
        <v>0</v>
      </c>
      <c r="I4708" s="96">
        <f t="shared" si="9573"/>
        <v>0</v>
      </c>
      <c r="J4708" s="96">
        <f t="shared" si="9573"/>
        <v>0</v>
      </c>
      <c r="K4708" s="105">
        <f t="shared" si="9573"/>
        <v>0</v>
      </c>
      <c r="L4708" s="115"/>
    </row>
    <row r="4709" spans="1:12" ht="15.6" hidden="1" customHeight="1" x14ac:dyDescent="0.25">
      <c r="A4709" s="59"/>
      <c r="B4709" s="132" t="s">
        <v>8</v>
      </c>
      <c r="C4709" s="132"/>
      <c r="D4709" s="25"/>
      <c r="E4709" s="228"/>
      <c r="F4709" s="26"/>
      <c r="G4709" s="25"/>
      <c r="H4709" s="25"/>
      <c r="I4709" s="25"/>
      <c r="J4709" s="25"/>
      <c r="K4709" s="26"/>
      <c r="L4709" s="125"/>
    </row>
    <row r="4710" spans="1:12" ht="15.6" hidden="1" customHeight="1" x14ac:dyDescent="0.25">
      <c r="A4710" s="59"/>
      <c r="B4710" s="132" t="s">
        <v>10</v>
      </c>
      <c r="C4710" s="132"/>
      <c r="D4710" s="25"/>
      <c r="E4710" s="228"/>
      <c r="F4710" s="26"/>
      <c r="G4710" s="25"/>
      <c r="H4710" s="25"/>
      <c r="I4710" s="25"/>
      <c r="J4710" s="25"/>
      <c r="K4710" s="26"/>
      <c r="L4710" s="125"/>
    </row>
    <row r="4711" spans="1:12" ht="15.6" hidden="1" customHeight="1" x14ac:dyDescent="0.25">
      <c r="A4711" s="59"/>
      <c r="B4711" s="131" t="s">
        <v>15</v>
      </c>
      <c r="C4711" s="131"/>
      <c r="D4711" s="96">
        <f t="shared" ref="D4711:E4711" si="9575">D4712+D4713</f>
        <v>0</v>
      </c>
      <c r="E4711" s="218">
        <f t="shared" si="9575"/>
        <v>0</v>
      </c>
      <c r="F4711" s="105">
        <f t="shared" ref="F4711:K4711" si="9576">F4712+F4713</f>
        <v>0</v>
      </c>
      <c r="G4711" s="96">
        <f t="shared" ref="G4711:H4711" si="9577">G4712+G4713</f>
        <v>0</v>
      </c>
      <c r="H4711" s="96">
        <f t="shared" si="9577"/>
        <v>0</v>
      </c>
      <c r="I4711" s="96">
        <f t="shared" si="9576"/>
        <v>0</v>
      </c>
      <c r="J4711" s="96">
        <f t="shared" si="9576"/>
        <v>0</v>
      </c>
      <c r="K4711" s="105">
        <f t="shared" si="9576"/>
        <v>0</v>
      </c>
      <c r="L4711" s="115"/>
    </row>
    <row r="4712" spans="1:12" ht="15.6" hidden="1" customHeight="1" x14ac:dyDescent="0.25">
      <c r="A4712" s="59"/>
      <c r="B4712" s="93" t="s">
        <v>8</v>
      </c>
      <c r="C4712" s="93"/>
      <c r="D4712" s="25"/>
      <c r="E4712" s="228"/>
      <c r="F4712" s="26"/>
      <c r="G4712" s="25"/>
      <c r="H4712" s="25"/>
      <c r="I4712" s="25"/>
      <c r="J4712" s="25"/>
      <c r="K4712" s="26"/>
      <c r="L4712" s="125"/>
    </row>
    <row r="4713" spans="1:12" ht="15.6" hidden="1" customHeight="1" x14ac:dyDescent="0.25">
      <c r="A4713" s="59"/>
      <c r="B4713" s="93" t="s">
        <v>10</v>
      </c>
      <c r="C4713" s="93"/>
      <c r="D4713" s="25"/>
      <c r="E4713" s="228"/>
      <c r="F4713" s="26"/>
      <c r="G4713" s="25"/>
      <c r="H4713" s="25"/>
      <c r="I4713" s="25"/>
      <c r="J4713" s="25"/>
      <c r="K4713" s="26"/>
      <c r="L4713" s="125"/>
    </row>
    <row r="4714" spans="1:12" ht="15.6" hidden="1" customHeight="1" x14ac:dyDescent="0.25">
      <c r="A4714" s="59"/>
      <c r="B4714" s="133" t="s">
        <v>16</v>
      </c>
      <c r="C4714" s="133"/>
      <c r="D4714" s="96">
        <f t="shared" ref="D4714:E4714" si="9578">D4715+D4716</f>
        <v>0</v>
      </c>
      <c r="E4714" s="218">
        <f t="shared" si="9578"/>
        <v>0</v>
      </c>
      <c r="F4714" s="105">
        <f t="shared" ref="F4714:K4714" si="9579">F4715+F4716</f>
        <v>0</v>
      </c>
      <c r="G4714" s="96">
        <f t="shared" ref="G4714:H4714" si="9580">G4715+G4716</f>
        <v>0</v>
      </c>
      <c r="H4714" s="96">
        <f t="shared" si="9580"/>
        <v>0</v>
      </c>
      <c r="I4714" s="96">
        <f t="shared" si="9579"/>
        <v>0</v>
      </c>
      <c r="J4714" s="96">
        <f t="shared" si="9579"/>
        <v>0</v>
      </c>
      <c r="K4714" s="105">
        <f t="shared" si="9579"/>
        <v>0</v>
      </c>
      <c r="L4714" s="115"/>
    </row>
    <row r="4715" spans="1:12" ht="15.6" hidden="1" customHeight="1" x14ac:dyDescent="0.25">
      <c r="A4715" s="59"/>
      <c r="B4715" s="93" t="s">
        <v>8</v>
      </c>
      <c r="C4715" s="93"/>
      <c r="D4715" s="25"/>
      <c r="E4715" s="228"/>
      <c r="F4715" s="26"/>
      <c r="G4715" s="25"/>
      <c r="H4715" s="25"/>
      <c r="I4715" s="25"/>
      <c r="J4715" s="25"/>
      <c r="K4715" s="26"/>
      <c r="L4715" s="125"/>
    </row>
    <row r="4716" spans="1:12" ht="15.6" hidden="1" customHeight="1" x14ac:dyDescent="0.25">
      <c r="A4716" s="59"/>
      <c r="B4716" s="93" t="s">
        <v>10</v>
      </c>
      <c r="C4716" s="93"/>
      <c r="D4716" s="25"/>
      <c r="E4716" s="228"/>
      <c r="F4716" s="26"/>
      <c r="G4716" s="25"/>
      <c r="H4716" s="25"/>
      <c r="I4716" s="25"/>
      <c r="J4716" s="25"/>
      <c r="K4716" s="26"/>
      <c r="L4716" s="125"/>
    </row>
    <row r="4717" spans="1:12" ht="15.6" hidden="1" customHeight="1" x14ac:dyDescent="0.25">
      <c r="A4717" s="59"/>
      <c r="B4717" s="133" t="s">
        <v>17</v>
      </c>
      <c r="C4717" s="133"/>
      <c r="D4717" s="96">
        <f t="shared" ref="D4717:E4717" si="9581">D4718+D4719</f>
        <v>0</v>
      </c>
      <c r="E4717" s="218">
        <f t="shared" si="9581"/>
        <v>0</v>
      </c>
      <c r="F4717" s="105">
        <f t="shared" ref="F4717:K4717" si="9582">F4718+F4719</f>
        <v>0</v>
      </c>
      <c r="G4717" s="96">
        <f t="shared" ref="G4717:H4717" si="9583">G4718+G4719</f>
        <v>0</v>
      </c>
      <c r="H4717" s="96">
        <f t="shared" si="9583"/>
        <v>0</v>
      </c>
      <c r="I4717" s="96">
        <f t="shared" si="9582"/>
        <v>0</v>
      </c>
      <c r="J4717" s="96">
        <f t="shared" si="9582"/>
        <v>0</v>
      </c>
      <c r="K4717" s="105">
        <f t="shared" si="9582"/>
        <v>0</v>
      </c>
      <c r="L4717" s="115"/>
    </row>
    <row r="4718" spans="1:12" ht="15.6" hidden="1" customHeight="1" x14ac:dyDescent="0.25">
      <c r="A4718" s="59"/>
      <c r="B4718" s="93" t="s">
        <v>8</v>
      </c>
      <c r="C4718" s="93"/>
      <c r="D4718" s="25"/>
      <c r="E4718" s="228"/>
      <c r="F4718" s="26"/>
      <c r="G4718" s="25"/>
      <c r="H4718" s="25"/>
      <c r="I4718" s="25"/>
      <c r="J4718" s="25"/>
      <c r="K4718" s="26"/>
      <c r="L4718" s="125"/>
    </row>
    <row r="4719" spans="1:12" ht="15.6" hidden="1" customHeight="1" x14ac:dyDescent="0.25">
      <c r="A4719" s="59"/>
      <c r="B4719" s="93" t="s">
        <v>10</v>
      </c>
      <c r="C4719" s="93"/>
      <c r="D4719" s="25"/>
      <c r="E4719" s="228"/>
      <c r="F4719" s="26"/>
      <c r="G4719" s="25"/>
      <c r="H4719" s="25"/>
      <c r="I4719" s="25"/>
      <c r="J4719" s="25"/>
      <c r="K4719" s="26"/>
      <c r="L4719" s="125"/>
    </row>
    <row r="4720" spans="1:12" ht="57" customHeight="1" x14ac:dyDescent="0.25">
      <c r="A4720" s="205">
        <v>1</v>
      </c>
      <c r="B4720" s="152" t="s">
        <v>226</v>
      </c>
      <c r="C4720" s="142"/>
      <c r="D4720" s="101">
        <f t="shared" ref="D4720:E4720" si="9584">D4721+D4722+D4723+D4724</f>
        <v>0</v>
      </c>
      <c r="E4720" s="226">
        <f t="shared" si="9584"/>
        <v>0</v>
      </c>
      <c r="F4720" s="113">
        <f t="shared" ref="F4720:K4720" si="9585">F4721+F4722+F4723+F4724</f>
        <v>0</v>
      </c>
      <c r="G4720" s="101">
        <f t="shared" ref="G4720:H4720" si="9586">G4721+G4722+G4723+G4724</f>
        <v>8500</v>
      </c>
      <c r="H4720" s="101">
        <f t="shared" si="9586"/>
        <v>54412</v>
      </c>
      <c r="I4720" s="101">
        <f t="shared" si="9585"/>
        <v>54412</v>
      </c>
      <c r="J4720" s="101">
        <f t="shared" si="9585"/>
        <v>70960</v>
      </c>
      <c r="K4720" s="113">
        <f t="shared" si="9585"/>
        <v>0</v>
      </c>
      <c r="L4720" s="123"/>
    </row>
    <row r="4721" spans="1:12" ht="15.6" hidden="1" customHeight="1" x14ac:dyDescent="0.25">
      <c r="A4721" s="59"/>
      <c r="B4721" s="128" t="s">
        <v>1</v>
      </c>
      <c r="C4721" s="128"/>
      <c r="D4721" s="22"/>
      <c r="E4721" s="227"/>
      <c r="F4721" s="23"/>
      <c r="G4721" s="22"/>
      <c r="H4721" s="22"/>
      <c r="I4721" s="22"/>
      <c r="J4721" s="22"/>
      <c r="K4721" s="23"/>
      <c r="L4721" s="124"/>
    </row>
    <row r="4722" spans="1:12" ht="15.6" hidden="1" customHeight="1" x14ac:dyDescent="0.25">
      <c r="A4722" s="59"/>
      <c r="B4722" s="129" t="s">
        <v>6</v>
      </c>
      <c r="C4722" s="129"/>
      <c r="D4722" s="7">
        <v>0</v>
      </c>
      <c r="E4722" s="216">
        <v>0</v>
      </c>
      <c r="F4722" s="8">
        <v>0</v>
      </c>
      <c r="G4722" s="7">
        <v>0</v>
      </c>
      <c r="H4722" s="7">
        <v>0</v>
      </c>
      <c r="I4722" s="7">
        <v>0</v>
      </c>
      <c r="J4722" s="7">
        <v>0</v>
      </c>
      <c r="K4722" s="8">
        <v>0</v>
      </c>
      <c r="L4722" s="57"/>
    </row>
    <row r="4723" spans="1:12" ht="15.6" hidden="1" customHeight="1" x14ac:dyDescent="0.25">
      <c r="A4723" s="59"/>
      <c r="B4723" s="129" t="s">
        <v>7</v>
      </c>
      <c r="C4723" s="129"/>
      <c r="D4723" s="7">
        <v>0</v>
      </c>
      <c r="E4723" s="216">
        <v>0</v>
      </c>
      <c r="F4723" s="8">
        <v>0</v>
      </c>
      <c r="G4723" s="7">
        <v>0</v>
      </c>
      <c r="H4723" s="7">
        <v>0</v>
      </c>
      <c r="I4723" s="7">
        <v>0</v>
      </c>
      <c r="J4723" s="7">
        <v>0</v>
      </c>
      <c r="K4723" s="8">
        <v>0</v>
      </c>
      <c r="L4723" s="57"/>
    </row>
    <row r="4724" spans="1:12" ht="15.6" customHeight="1" x14ac:dyDescent="0.25">
      <c r="A4724" s="205">
        <v>1</v>
      </c>
      <c r="B4724" s="128" t="s">
        <v>18</v>
      </c>
      <c r="C4724" s="130"/>
      <c r="D4724" s="7">
        <f t="shared" ref="D4724:E4724" si="9587">D4725+D4726+D4727</f>
        <v>0</v>
      </c>
      <c r="E4724" s="216">
        <f t="shared" si="9587"/>
        <v>0</v>
      </c>
      <c r="F4724" s="8">
        <f t="shared" ref="F4724:K4724" si="9588">F4725+F4726+F4727</f>
        <v>0</v>
      </c>
      <c r="G4724" s="7">
        <f t="shared" ref="G4724:H4724" si="9589">G4725+G4726+G4727</f>
        <v>8500</v>
      </c>
      <c r="H4724" s="7">
        <f t="shared" si="9589"/>
        <v>54412</v>
      </c>
      <c r="I4724" s="7">
        <f t="shared" si="9588"/>
        <v>54412</v>
      </c>
      <c r="J4724" s="7">
        <f t="shared" si="9588"/>
        <v>70960</v>
      </c>
      <c r="K4724" s="8">
        <f t="shared" si="9588"/>
        <v>0</v>
      </c>
      <c r="L4724" s="57"/>
    </row>
    <row r="4725" spans="1:12" ht="15.6" customHeight="1" x14ac:dyDescent="0.25">
      <c r="A4725" s="205">
        <v>1</v>
      </c>
      <c r="B4725" s="149" t="s">
        <v>8</v>
      </c>
      <c r="C4725" s="81"/>
      <c r="D4725" s="11">
        <f t="shared" ref="D4725:E4725" si="9590">D4730+D4733+D4736+D4740+D4743+D4746+D4749</f>
        <v>0</v>
      </c>
      <c r="E4725" s="217">
        <f t="shared" si="9590"/>
        <v>0</v>
      </c>
      <c r="F4725" s="12">
        <f t="shared" ref="F4725:K4725" si="9591">F4730+F4733+F4736+F4740+F4743+F4746+F4749</f>
        <v>0</v>
      </c>
      <c r="G4725" s="11">
        <f t="shared" ref="G4725:H4725" si="9592">G4730+G4733+G4736+G4740+G4743+G4746+G4749</f>
        <v>0</v>
      </c>
      <c r="H4725" s="11">
        <f t="shared" si="9592"/>
        <v>0</v>
      </c>
      <c r="I4725" s="11">
        <f t="shared" si="9591"/>
        <v>0</v>
      </c>
      <c r="J4725" s="11">
        <f t="shared" si="9591"/>
        <v>0</v>
      </c>
      <c r="K4725" s="12">
        <f t="shared" si="9591"/>
        <v>0</v>
      </c>
      <c r="L4725" s="58"/>
    </row>
    <row r="4726" spans="1:12" ht="15.6" customHeight="1" x14ac:dyDescent="0.25">
      <c r="A4726" s="205">
        <v>1</v>
      </c>
      <c r="B4726" s="149" t="s">
        <v>9</v>
      </c>
      <c r="C4726" s="81"/>
      <c r="D4726" s="11">
        <f t="shared" ref="D4726:E4726" si="9593">D4737</f>
        <v>0</v>
      </c>
      <c r="E4726" s="217">
        <f t="shared" si="9593"/>
        <v>0</v>
      </c>
      <c r="F4726" s="12">
        <f t="shared" ref="F4726:K4726" si="9594">F4737</f>
        <v>0</v>
      </c>
      <c r="G4726" s="11">
        <f t="shared" ref="G4726:H4726" si="9595">G4737</f>
        <v>0</v>
      </c>
      <c r="H4726" s="11">
        <f t="shared" si="9595"/>
        <v>0</v>
      </c>
      <c r="I4726" s="11">
        <f t="shared" si="9594"/>
        <v>0</v>
      </c>
      <c r="J4726" s="11">
        <f t="shared" si="9594"/>
        <v>0</v>
      </c>
      <c r="K4726" s="12">
        <f t="shared" si="9594"/>
        <v>0</v>
      </c>
      <c r="L4726" s="58"/>
    </row>
    <row r="4727" spans="1:12" ht="15.6" customHeight="1" x14ac:dyDescent="0.25">
      <c r="A4727" s="205">
        <v>1</v>
      </c>
      <c r="B4727" s="149" t="s">
        <v>10</v>
      </c>
      <c r="C4727" s="81"/>
      <c r="D4727" s="11">
        <f t="shared" ref="D4727:E4727" si="9596">D4731+D4734+D4738+D4741+D4744+D4747+D4750</f>
        <v>0</v>
      </c>
      <c r="E4727" s="217">
        <f t="shared" si="9596"/>
        <v>0</v>
      </c>
      <c r="F4727" s="12">
        <f t="shared" ref="F4727:K4727" si="9597">F4731+F4734+F4738+F4741+F4744+F4747+F4750</f>
        <v>0</v>
      </c>
      <c r="G4727" s="11">
        <f t="shared" ref="G4727:H4727" si="9598">G4731+G4734+G4738+G4741+G4744+G4747+G4750</f>
        <v>8500</v>
      </c>
      <c r="H4727" s="11">
        <f t="shared" si="9598"/>
        <v>54412</v>
      </c>
      <c r="I4727" s="11">
        <f t="shared" si="9597"/>
        <v>54412</v>
      </c>
      <c r="J4727" s="11">
        <f t="shared" si="9597"/>
        <v>70960</v>
      </c>
      <c r="K4727" s="12">
        <f t="shared" si="9597"/>
        <v>0</v>
      </c>
      <c r="L4727" s="58"/>
    </row>
    <row r="4728" spans="1:12" ht="15.6" customHeight="1" x14ac:dyDescent="0.25">
      <c r="A4728" s="205">
        <v>1</v>
      </c>
      <c r="B4728" s="131" t="s">
        <v>19</v>
      </c>
      <c r="C4728" s="78"/>
      <c r="D4728" s="96" t="s">
        <v>2</v>
      </c>
      <c r="E4728" s="218" t="s">
        <v>2</v>
      </c>
      <c r="F4728" s="105" t="s">
        <v>2</v>
      </c>
      <c r="G4728" s="96" t="s">
        <v>2</v>
      </c>
      <c r="H4728" s="96" t="s">
        <v>2</v>
      </c>
      <c r="I4728" s="96" t="s">
        <v>2</v>
      </c>
      <c r="J4728" s="96" t="s">
        <v>2</v>
      </c>
      <c r="K4728" s="105" t="s">
        <v>2</v>
      </c>
      <c r="L4728" s="115"/>
    </row>
    <row r="4729" spans="1:12" ht="15.6" hidden="1" customHeight="1" x14ac:dyDescent="0.25">
      <c r="A4729" s="59"/>
      <c r="B4729" s="131" t="s">
        <v>11</v>
      </c>
      <c r="C4729" s="131"/>
      <c r="D4729" s="96">
        <f t="shared" ref="D4729:E4729" si="9599">D4730+D4731</f>
        <v>0</v>
      </c>
      <c r="E4729" s="218">
        <f t="shared" si="9599"/>
        <v>0</v>
      </c>
      <c r="F4729" s="105">
        <f t="shared" ref="F4729:K4729" si="9600">F4730+F4731</f>
        <v>0</v>
      </c>
      <c r="G4729" s="96">
        <f t="shared" ref="G4729:H4729" si="9601">G4730+G4731</f>
        <v>0</v>
      </c>
      <c r="H4729" s="96">
        <f t="shared" si="9601"/>
        <v>0</v>
      </c>
      <c r="I4729" s="96">
        <f t="shared" si="9600"/>
        <v>0</v>
      </c>
      <c r="J4729" s="96">
        <f t="shared" si="9600"/>
        <v>0</v>
      </c>
      <c r="K4729" s="105">
        <f t="shared" si="9600"/>
        <v>0</v>
      </c>
      <c r="L4729" s="115"/>
    </row>
    <row r="4730" spans="1:12" ht="15.6" hidden="1" customHeight="1" x14ac:dyDescent="0.25">
      <c r="A4730" s="59"/>
      <c r="B4730" s="93" t="s">
        <v>8</v>
      </c>
      <c r="C4730" s="93"/>
      <c r="D4730" s="25"/>
      <c r="E4730" s="228"/>
      <c r="F4730" s="26"/>
      <c r="G4730" s="25"/>
      <c r="H4730" s="25"/>
      <c r="I4730" s="25"/>
      <c r="J4730" s="25"/>
      <c r="K4730" s="26"/>
      <c r="L4730" s="125"/>
    </row>
    <row r="4731" spans="1:12" ht="15.6" hidden="1" customHeight="1" x14ac:dyDescent="0.25">
      <c r="A4731" s="59"/>
      <c r="B4731" s="93" t="s">
        <v>10</v>
      </c>
      <c r="C4731" s="93"/>
      <c r="D4731" s="25"/>
      <c r="E4731" s="228"/>
      <c r="F4731" s="26"/>
      <c r="G4731" s="25"/>
      <c r="H4731" s="25"/>
      <c r="I4731" s="25"/>
      <c r="J4731" s="25"/>
      <c r="K4731" s="26"/>
      <c r="L4731" s="125"/>
    </row>
    <row r="4732" spans="1:12" ht="15.6" hidden="1" customHeight="1" x14ac:dyDescent="0.25">
      <c r="A4732" s="59"/>
      <c r="B4732" s="131" t="s">
        <v>12</v>
      </c>
      <c r="C4732" s="131"/>
      <c r="D4732" s="96">
        <f t="shared" ref="D4732:E4732" si="9602">D4733+D4734</f>
        <v>0</v>
      </c>
      <c r="E4732" s="218">
        <f t="shared" si="9602"/>
        <v>0</v>
      </c>
      <c r="F4732" s="105">
        <f t="shared" ref="F4732:K4732" si="9603">F4733+F4734</f>
        <v>0</v>
      </c>
      <c r="G4732" s="96">
        <f t="shared" ref="G4732:H4732" si="9604">G4733+G4734</f>
        <v>0</v>
      </c>
      <c r="H4732" s="96">
        <f t="shared" si="9604"/>
        <v>0</v>
      </c>
      <c r="I4732" s="96">
        <f t="shared" si="9603"/>
        <v>0</v>
      </c>
      <c r="J4732" s="96">
        <f t="shared" si="9603"/>
        <v>0</v>
      </c>
      <c r="K4732" s="105">
        <f t="shared" si="9603"/>
        <v>0</v>
      </c>
      <c r="L4732" s="115"/>
    </row>
    <row r="4733" spans="1:12" ht="15.6" hidden="1" customHeight="1" x14ac:dyDescent="0.25">
      <c r="A4733" s="59"/>
      <c r="B4733" s="93" t="s">
        <v>8</v>
      </c>
      <c r="C4733" s="93"/>
      <c r="D4733" s="25"/>
      <c r="E4733" s="228"/>
      <c r="F4733" s="26"/>
      <c r="G4733" s="25"/>
      <c r="H4733" s="25"/>
      <c r="I4733" s="25"/>
      <c r="J4733" s="25"/>
      <c r="K4733" s="26"/>
      <c r="L4733" s="125"/>
    </row>
    <row r="4734" spans="1:12" ht="15.6" hidden="1" customHeight="1" x14ac:dyDescent="0.25">
      <c r="A4734" s="59"/>
      <c r="B4734" s="93" t="s">
        <v>10</v>
      </c>
      <c r="C4734" s="93"/>
      <c r="D4734" s="25"/>
      <c r="E4734" s="228"/>
      <c r="F4734" s="26"/>
      <c r="G4734" s="25"/>
      <c r="H4734" s="25"/>
      <c r="I4734" s="25"/>
      <c r="J4734" s="25"/>
      <c r="K4734" s="26"/>
      <c r="L4734" s="125"/>
    </row>
    <row r="4735" spans="1:12" ht="15.6" customHeight="1" x14ac:dyDescent="0.25">
      <c r="A4735" s="205">
        <v>1</v>
      </c>
      <c r="B4735" s="131" t="s">
        <v>13</v>
      </c>
      <c r="C4735" s="267" t="s">
        <v>230</v>
      </c>
      <c r="D4735" s="96">
        <f t="shared" ref="D4735:E4735" si="9605">D4736+D4737+D4738</f>
        <v>0</v>
      </c>
      <c r="E4735" s="218">
        <f t="shared" si="9605"/>
        <v>0</v>
      </c>
      <c r="F4735" s="105">
        <f t="shared" ref="F4735:K4735" si="9606">F4736+F4737+F4738</f>
        <v>0</v>
      </c>
      <c r="G4735" s="96">
        <f t="shared" ref="G4735:H4735" si="9607">G4736+G4737+G4738</f>
        <v>8500</v>
      </c>
      <c r="H4735" s="96">
        <f t="shared" si="9607"/>
        <v>54412</v>
      </c>
      <c r="I4735" s="96">
        <f t="shared" si="9606"/>
        <v>54412</v>
      </c>
      <c r="J4735" s="96">
        <f t="shared" si="9606"/>
        <v>70960</v>
      </c>
      <c r="K4735" s="105">
        <f t="shared" si="9606"/>
        <v>0</v>
      </c>
      <c r="L4735" s="115"/>
    </row>
    <row r="4736" spans="1:12" ht="15.6" customHeight="1" x14ac:dyDescent="0.25">
      <c r="A4736" s="205">
        <v>1</v>
      </c>
      <c r="B4736" s="93" t="s">
        <v>8</v>
      </c>
      <c r="C4736" s="267"/>
      <c r="D4736" s="25"/>
      <c r="E4736" s="228"/>
      <c r="F4736" s="26"/>
      <c r="G4736" s="25"/>
      <c r="H4736" s="25"/>
      <c r="I4736" s="25"/>
      <c r="J4736" s="25"/>
      <c r="K4736" s="26"/>
      <c r="L4736" s="125"/>
    </row>
    <row r="4737" spans="1:12" ht="15.6" customHeight="1" x14ac:dyDescent="0.25">
      <c r="A4737" s="205">
        <v>1</v>
      </c>
      <c r="B4737" s="93" t="s">
        <v>9</v>
      </c>
      <c r="C4737" s="267"/>
      <c r="D4737" s="25"/>
      <c r="E4737" s="228"/>
      <c r="F4737" s="26"/>
      <c r="G4737" s="25"/>
      <c r="H4737" s="25"/>
      <c r="I4737" s="25"/>
      <c r="J4737" s="25"/>
      <c r="K4737" s="26"/>
      <c r="L4737" s="125"/>
    </row>
    <row r="4738" spans="1:12" ht="15.6" customHeight="1" x14ac:dyDescent="0.25">
      <c r="A4738" s="205">
        <v>1</v>
      </c>
      <c r="B4738" s="93" t="s">
        <v>10</v>
      </c>
      <c r="C4738" s="267"/>
      <c r="D4738" s="25"/>
      <c r="E4738" s="228"/>
      <c r="F4738" s="26"/>
      <c r="G4738" s="25">
        <v>8500</v>
      </c>
      <c r="H4738" s="25">
        <v>54412</v>
      </c>
      <c r="I4738" s="25">
        <f>H4738</f>
        <v>54412</v>
      </c>
      <c r="J4738" s="25">
        <f>125372-I4738</f>
        <v>70960</v>
      </c>
      <c r="K4738" s="26"/>
      <c r="L4738" s="125">
        <v>2028</v>
      </c>
    </row>
    <row r="4739" spans="1:12" ht="15.6" hidden="1" customHeight="1" x14ac:dyDescent="0.25">
      <c r="A4739" s="59"/>
      <c r="B4739" s="131" t="s">
        <v>14</v>
      </c>
      <c r="C4739" s="131"/>
      <c r="D4739" s="96">
        <f t="shared" ref="D4739:E4739" si="9608">D4740+D4741</f>
        <v>0</v>
      </c>
      <c r="E4739" s="218">
        <f t="shared" si="9608"/>
        <v>0</v>
      </c>
      <c r="F4739" s="105">
        <f t="shared" ref="F4739:K4739" si="9609">F4740+F4741</f>
        <v>0</v>
      </c>
      <c r="G4739" s="96">
        <f t="shared" ref="G4739:H4739" si="9610">G4740+G4741</f>
        <v>0</v>
      </c>
      <c r="H4739" s="96">
        <f t="shared" si="9610"/>
        <v>0</v>
      </c>
      <c r="I4739" s="96">
        <f t="shared" si="9609"/>
        <v>0</v>
      </c>
      <c r="J4739" s="96">
        <f t="shared" si="9609"/>
        <v>0</v>
      </c>
      <c r="K4739" s="105">
        <f t="shared" si="9609"/>
        <v>0</v>
      </c>
      <c r="L4739" s="115"/>
    </row>
    <row r="4740" spans="1:12" ht="15.6" hidden="1" customHeight="1" x14ac:dyDescent="0.25">
      <c r="A4740" s="59"/>
      <c r="B4740" s="132" t="s">
        <v>8</v>
      </c>
      <c r="C4740" s="132"/>
      <c r="D4740" s="25"/>
      <c r="E4740" s="228"/>
      <c r="F4740" s="26"/>
      <c r="G4740" s="25"/>
      <c r="H4740" s="25"/>
      <c r="I4740" s="25"/>
      <c r="J4740" s="25"/>
      <c r="K4740" s="26"/>
      <c r="L4740" s="125"/>
    </row>
    <row r="4741" spans="1:12" ht="15.6" hidden="1" customHeight="1" x14ac:dyDescent="0.25">
      <c r="A4741" s="59"/>
      <c r="B4741" s="132" t="s">
        <v>10</v>
      </c>
      <c r="C4741" s="132"/>
      <c r="D4741" s="25"/>
      <c r="E4741" s="228"/>
      <c r="F4741" s="26"/>
      <c r="G4741" s="25"/>
      <c r="H4741" s="25"/>
      <c r="I4741" s="25"/>
      <c r="J4741" s="25"/>
      <c r="K4741" s="26"/>
      <c r="L4741" s="125"/>
    </row>
    <row r="4742" spans="1:12" ht="15.6" hidden="1" customHeight="1" x14ac:dyDescent="0.25">
      <c r="A4742" s="59"/>
      <c r="B4742" s="131" t="s">
        <v>15</v>
      </c>
      <c r="C4742" s="131"/>
      <c r="D4742" s="96">
        <f t="shared" ref="D4742:E4742" si="9611">D4743+D4744</f>
        <v>0</v>
      </c>
      <c r="E4742" s="218">
        <f t="shared" si="9611"/>
        <v>0</v>
      </c>
      <c r="F4742" s="105">
        <f t="shared" ref="F4742:K4742" si="9612">F4743+F4744</f>
        <v>0</v>
      </c>
      <c r="G4742" s="96">
        <f t="shared" ref="G4742:H4742" si="9613">G4743+G4744</f>
        <v>0</v>
      </c>
      <c r="H4742" s="96">
        <f t="shared" si="9613"/>
        <v>0</v>
      </c>
      <c r="I4742" s="96">
        <f t="shared" si="9612"/>
        <v>0</v>
      </c>
      <c r="J4742" s="96">
        <f t="shared" si="9612"/>
        <v>0</v>
      </c>
      <c r="K4742" s="105">
        <f t="shared" si="9612"/>
        <v>0</v>
      </c>
      <c r="L4742" s="115"/>
    </row>
    <row r="4743" spans="1:12" ht="15.6" hidden="1" customHeight="1" x14ac:dyDescent="0.25">
      <c r="A4743" s="59"/>
      <c r="B4743" s="93" t="s">
        <v>8</v>
      </c>
      <c r="C4743" s="93"/>
      <c r="D4743" s="25"/>
      <c r="E4743" s="228"/>
      <c r="F4743" s="26"/>
      <c r="G4743" s="25"/>
      <c r="H4743" s="25"/>
      <c r="I4743" s="25"/>
      <c r="J4743" s="25"/>
      <c r="K4743" s="26"/>
      <c r="L4743" s="125"/>
    </row>
    <row r="4744" spans="1:12" ht="15.6" hidden="1" customHeight="1" x14ac:dyDescent="0.25">
      <c r="A4744" s="59"/>
      <c r="B4744" s="93" t="s">
        <v>10</v>
      </c>
      <c r="C4744" s="93"/>
      <c r="D4744" s="25"/>
      <c r="E4744" s="228"/>
      <c r="F4744" s="26"/>
      <c r="G4744" s="25"/>
      <c r="H4744" s="25"/>
      <c r="I4744" s="25"/>
      <c r="J4744" s="25"/>
      <c r="K4744" s="26"/>
      <c r="L4744" s="125"/>
    </row>
    <row r="4745" spans="1:12" ht="15.6" hidden="1" customHeight="1" x14ac:dyDescent="0.25">
      <c r="A4745" s="59"/>
      <c r="B4745" s="133" t="s">
        <v>16</v>
      </c>
      <c r="C4745" s="133"/>
      <c r="D4745" s="96">
        <f t="shared" ref="D4745:E4745" si="9614">D4746+D4747</f>
        <v>0</v>
      </c>
      <c r="E4745" s="218">
        <f t="shared" si="9614"/>
        <v>0</v>
      </c>
      <c r="F4745" s="105">
        <f t="shared" ref="F4745:K4745" si="9615">F4746+F4747</f>
        <v>0</v>
      </c>
      <c r="G4745" s="96">
        <f t="shared" ref="G4745:H4745" si="9616">G4746+G4747</f>
        <v>0</v>
      </c>
      <c r="H4745" s="96">
        <f t="shared" si="9616"/>
        <v>0</v>
      </c>
      <c r="I4745" s="96">
        <f t="shared" si="9615"/>
        <v>0</v>
      </c>
      <c r="J4745" s="96">
        <f t="shared" si="9615"/>
        <v>0</v>
      </c>
      <c r="K4745" s="105">
        <f t="shared" si="9615"/>
        <v>0</v>
      </c>
      <c r="L4745" s="115"/>
    </row>
    <row r="4746" spans="1:12" ht="15.6" hidden="1" customHeight="1" x14ac:dyDescent="0.25">
      <c r="A4746" s="59"/>
      <c r="B4746" s="93" t="s">
        <v>8</v>
      </c>
      <c r="C4746" s="93"/>
      <c r="D4746" s="25"/>
      <c r="E4746" s="228"/>
      <c r="F4746" s="26"/>
      <c r="G4746" s="25"/>
      <c r="H4746" s="25"/>
      <c r="I4746" s="25"/>
      <c r="J4746" s="25"/>
      <c r="K4746" s="26"/>
      <c r="L4746" s="125"/>
    </row>
    <row r="4747" spans="1:12" ht="15.6" hidden="1" customHeight="1" x14ac:dyDescent="0.25">
      <c r="A4747" s="59"/>
      <c r="B4747" s="93" t="s">
        <v>10</v>
      </c>
      <c r="C4747" s="93"/>
      <c r="D4747" s="25"/>
      <c r="E4747" s="228"/>
      <c r="F4747" s="26"/>
      <c r="G4747" s="25"/>
      <c r="H4747" s="25"/>
      <c r="I4747" s="25"/>
      <c r="J4747" s="25"/>
      <c r="K4747" s="26"/>
      <c r="L4747" s="125"/>
    </row>
    <row r="4748" spans="1:12" ht="15.6" hidden="1" customHeight="1" x14ac:dyDescent="0.25">
      <c r="A4748" s="59"/>
      <c r="B4748" s="133" t="s">
        <v>17</v>
      </c>
      <c r="C4748" s="133"/>
      <c r="D4748" s="96">
        <f t="shared" ref="D4748:E4748" si="9617">D4749+D4750</f>
        <v>0</v>
      </c>
      <c r="E4748" s="218">
        <f t="shared" si="9617"/>
        <v>0</v>
      </c>
      <c r="F4748" s="105">
        <f t="shared" ref="F4748:K4748" si="9618">F4749+F4750</f>
        <v>0</v>
      </c>
      <c r="G4748" s="96">
        <f t="shared" ref="G4748:H4748" si="9619">G4749+G4750</f>
        <v>0</v>
      </c>
      <c r="H4748" s="96">
        <f t="shared" si="9619"/>
        <v>0</v>
      </c>
      <c r="I4748" s="96">
        <f t="shared" si="9618"/>
        <v>0</v>
      </c>
      <c r="J4748" s="96">
        <f t="shared" si="9618"/>
        <v>0</v>
      </c>
      <c r="K4748" s="105">
        <f t="shared" si="9618"/>
        <v>0</v>
      </c>
      <c r="L4748" s="115"/>
    </row>
    <row r="4749" spans="1:12" ht="15.6" hidden="1" customHeight="1" x14ac:dyDescent="0.25">
      <c r="A4749" s="59"/>
      <c r="B4749" s="93" t="s">
        <v>8</v>
      </c>
      <c r="C4749" s="93"/>
      <c r="D4749" s="25"/>
      <c r="E4749" s="228"/>
      <c r="F4749" s="26"/>
      <c r="G4749" s="25"/>
      <c r="H4749" s="25"/>
      <c r="I4749" s="25"/>
      <c r="J4749" s="25"/>
      <c r="K4749" s="26"/>
      <c r="L4749" s="125"/>
    </row>
    <row r="4750" spans="1:12" ht="15.6" hidden="1" customHeight="1" x14ac:dyDescent="0.25">
      <c r="A4750" s="59"/>
      <c r="B4750" s="93" t="s">
        <v>10</v>
      </c>
      <c r="C4750" s="93"/>
      <c r="D4750" s="25"/>
      <c r="E4750" s="228"/>
      <c r="F4750" s="26"/>
      <c r="G4750" s="25"/>
      <c r="H4750" s="25"/>
      <c r="I4750" s="25"/>
      <c r="J4750" s="25"/>
      <c r="K4750" s="26"/>
      <c r="L4750" s="125"/>
    </row>
    <row r="4751" spans="1:12" ht="31.9" customHeight="1" x14ac:dyDescent="0.25">
      <c r="A4751" s="205">
        <v>1</v>
      </c>
      <c r="B4751" s="152" t="s">
        <v>124</v>
      </c>
      <c r="C4751" s="142"/>
      <c r="D4751" s="101">
        <f t="shared" ref="D4751:E4751" si="9620">D4752+D4753+D4754+D4755</f>
        <v>0</v>
      </c>
      <c r="E4751" s="226">
        <f t="shared" si="9620"/>
        <v>0</v>
      </c>
      <c r="F4751" s="113">
        <f t="shared" ref="F4751:K4751" si="9621">F4752+F4753+F4754+F4755</f>
        <v>0</v>
      </c>
      <c r="G4751" s="101">
        <f t="shared" ref="G4751:H4751" si="9622">G4752+G4753+G4754+G4755</f>
        <v>3300</v>
      </c>
      <c r="H4751" s="101">
        <f t="shared" si="9622"/>
        <v>3300</v>
      </c>
      <c r="I4751" s="101">
        <f t="shared" si="9621"/>
        <v>0</v>
      </c>
      <c r="J4751" s="101">
        <f t="shared" si="9621"/>
        <v>0</v>
      </c>
      <c r="K4751" s="113">
        <f t="shared" si="9621"/>
        <v>0</v>
      </c>
      <c r="L4751" s="123"/>
    </row>
    <row r="4752" spans="1:12" ht="15.6" hidden="1" customHeight="1" x14ac:dyDescent="0.25">
      <c r="A4752" s="59"/>
      <c r="B4752" s="128" t="s">
        <v>1</v>
      </c>
      <c r="C4752" s="128"/>
      <c r="D4752" s="22"/>
      <c r="E4752" s="227"/>
      <c r="F4752" s="23"/>
      <c r="G4752" s="22"/>
      <c r="H4752" s="22"/>
      <c r="I4752" s="22"/>
      <c r="J4752" s="22"/>
      <c r="K4752" s="23"/>
      <c r="L4752" s="124"/>
    </row>
    <row r="4753" spans="1:12" ht="15.6" hidden="1" customHeight="1" x14ac:dyDescent="0.25">
      <c r="A4753" s="59"/>
      <c r="B4753" s="129" t="s">
        <v>6</v>
      </c>
      <c r="C4753" s="129"/>
      <c r="D4753" s="7">
        <v>0</v>
      </c>
      <c r="E4753" s="216">
        <v>0</v>
      </c>
      <c r="F4753" s="8">
        <v>0</v>
      </c>
      <c r="G4753" s="7">
        <v>0</v>
      </c>
      <c r="H4753" s="7">
        <v>0</v>
      </c>
      <c r="I4753" s="7">
        <v>0</v>
      </c>
      <c r="J4753" s="7">
        <v>0</v>
      </c>
      <c r="K4753" s="8">
        <v>0</v>
      </c>
      <c r="L4753" s="57"/>
    </row>
    <row r="4754" spans="1:12" ht="15.6" hidden="1" customHeight="1" x14ac:dyDescent="0.25">
      <c r="A4754" s="59"/>
      <c r="B4754" s="129" t="s">
        <v>7</v>
      </c>
      <c r="C4754" s="129"/>
      <c r="D4754" s="7">
        <v>0</v>
      </c>
      <c r="E4754" s="216">
        <v>0</v>
      </c>
      <c r="F4754" s="8">
        <v>0</v>
      </c>
      <c r="G4754" s="7">
        <v>0</v>
      </c>
      <c r="H4754" s="7">
        <v>0</v>
      </c>
      <c r="I4754" s="7">
        <v>0</v>
      </c>
      <c r="J4754" s="7">
        <v>0</v>
      </c>
      <c r="K4754" s="8">
        <v>0</v>
      </c>
      <c r="L4754" s="57"/>
    </row>
    <row r="4755" spans="1:12" ht="15.6" customHeight="1" x14ac:dyDescent="0.25">
      <c r="A4755" s="205">
        <v>1</v>
      </c>
      <c r="B4755" s="128" t="s">
        <v>18</v>
      </c>
      <c r="C4755" s="130"/>
      <c r="D4755" s="7">
        <f t="shared" ref="D4755:E4755" si="9623">D4756+D4757+D4758</f>
        <v>0</v>
      </c>
      <c r="E4755" s="216">
        <f t="shared" si="9623"/>
        <v>0</v>
      </c>
      <c r="F4755" s="8">
        <f t="shared" ref="F4755:K4755" si="9624">F4756+F4757+F4758</f>
        <v>0</v>
      </c>
      <c r="G4755" s="7">
        <f t="shared" ref="G4755:H4755" si="9625">G4756+G4757+G4758</f>
        <v>3300</v>
      </c>
      <c r="H4755" s="7">
        <f t="shared" si="9625"/>
        <v>3300</v>
      </c>
      <c r="I4755" s="7">
        <f t="shared" si="9624"/>
        <v>0</v>
      </c>
      <c r="J4755" s="7">
        <f t="shared" si="9624"/>
        <v>0</v>
      </c>
      <c r="K4755" s="8">
        <f t="shared" si="9624"/>
        <v>0</v>
      </c>
      <c r="L4755" s="57"/>
    </row>
    <row r="4756" spans="1:12" ht="15.6" customHeight="1" x14ac:dyDescent="0.25">
      <c r="A4756" s="205">
        <v>1</v>
      </c>
      <c r="B4756" s="149" t="s">
        <v>8</v>
      </c>
      <c r="C4756" s="81"/>
      <c r="D4756" s="11">
        <f t="shared" ref="D4756:E4756" si="9626">D4761+D4764+D4767+D4771+D4774+D4777+D4780</f>
        <v>0</v>
      </c>
      <c r="E4756" s="217">
        <f t="shared" si="9626"/>
        <v>0</v>
      </c>
      <c r="F4756" s="12">
        <f t="shared" ref="F4756:K4756" si="9627">F4761+F4764+F4767+F4771+F4774+F4777+F4780</f>
        <v>0</v>
      </c>
      <c r="G4756" s="11">
        <f t="shared" ref="G4756:H4756" si="9628">G4761+G4764+G4767+G4771+G4774+G4777+G4780</f>
        <v>0</v>
      </c>
      <c r="H4756" s="11">
        <f t="shared" si="9628"/>
        <v>0</v>
      </c>
      <c r="I4756" s="11">
        <f t="shared" si="9627"/>
        <v>0</v>
      </c>
      <c r="J4756" s="11">
        <f t="shared" si="9627"/>
        <v>0</v>
      </c>
      <c r="K4756" s="12">
        <f t="shared" si="9627"/>
        <v>0</v>
      </c>
      <c r="L4756" s="58"/>
    </row>
    <row r="4757" spans="1:12" ht="15.6" customHeight="1" x14ac:dyDescent="0.25">
      <c r="A4757" s="205">
        <v>1</v>
      </c>
      <c r="B4757" s="149" t="s">
        <v>9</v>
      </c>
      <c r="C4757" s="81"/>
      <c r="D4757" s="11">
        <f t="shared" ref="D4757:E4757" si="9629">D4768</f>
        <v>0</v>
      </c>
      <c r="E4757" s="217">
        <f t="shared" si="9629"/>
        <v>0</v>
      </c>
      <c r="F4757" s="12">
        <f t="shared" ref="F4757:K4757" si="9630">F4768</f>
        <v>0</v>
      </c>
      <c r="G4757" s="11">
        <f t="shared" ref="G4757:H4757" si="9631">G4768</f>
        <v>0</v>
      </c>
      <c r="H4757" s="11">
        <f t="shared" si="9631"/>
        <v>0</v>
      </c>
      <c r="I4757" s="11">
        <f t="shared" si="9630"/>
        <v>0</v>
      </c>
      <c r="J4757" s="11">
        <f t="shared" si="9630"/>
        <v>0</v>
      </c>
      <c r="K4757" s="12">
        <f t="shared" si="9630"/>
        <v>0</v>
      </c>
      <c r="L4757" s="58"/>
    </row>
    <row r="4758" spans="1:12" ht="15.6" customHeight="1" x14ac:dyDescent="0.25">
      <c r="A4758" s="205">
        <v>1</v>
      </c>
      <c r="B4758" s="149" t="s">
        <v>10</v>
      </c>
      <c r="C4758" s="81"/>
      <c r="D4758" s="11">
        <f t="shared" ref="D4758:E4758" si="9632">D4762+D4765+D4769+D4772+D4775+D4778+D4781</f>
        <v>0</v>
      </c>
      <c r="E4758" s="217">
        <f t="shared" si="9632"/>
        <v>0</v>
      </c>
      <c r="F4758" s="12">
        <f t="shared" ref="F4758:K4758" si="9633">F4762+F4765+F4769+F4772+F4775+F4778+F4781</f>
        <v>0</v>
      </c>
      <c r="G4758" s="11">
        <f t="shared" ref="G4758:H4758" si="9634">G4762+G4765+G4769+G4772+G4775+G4778+G4781</f>
        <v>3300</v>
      </c>
      <c r="H4758" s="11">
        <f t="shared" si="9634"/>
        <v>3300</v>
      </c>
      <c r="I4758" s="11">
        <f t="shared" si="9633"/>
        <v>0</v>
      </c>
      <c r="J4758" s="11">
        <f t="shared" si="9633"/>
        <v>0</v>
      </c>
      <c r="K4758" s="12">
        <f t="shared" si="9633"/>
        <v>0</v>
      </c>
      <c r="L4758" s="58"/>
    </row>
    <row r="4759" spans="1:12" ht="15.6" customHeight="1" x14ac:dyDescent="0.25">
      <c r="A4759" s="205">
        <v>1</v>
      </c>
      <c r="B4759" s="131" t="s">
        <v>19</v>
      </c>
      <c r="C4759" s="78"/>
      <c r="D4759" s="96" t="s">
        <v>2</v>
      </c>
      <c r="E4759" s="218" t="s">
        <v>2</v>
      </c>
      <c r="F4759" s="105" t="s">
        <v>2</v>
      </c>
      <c r="G4759" s="96" t="s">
        <v>2</v>
      </c>
      <c r="H4759" s="96" t="s">
        <v>2</v>
      </c>
      <c r="I4759" s="96" t="s">
        <v>2</v>
      </c>
      <c r="J4759" s="96" t="s">
        <v>2</v>
      </c>
      <c r="K4759" s="105" t="s">
        <v>2</v>
      </c>
      <c r="L4759" s="115"/>
    </row>
    <row r="4760" spans="1:12" ht="15.6" hidden="1" customHeight="1" x14ac:dyDescent="0.25">
      <c r="A4760" s="59"/>
      <c r="B4760" s="131" t="s">
        <v>11</v>
      </c>
      <c r="C4760" s="131"/>
      <c r="D4760" s="96">
        <f t="shared" ref="D4760:E4760" si="9635">D4761+D4762</f>
        <v>0</v>
      </c>
      <c r="E4760" s="218">
        <f t="shared" si="9635"/>
        <v>0</v>
      </c>
      <c r="F4760" s="105">
        <f t="shared" ref="F4760:K4760" si="9636">F4761+F4762</f>
        <v>0</v>
      </c>
      <c r="G4760" s="96">
        <f t="shared" ref="G4760:H4760" si="9637">G4761+G4762</f>
        <v>0</v>
      </c>
      <c r="H4760" s="96">
        <f t="shared" si="9637"/>
        <v>0</v>
      </c>
      <c r="I4760" s="96">
        <f t="shared" si="9636"/>
        <v>0</v>
      </c>
      <c r="J4760" s="96">
        <f t="shared" si="9636"/>
        <v>0</v>
      </c>
      <c r="K4760" s="105">
        <f t="shared" si="9636"/>
        <v>0</v>
      </c>
      <c r="L4760" s="115"/>
    </row>
    <row r="4761" spans="1:12" ht="15.6" hidden="1" customHeight="1" x14ac:dyDescent="0.25">
      <c r="A4761" s="59"/>
      <c r="B4761" s="93" t="s">
        <v>8</v>
      </c>
      <c r="C4761" s="93"/>
      <c r="D4761" s="25"/>
      <c r="E4761" s="228"/>
      <c r="F4761" s="26"/>
      <c r="G4761" s="25"/>
      <c r="H4761" s="25"/>
      <c r="I4761" s="25"/>
      <c r="J4761" s="25"/>
      <c r="K4761" s="26"/>
      <c r="L4761" s="125"/>
    </row>
    <row r="4762" spans="1:12" ht="15.6" hidden="1" customHeight="1" x14ac:dyDescent="0.25">
      <c r="A4762" s="59"/>
      <c r="B4762" s="93" t="s">
        <v>10</v>
      </c>
      <c r="C4762" s="93"/>
      <c r="D4762" s="25"/>
      <c r="E4762" s="228"/>
      <c r="F4762" s="26"/>
      <c r="G4762" s="25"/>
      <c r="H4762" s="25"/>
      <c r="I4762" s="25"/>
      <c r="J4762" s="25"/>
      <c r="K4762" s="26"/>
      <c r="L4762" s="125"/>
    </row>
    <row r="4763" spans="1:12" ht="15.6" hidden="1" customHeight="1" x14ac:dyDescent="0.25">
      <c r="A4763" s="59"/>
      <c r="B4763" s="131" t="s">
        <v>12</v>
      </c>
      <c r="C4763" s="131"/>
      <c r="D4763" s="96">
        <f t="shared" ref="D4763:E4763" si="9638">D4764+D4765</f>
        <v>0</v>
      </c>
      <c r="E4763" s="218">
        <f t="shared" si="9638"/>
        <v>0</v>
      </c>
      <c r="F4763" s="105">
        <f t="shared" ref="F4763:K4763" si="9639">F4764+F4765</f>
        <v>0</v>
      </c>
      <c r="G4763" s="96">
        <f t="shared" ref="G4763:H4763" si="9640">G4764+G4765</f>
        <v>0</v>
      </c>
      <c r="H4763" s="96">
        <f t="shared" si="9640"/>
        <v>0</v>
      </c>
      <c r="I4763" s="96">
        <f t="shared" si="9639"/>
        <v>0</v>
      </c>
      <c r="J4763" s="96">
        <f t="shared" si="9639"/>
        <v>0</v>
      </c>
      <c r="K4763" s="105">
        <f t="shared" si="9639"/>
        <v>0</v>
      </c>
      <c r="L4763" s="115"/>
    </row>
    <row r="4764" spans="1:12" ht="15.6" hidden="1" customHeight="1" x14ac:dyDescent="0.25">
      <c r="A4764" s="59"/>
      <c r="B4764" s="93" t="s">
        <v>8</v>
      </c>
      <c r="C4764" s="93"/>
      <c r="D4764" s="25"/>
      <c r="E4764" s="228"/>
      <c r="F4764" s="26"/>
      <c r="G4764" s="25"/>
      <c r="H4764" s="25"/>
      <c r="I4764" s="25"/>
      <c r="J4764" s="25"/>
      <c r="K4764" s="26"/>
      <c r="L4764" s="125"/>
    </row>
    <row r="4765" spans="1:12" ht="15.6" hidden="1" customHeight="1" x14ac:dyDescent="0.25">
      <c r="A4765" s="59"/>
      <c r="B4765" s="93" t="s">
        <v>10</v>
      </c>
      <c r="C4765" s="93"/>
      <c r="D4765" s="25"/>
      <c r="E4765" s="228"/>
      <c r="F4765" s="26"/>
      <c r="G4765" s="25"/>
      <c r="H4765" s="25"/>
      <c r="I4765" s="25"/>
      <c r="J4765" s="25"/>
      <c r="K4765" s="26"/>
      <c r="L4765" s="125"/>
    </row>
    <row r="4766" spans="1:12" ht="15.6" customHeight="1" x14ac:dyDescent="0.25">
      <c r="A4766" s="205">
        <v>1</v>
      </c>
      <c r="B4766" s="131" t="s">
        <v>13</v>
      </c>
      <c r="C4766" s="267" t="s">
        <v>230</v>
      </c>
      <c r="D4766" s="96">
        <f t="shared" ref="D4766:E4766" si="9641">D4767+D4768+D4769</f>
        <v>0</v>
      </c>
      <c r="E4766" s="218">
        <f t="shared" si="9641"/>
        <v>0</v>
      </c>
      <c r="F4766" s="105">
        <f t="shared" ref="F4766:K4766" si="9642">F4767+F4768+F4769</f>
        <v>0</v>
      </c>
      <c r="G4766" s="96">
        <f t="shared" ref="G4766:H4766" si="9643">G4767+G4768+G4769</f>
        <v>3300</v>
      </c>
      <c r="H4766" s="96">
        <f t="shared" si="9643"/>
        <v>3300</v>
      </c>
      <c r="I4766" s="96">
        <f t="shared" si="9642"/>
        <v>0</v>
      </c>
      <c r="J4766" s="96">
        <f t="shared" si="9642"/>
        <v>0</v>
      </c>
      <c r="K4766" s="105">
        <f t="shared" si="9642"/>
        <v>0</v>
      </c>
      <c r="L4766" s="115"/>
    </row>
    <row r="4767" spans="1:12" ht="15.6" customHeight="1" x14ac:dyDescent="0.25">
      <c r="A4767" s="205">
        <v>1</v>
      </c>
      <c r="B4767" s="93" t="s">
        <v>8</v>
      </c>
      <c r="C4767" s="267"/>
      <c r="D4767" s="25"/>
      <c r="E4767" s="228"/>
      <c r="F4767" s="26"/>
      <c r="G4767" s="25"/>
      <c r="H4767" s="25"/>
      <c r="I4767" s="25"/>
      <c r="J4767" s="25"/>
      <c r="K4767" s="26"/>
      <c r="L4767" s="125"/>
    </row>
    <row r="4768" spans="1:12" ht="15.6" customHeight="1" x14ac:dyDescent="0.25">
      <c r="A4768" s="205">
        <v>1</v>
      </c>
      <c r="B4768" s="93" t="s">
        <v>9</v>
      </c>
      <c r="C4768" s="267"/>
      <c r="D4768" s="25"/>
      <c r="E4768" s="228"/>
      <c r="F4768" s="26"/>
      <c r="G4768" s="25"/>
      <c r="H4768" s="25"/>
      <c r="I4768" s="25"/>
      <c r="J4768" s="25"/>
      <c r="K4768" s="26"/>
      <c r="L4768" s="125"/>
    </row>
    <row r="4769" spans="1:12" ht="15.6" customHeight="1" x14ac:dyDescent="0.25">
      <c r="A4769" s="205">
        <v>1</v>
      </c>
      <c r="B4769" s="93" t="s">
        <v>10</v>
      </c>
      <c r="C4769" s="267"/>
      <c r="D4769" s="25"/>
      <c r="E4769" s="228"/>
      <c r="F4769" s="26"/>
      <c r="G4769" s="25">
        <v>3300</v>
      </c>
      <c r="H4769" s="25">
        <v>3300</v>
      </c>
      <c r="I4769" s="25"/>
      <c r="J4769" s="25"/>
      <c r="K4769" s="26"/>
      <c r="L4769" s="125">
        <v>2024</v>
      </c>
    </row>
    <row r="4770" spans="1:12" ht="15.6" hidden="1" customHeight="1" x14ac:dyDescent="0.25">
      <c r="A4770" s="59"/>
      <c r="B4770" s="131" t="s">
        <v>14</v>
      </c>
      <c r="C4770" s="131"/>
      <c r="D4770" s="96">
        <f t="shared" ref="D4770:E4770" si="9644">D4771+D4772</f>
        <v>0</v>
      </c>
      <c r="E4770" s="218">
        <f t="shared" si="9644"/>
        <v>0</v>
      </c>
      <c r="F4770" s="105">
        <f t="shared" ref="F4770:K4770" si="9645">F4771+F4772</f>
        <v>0</v>
      </c>
      <c r="G4770" s="96">
        <f t="shared" ref="G4770:H4770" si="9646">G4771+G4772</f>
        <v>0</v>
      </c>
      <c r="H4770" s="96">
        <f t="shared" si="9646"/>
        <v>0</v>
      </c>
      <c r="I4770" s="96">
        <f t="shared" si="9645"/>
        <v>0</v>
      </c>
      <c r="J4770" s="96">
        <f t="shared" si="9645"/>
        <v>0</v>
      </c>
      <c r="K4770" s="105">
        <f t="shared" si="9645"/>
        <v>0</v>
      </c>
      <c r="L4770" s="115"/>
    </row>
    <row r="4771" spans="1:12" ht="15.6" hidden="1" customHeight="1" x14ac:dyDescent="0.25">
      <c r="A4771" s="59"/>
      <c r="B4771" s="132" t="s">
        <v>8</v>
      </c>
      <c r="C4771" s="132"/>
      <c r="D4771" s="25"/>
      <c r="E4771" s="228"/>
      <c r="F4771" s="26"/>
      <c r="G4771" s="25"/>
      <c r="H4771" s="25"/>
      <c r="I4771" s="25"/>
      <c r="J4771" s="25"/>
      <c r="K4771" s="26"/>
      <c r="L4771" s="125"/>
    </row>
    <row r="4772" spans="1:12" ht="15.6" hidden="1" customHeight="1" x14ac:dyDescent="0.25">
      <c r="A4772" s="59"/>
      <c r="B4772" s="132" t="s">
        <v>10</v>
      </c>
      <c r="C4772" s="132"/>
      <c r="D4772" s="25"/>
      <c r="E4772" s="228"/>
      <c r="F4772" s="26"/>
      <c r="G4772" s="25"/>
      <c r="H4772" s="25"/>
      <c r="I4772" s="25"/>
      <c r="J4772" s="25"/>
      <c r="K4772" s="26"/>
      <c r="L4772" s="125"/>
    </row>
    <row r="4773" spans="1:12" ht="15.6" hidden="1" customHeight="1" x14ac:dyDescent="0.25">
      <c r="A4773" s="59"/>
      <c r="B4773" s="131" t="s">
        <v>15</v>
      </c>
      <c r="C4773" s="131"/>
      <c r="D4773" s="96">
        <f t="shared" ref="D4773:E4773" si="9647">D4774+D4775</f>
        <v>0</v>
      </c>
      <c r="E4773" s="218">
        <f t="shared" si="9647"/>
        <v>0</v>
      </c>
      <c r="F4773" s="105">
        <f t="shared" ref="F4773:K4773" si="9648">F4774+F4775</f>
        <v>0</v>
      </c>
      <c r="G4773" s="96">
        <f t="shared" ref="G4773:H4773" si="9649">G4774+G4775</f>
        <v>0</v>
      </c>
      <c r="H4773" s="96">
        <f t="shared" si="9649"/>
        <v>0</v>
      </c>
      <c r="I4773" s="96">
        <f t="shared" si="9648"/>
        <v>0</v>
      </c>
      <c r="J4773" s="96">
        <f t="shared" si="9648"/>
        <v>0</v>
      </c>
      <c r="K4773" s="105">
        <f t="shared" si="9648"/>
        <v>0</v>
      </c>
      <c r="L4773" s="115"/>
    </row>
    <row r="4774" spans="1:12" ht="15.6" hidden="1" customHeight="1" x14ac:dyDescent="0.25">
      <c r="A4774" s="59"/>
      <c r="B4774" s="93" t="s">
        <v>8</v>
      </c>
      <c r="C4774" s="93"/>
      <c r="D4774" s="25"/>
      <c r="E4774" s="228"/>
      <c r="F4774" s="26"/>
      <c r="G4774" s="25"/>
      <c r="H4774" s="25"/>
      <c r="I4774" s="25"/>
      <c r="J4774" s="25"/>
      <c r="K4774" s="26"/>
      <c r="L4774" s="125"/>
    </row>
    <row r="4775" spans="1:12" ht="15.6" hidden="1" customHeight="1" x14ac:dyDescent="0.25">
      <c r="A4775" s="59"/>
      <c r="B4775" s="93" t="s">
        <v>10</v>
      </c>
      <c r="C4775" s="93"/>
      <c r="D4775" s="25"/>
      <c r="E4775" s="228"/>
      <c r="F4775" s="26"/>
      <c r="G4775" s="25"/>
      <c r="H4775" s="25"/>
      <c r="I4775" s="25"/>
      <c r="J4775" s="25"/>
      <c r="K4775" s="26"/>
      <c r="L4775" s="125"/>
    </row>
    <row r="4776" spans="1:12" ht="15.6" hidden="1" customHeight="1" x14ac:dyDescent="0.25">
      <c r="A4776" s="59"/>
      <c r="B4776" s="133" t="s">
        <v>16</v>
      </c>
      <c r="C4776" s="133"/>
      <c r="D4776" s="96">
        <f t="shared" ref="D4776:E4776" si="9650">D4777+D4778</f>
        <v>0</v>
      </c>
      <c r="E4776" s="218">
        <f t="shared" si="9650"/>
        <v>0</v>
      </c>
      <c r="F4776" s="105">
        <f t="shared" ref="F4776:K4776" si="9651">F4777+F4778</f>
        <v>0</v>
      </c>
      <c r="G4776" s="96">
        <f t="shared" ref="G4776:H4776" si="9652">G4777+G4778</f>
        <v>0</v>
      </c>
      <c r="H4776" s="96">
        <f t="shared" si="9652"/>
        <v>0</v>
      </c>
      <c r="I4776" s="96">
        <f t="shared" si="9651"/>
        <v>0</v>
      </c>
      <c r="J4776" s="96">
        <f t="shared" si="9651"/>
        <v>0</v>
      </c>
      <c r="K4776" s="105">
        <f t="shared" si="9651"/>
        <v>0</v>
      </c>
      <c r="L4776" s="115"/>
    </row>
    <row r="4777" spans="1:12" ht="15.6" hidden="1" customHeight="1" x14ac:dyDescent="0.25">
      <c r="A4777" s="59"/>
      <c r="B4777" s="93" t="s">
        <v>8</v>
      </c>
      <c r="C4777" s="93"/>
      <c r="D4777" s="25"/>
      <c r="E4777" s="228"/>
      <c r="F4777" s="26"/>
      <c r="G4777" s="25"/>
      <c r="H4777" s="25"/>
      <c r="I4777" s="25"/>
      <c r="J4777" s="25"/>
      <c r="K4777" s="26"/>
      <c r="L4777" s="125"/>
    </row>
    <row r="4778" spans="1:12" ht="15.6" hidden="1" customHeight="1" x14ac:dyDescent="0.25">
      <c r="A4778" s="59"/>
      <c r="B4778" s="93" t="s">
        <v>10</v>
      </c>
      <c r="C4778" s="93"/>
      <c r="D4778" s="25"/>
      <c r="E4778" s="228"/>
      <c r="F4778" s="26"/>
      <c r="G4778" s="25"/>
      <c r="H4778" s="25"/>
      <c r="I4778" s="25"/>
      <c r="J4778" s="25"/>
      <c r="K4778" s="26"/>
      <c r="L4778" s="125"/>
    </row>
    <row r="4779" spans="1:12" ht="15.6" hidden="1" customHeight="1" x14ac:dyDescent="0.25">
      <c r="A4779" s="59"/>
      <c r="B4779" s="133" t="s">
        <v>17</v>
      </c>
      <c r="C4779" s="133"/>
      <c r="D4779" s="96">
        <f t="shared" ref="D4779:E4779" si="9653">D4780+D4781</f>
        <v>0</v>
      </c>
      <c r="E4779" s="218">
        <f t="shared" si="9653"/>
        <v>0</v>
      </c>
      <c r="F4779" s="105">
        <f t="shared" ref="F4779:K4779" si="9654">F4780+F4781</f>
        <v>0</v>
      </c>
      <c r="G4779" s="96">
        <f t="shared" ref="G4779:H4779" si="9655">G4780+G4781</f>
        <v>0</v>
      </c>
      <c r="H4779" s="96">
        <f t="shared" si="9655"/>
        <v>0</v>
      </c>
      <c r="I4779" s="96">
        <f t="shared" si="9654"/>
        <v>0</v>
      </c>
      <c r="J4779" s="96">
        <f t="shared" si="9654"/>
        <v>0</v>
      </c>
      <c r="K4779" s="105">
        <f t="shared" si="9654"/>
        <v>0</v>
      </c>
      <c r="L4779" s="115"/>
    </row>
    <row r="4780" spans="1:12" ht="15.6" hidden="1" customHeight="1" x14ac:dyDescent="0.25">
      <c r="A4780" s="59"/>
      <c r="B4780" s="93" t="s">
        <v>8</v>
      </c>
      <c r="C4780" s="93"/>
      <c r="D4780" s="25"/>
      <c r="E4780" s="228"/>
      <c r="F4780" s="26"/>
      <c r="G4780" s="25"/>
      <c r="H4780" s="25"/>
      <c r="I4780" s="25"/>
      <c r="J4780" s="25"/>
      <c r="K4780" s="26"/>
      <c r="L4780" s="125"/>
    </row>
    <row r="4781" spans="1:12" ht="15.6" hidden="1" customHeight="1" x14ac:dyDescent="0.25">
      <c r="A4781" s="59"/>
      <c r="B4781" s="93" t="s">
        <v>10</v>
      </c>
      <c r="C4781" s="93"/>
      <c r="D4781" s="25"/>
      <c r="E4781" s="228"/>
      <c r="F4781" s="26"/>
      <c r="G4781" s="25"/>
      <c r="H4781" s="25"/>
      <c r="I4781" s="25"/>
      <c r="J4781" s="25"/>
      <c r="K4781" s="26"/>
      <c r="L4781" s="125"/>
    </row>
    <row r="4782" spans="1:12" ht="31.9" customHeight="1" x14ac:dyDescent="0.25">
      <c r="A4782" s="205">
        <v>1</v>
      </c>
      <c r="B4782" s="152" t="s">
        <v>143</v>
      </c>
      <c r="C4782" s="142"/>
      <c r="D4782" s="101">
        <f t="shared" ref="D4782:E4782" si="9656">D4783+D4784+D4785+D4786</f>
        <v>0</v>
      </c>
      <c r="E4782" s="226">
        <f t="shared" si="9656"/>
        <v>0</v>
      </c>
      <c r="F4782" s="113">
        <f t="shared" ref="F4782:K4782" si="9657">F4783+F4784+F4785+F4786</f>
        <v>0</v>
      </c>
      <c r="G4782" s="101">
        <f t="shared" ref="G4782:H4782" si="9658">G4783+G4784+G4785+G4786</f>
        <v>0</v>
      </c>
      <c r="H4782" s="101">
        <f t="shared" si="9658"/>
        <v>0</v>
      </c>
      <c r="I4782" s="101">
        <f t="shared" si="9657"/>
        <v>0</v>
      </c>
      <c r="J4782" s="101">
        <f t="shared" si="9657"/>
        <v>0</v>
      </c>
      <c r="K4782" s="113">
        <f t="shared" si="9657"/>
        <v>0</v>
      </c>
      <c r="L4782" s="123"/>
    </row>
    <row r="4783" spans="1:12" ht="15.6" hidden="1" customHeight="1" x14ac:dyDescent="0.25">
      <c r="A4783" s="59"/>
      <c r="B4783" s="128" t="s">
        <v>1</v>
      </c>
      <c r="C4783" s="128"/>
      <c r="D4783" s="22"/>
      <c r="E4783" s="227"/>
      <c r="F4783" s="23"/>
      <c r="G4783" s="22"/>
      <c r="H4783" s="22"/>
      <c r="I4783" s="22"/>
      <c r="J4783" s="22"/>
      <c r="K4783" s="23"/>
      <c r="L4783" s="124"/>
    </row>
    <row r="4784" spans="1:12" ht="15.6" hidden="1" customHeight="1" x14ac:dyDescent="0.25">
      <c r="A4784" s="59"/>
      <c r="B4784" s="129" t="s">
        <v>6</v>
      </c>
      <c r="C4784" s="129"/>
      <c r="D4784" s="7">
        <v>0</v>
      </c>
      <c r="E4784" s="216">
        <v>0</v>
      </c>
      <c r="F4784" s="8">
        <v>0</v>
      </c>
      <c r="G4784" s="7">
        <v>0</v>
      </c>
      <c r="H4784" s="7">
        <v>0</v>
      </c>
      <c r="I4784" s="7">
        <v>0</v>
      </c>
      <c r="J4784" s="7">
        <v>0</v>
      </c>
      <c r="K4784" s="8">
        <v>0</v>
      </c>
      <c r="L4784" s="57"/>
    </row>
    <row r="4785" spans="1:12" ht="15.6" hidden="1" customHeight="1" x14ac:dyDescent="0.25">
      <c r="A4785" s="59"/>
      <c r="B4785" s="129" t="s">
        <v>7</v>
      </c>
      <c r="C4785" s="129"/>
      <c r="D4785" s="7">
        <v>0</v>
      </c>
      <c r="E4785" s="216">
        <v>0</v>
      </c>
      <c r="F4785" s="8">
        <v>0</v>
      </c>
      <c r="G4785" s="7">
        <v>0</v>
      </c>
      <c r="H4785" s="7">
        <v>0</v>
      </c>
      <c r="I4785" s="7">
        <v>0</v>
      </c>
      <c r="J4785" s="7">
        <v>0</v>
      </c>
      <c r="K4785" s="8">
        <v>0</v>
      </c>
      <c r="L4785" s="57"/>
    </row>
    <row r="4786" spans="1:12" ht="15.6" customHeight="1" x14ac:dyDescent="0.25">
      <c r="A4786" s="205">
        <v>1</v>
      </c>
      <c r="B4786" s="128" t="s">
        <v>18</v>
      </c>
      <c r="C4786" s="130"/>
      <c r="D4786" s="7">
        <f t="shared" ref="D4786:E4786" si="9659">D4787+D4788+D4789</f>
        <v>0</v>
      </c>
      <c r="E4786" s="216">
        <f t="shared" si="9659"/>
        <v>0</v>
      </c>
      <c r="F4786" s="8">
        <f t="shared" ref="F4786:K4786" si="9660">F4787+F4788+F4789</f>
        <v>0</v>
      </c>
      <c r="G4786" s="7">
        <f t="shared" ref="G4786:H4786" si="9661">G4787+G4788+G4789</f>
        <v>0</v>
      </c>
      <c r="H4786" s="7">
        <f t="shared" si="9661"/>
        <v>0</v>
      </c>
      <c r="I4786" s="7">
        <f t="shared" si="9660"/>
        <v>0</v>
      </c>
      <c r="J4786" s="7">
        <f t="shared" si="9660"/>
        <v>0</v>
      </c>
      <c r="K4786" s="8">
        <f t="shared" si="9660"/>
        <v>0</v>
      </c>
      <c r="L4786" s="57"/>
    </row>
    <row r="4787" spans="1:12" ht="15.6" customHeight="1" x14ac:dyDescent="0.25">
      <c r="A4787" s="205">
        <v>1</v>
      </c>
      <c r="B4787" s="149" t="s">
        <v>8</v>
      </c>
      <c r="C4787" s="81"/>
      <c r="D4787" s="11">
        <f t="shared" ref="D4787:E4787" si="9662">D4792+D4795+D4798+D4802+D4805+D4808+D4811</f>
        <v>0</v>
      </c>
      <c r="E4787" s="217">
        <f t="shared" si="9662"/>
        <v>0</v>
      </c>
      <c r="F4787" s="12">
        <f t="shared" ref="F4787:K4787" si="9663">F4792+F4795+F4798+F4802+F4805+F4808+F4811</f>
        <v>0</v>
      </c>
      <c r="G4787" s="11">
        <f t="shared" ref="G4787:H4787" si="9664">G4792+G4795+G4798+G4802+G4805+G4808+G4811</f>
        <v>0</v>
      </c>
      <c r="H4787" s="11">
        <f t="shared" si="9664"/>
        <v>0</v>
      </c>
      <c r="I4787" s="11">
        <f t="shared" si="9663"/>
        <v>0</v>
      </c>
      <c r="J4787" s="11">
        <f t="shared" si="9663"/>
        <v>0</v>
      </c>
      <c r="K4787" s="12">
        <f t="shared" si="9663"/>
        <v>0</v>
      </c>
      <c r="L4787" s="58"/>
    </row>
    <row r="4788" spans="1:12" ht="15.6" customHeight="1" x14ac:dyDescent="0.25">
      <c r="A4788" s="205">
        <v>1</v>
      </c>
      <c r="B4788" s="149" t="s">
        <v>9</v>
      </c>
      <c r="C4788" s="81"/>
      <c r="D4788" s="11">
        <f t="shared" ref="D4788:E4788" si="9665">D4799</f>
        <v>0</v>
      </c>
      <c r="E4788" s="217">
        <f t="shared" si="9665"/>
        <v>0</v>
      </c>
      <c r="F4788" s="12">
        <f t="shared" ref="F4788:K4788" si="9666">F4799</f>
        <v>0</v>
      </c>
      <c r="G4788" s="11">
        <f t="shared" ref="G4788:H4788" si="9667">G4799</f>
        <v>0</v>
      </c>
      <c r="H4788" s="11">
        <f t="shared" si="9667"/>
        <v>0</v>
      </c>
      <c r="I4788" s="11">
        <f t="shared" si="9666"/>
        <v>0</v>
      </c>
      <c r="J4788" s="11">
        <f t="shared" si="9666"/>
        <v>0</v>
      </c>
      <c r="K4788" s="12">
        <f t="shared" si="9666"/>
        <v>0</v>
      </c>
      <c r="L4788" s="58"/>
    </row>
    <row r="4789" spans="1:12" ht="15.6" customHeight="1" x14ac:dyDescent="0.25">
      <c r="A4789" s="205">
        <v>1</v>
      </c>
      <c r="B4789" s="149" t="s">
        <v>10</v>
      </c>
      <c r="C4789" s="81"/>
      <c r="D4789" s="11">
        <f t="shared" ref="D4789:E4789" si="9668">D4793+D4796+D4800+D4803+D4806+D4809+D4812</f>
        <v>0</v>
      </c>
      <c r="E4789" s="217">
        <f t="shared" si="9668"/>
        <v>0</v>
      </c>
      <c r="F4789" s="12">
        <f t="shared" ref="F4789:K4789" si="9669">F4793+F4796+F4800+F4803+F4806+F4809+F4812</f>
        <v>0</v>
      </c>
      <c r="G4789" s="11">
        <f t="shared" ref="G4789:H4789" si="9670">G4793+G4796+G4800+G4803+G4806+G4809+G4812</f>
        <v>0</v>
      </c>
      <c r="H4789" s="11">
        <f t="shared" si="9670"/>
        <v>0</v>
      </c>
      <c r="I4789" s="11">
        <f t="shared" si="9669"/>
        <v>0</v>
      </c>
      <c r="J4789" s="11">
        <f t="shared" si="9669"/>
        <v>0</v>
      </c>
      <c r="K4789" s="12">
        <f t="shared" si="9669"/>
        <v>0</v>
      </c>
      <c r="L4789" s="58"/>
    </row>
    <row r="4790" spans="1:12" ht="15.6" customHeight="1" x14ac:dyDescent="0.25">
      <c r="A4790" s="205">
        <v>1</v>
      </c>
      <c r="B4790" s="131" t="s">
        <v>19</v>
      </c>
      <c r="C4790" s="78"/>
      <c r="D4790" s="96" t="s">
        <v>2</v>
      </c>
      <c r="E4790" s="218" t="s">
        <v>2</v>
      </c>
      <c r="F4790" s="105" t="s">
        <v>2</v>
      </c>
      <c r="G4790" s="96" t="s">
        <v>2</v>
      </c>
      <c r="H4790" s="96" t="s">
        <v>2</v>
      </c>
      <c r="I4790" s="96" t="s">
        <v>2</v>
      </c>
      <c r="J4790" s="96" t="s">
        <v>2</v>
      </c>
      <c r="K4790" s="105" t="s">
        <v>2</v>
      </c>
      <c r="L4790" s="115"/>
    </row>
    <row r="4791" spans="1:12" ht="15.6" hidden="1" customHeight="1" x14ac:dyDescent="0.25">
      <c r="A4791" s="59"/>
      <c r="B4791" s="131" t="s">
        <v>11</v>
      </c>
      <c r="C4791" s="131"/>
      <c r="D4791" s="96">
        <f t="shared" ref="D4791:E4791" si="9671">D4792+D4793</f>
        <v>0</v>
      </c>
      <c r="E4791" s="218">
        <f t="shared" si="9671"/>
        <v>0</v>
      </c>
      <c r="F4791" s="105">
        <f t="shared" ref="F4791:K4791" si="9672">F4792+F4793</f>
        <v>0</v>
      </c>
      <c r="G4791" s="96">
        <f t="shared" ref="G4791:H4791" si="9673">G4792+G4793</f>
        <v>0</v>
      </c>
      <c r="H4791" s="96">
        <f t="shared" si="9673"/>
        <v>0</v>
      </c>
      <c r="I4791" s="96">
        <f t="shared" si="9672"/>
        <v>0</v>
      </c>
      <c r="J4791" s="96">
        <f t="shared" si="9672"/>
        <v>0</v>
      </c>
      <c r="K4791" s="105">
        <f t="shared" si="9672"/>
        <v>0</v>
      </c>
      <c r="L4791" s="115"/>
    </row>
    <row r="4792" spans="1:12" ht="15.6" hidden="1" customHeight="1" x14ac:dyDescent="0.25">
      <c r="A4792" s="59"/>
      <c r="B4792" s="93" t="s">
        <v>8</v>
      </c>
      <c r="C4792" s="93"/>
      <c r="D4792" s="25"/>
      <c r="E4792" s="228"/>
      <c r="F4792" s="26"/>
      <c r="G4792" s="25"/>
      <c r="H4792" s="25"/>
      <c r="I4792" s="25"/>
      <c r="J4792" s="25"/>
      <c r="K4792" s="26"/>
      <c r="L4792" s="125"/>
    </row>
    <row r="4793" spans="1:12" ht="15.6" hidden="1" customHeight="1" x14ac:dyDescent="0.25">
      <c r="A4793" s="59"/>
      <c r="B4793" s="93" t="s">
        <v>10</v>
      </c>
      <c r="C4793" s="93"/>
      <c r="D4793" s="25"/>
      <c r="E4793" s="228"/>
      <c r="F4793" s="26"/>
      <c r="G4793" s="25"/>
      <c r="H4793" s="25"/>
      <c r="I4793" s="25"/>
      <c r="J4793" s="25"/>
      <c r="K4793" s="26"/>
      <c r="L4793" s="125"/>
    </row>
    <row r="4794" spans="1:12" ht="15.6" hidden="1" customHeight="1" x14ac:dyDescent="0.25">
      <c r="A4794" s="59"/>
      <c r="B4794" s="131" t="s">
        <v>12</v>
      </c>
      <c r="C4794" s="131"/>
      <c r="D4794" s="96">
        <f t="shared" ref="D4794:E4794" si="9674">D4795+D4796</f>
        <v>0</v>
      </c>
      <c r="E4794" s="218">
        <f t="shared" si="9674"/>
        <v>0</v>
      </c>
      <c r="F4794" s="105">
        <f t="shared" ref="F4794:K4794" si="9675">F4795+F4796</f>
        <v>0</v>
      </c>
      <c r="G4794" s="96">
        <f t="shared" ref="G4794:H4794" si="9676">G4795+G4796</f>
        <v>0</v>
      </c>
      <c r="H4794" s="96">
        <f t="shared" si="9676"/>
        <v>0</v>
      </c>
      <c r="I4794" s="96">
        <f t="shared" si="9675"/>
        <v>0</v>
      </c>
      <c r="J4794" s="96">
        <f t="shared" si="9675"/>
        <v>0</v>
      </c>
      <c r="K4794" s="105">
        <f t="shared" si="9675"/>
        <v>0</v>
      </c>
      <c r="L4794" s="115"/>
    </row>
    <row r="4795" spans="1:12" ht="15.6" hidden="1" customHeight="1" x14ac:dyDescent="0.25">
      <c r="A4795" s="59"/>
      <c r="B4795" s="93" t="s">
        <v>8</v>
      </c>
      <c r="C4795" s="93"/>
      <c r="D4795" s="25"/>
      <c r="E4795" s="228"/>
      <c r="F4795" s="26"/>
      <c r="G4795" s="25"/>
      <c r="H4795" s="25"/>
      <c r="I4795" s="25"/>
      <c r="J4795" s="25"/>
      <c r="K4795" s="26"/>
      <c r="L4795" s="125"/>
    </row>
    <row r="4796" spans="1:12" ht="15.6" hidden="1" customHeight="1" x14ac:dyDescent="0.25">
      <c r="A4796" s="59"/>
      <c r="B4796" s="93" t="s">
        <v>10</v>
      </c>
      <c r="C4796" s="93"/>
      <c r="D4796" s="25"/>
      <c r="E4796" s="228"/>
      <c r="F4796" s="26"/>
      <c r="G4796" s="25"/>
      <c r="H4796" s="25"/>
      <c r="I4796" s="25"/>
      <c r="J4796" s="25"/>
      <c r="K4796" s="26"/>
      <c r="L4796" s="125"/>
    </row>
    <row r="4797" spans="1:12" ht="15.6" customHeight="1" x14ac:dyDescent="0.25">
      <c r="A4797" s="205">
        <v>1</v>
      </c>
      <c r="B4797" s="131" t="s">
        <v>13</v>
      </c>
      <c r="C4797" s="267" t="s">
        <v>95</v>
      </c>
      <c r="D4797" s="96">
        <f t="shared" ref="D4797:E4797" si="9677">D4798+D4799+D4800</f>
        <v>0</v>
      </c>
      <c r="E4797" s="218">
        <f t="shared" si="9677"/>
        <v>0</v>
      </c>
      <c r="F4797" s="105">
        <f t="shared" ref="F4797:K4797" si="9678">F4798+F4799+F4800</f>
        <v>0</v>
      </c>
      <c r="G4797" s="96">
        <f t="shared" ref="G4797:H4797" si="9679">G4798+G4799+G4800</f>
        <v>0</v>
      </c>
      <c r="H4797" s="96">
        <f t="shared" si="9679"/>
        <v>0</v>
      </c>
      <c r="I4797" s="96">
        <f t="shared" si="9678"/>
        <v>0</v>
      </c>
      <c r="J4797" s="96">
        <f t="shared" si="9678"/>
        <v>0</v>
      </c>
      <c r="K4797" s="105">
        <f t="shared" si="9678"/>
        <v>0</v>
      </c>
      <c r="L4797" s="115"/>
    </row>
    <row r="4798" spans="1:12" ht="15.6" customHeight="1" x14ac:dyDescent="0.25">
      <c r="A4798" s="205">
        <v>1</v>
      </c>
      <c r="B4798" s="93" t="s">
        <v>8</v>
      </c>
      <c r="C4798" s="267"/>
      <c r="D4798" s="25"/>
      <c r="E4798" s="228"/>
      <c r="F4798" s="26"/>
      <c r="G4798" s="25"/>
      <c r="H4798" s="25"/>
      <c r="I4798" s="25"/>
      <c r="J4798" s="25"/>
      <c r="K4798" s="26"/>
      <c r="L4798" s="125"/>
    </row>
    <row r="4799" spans="1:12" ht="15.6" customHeight="1" x14ac:dyDescent="0.25">
      <c r="A4799" s="205">
        <v>1</v>
      </c>
      <c r="B4799" s="93" t="s">
        <v>9</v>
      </c>
      <c r="C4799" s="267"/>
      <c r="D4799" s="25"/>
      <c r="E4799" s="228"/>
      <c r="F4799" s="26"/>
      <c r="G4799" s="25"/>
      <c r="H4799" s="25"/>
      <c r="I4799" s="25"/>
      <c r="J4799" s="25"/>
      <c r="K4799" s="26"/>
      <c r="L4799" s="125"/>
    </row>
    <row r="4800" spans="1:12" ht="15.6" customHeight="1" x14ac:dyDescent="0.25">
      <c r="A4800" s="205">
        <v>1</v>
      </c>
      <c r="B4800" s="93" t="s">
        <v>10</v>
      </c>
      <c r="C4800" s="267"/>
      <c r="D4800" s="25"/>
      <c r="E4800" s="228"/>
      <c r="F4800" s="26"/>
      <c r="G4800" s="25"/>
      <c r="H4800" s="25"/>
      <c r="I4800" s="25"/>
      <c r="J4800" s="25"/>
      <c r="K4800" s="26"/>
      <c r="L4800" s="125"/>
    </row>
    <row r="4801" spans="1:12" ht="15.6" hidden="1" customHeight="1" x14ac:dyDescent="0.25">
      <c r="A4801" s="59"/>
      <c r="B4801" s="131" t="s">
        <v>14</v>
      </c>
      <c r="C4801" s="131"/>
      <c r="D4801" s="96">
        <f t="shared" ref="D4801:E4801" si="9680">D4802+D4803</f>
        <v>0</v>
      </c>
      <c r="E4801" s="218">
        <f t="shared" si="9680"/>
        <v>0</v>
      </c>
      <c r="F4801" s="105">
        <f t="shared" ref="F4801:K4801" si="9681">F4802+F4803</f>
        <v>0</v>
      </c>
      <c r="G4801" s="96">
        <f t="shared" ref="G4801:H4801" si="9682">G4802+G4803</f>
        <v>0</v>
      </c>
      <c r="H4801" s="96">
        <f t="shared" si="9682"/>
        <v>0</v>
      </c>
      <c r="I4801" s="96">
        <f t="shared" si="9681"/>
        <v>0</v>
      </c>
      <c r="J4801" s="96">
        <f t="shared" si="9681"/>
        <v>0</v>
      </c>
      <c r="K4801" s="105">
        <f t="shared" si="9681"/>
        <v>0</v>
      </c>
      <c r="L4801" s="115"/>
    </row>
    <row r="4802" spans="1:12" ht="15.6" hidden="1" customHeight="1" x14ac:dyDescent="0.25">
      <c r="A4802" s="59"/>
      <c r="B4802" s="132" t="s">
        <v>8</v>
      </c>
      <c r="C4802" s="132"/>
      <c r="D4802" s="25"/>
      <c r="E4802" s="228"/>
      <c r="F4802" s="26"/>
      <c r="G4802" s="25"/>
      <c r="H4802" s="25"/>
      <c r="I4802" s="25"/>
      <c r="J4802" s="25"/>
      <c r="K4802" s="26"/>
      <c r="L4802" s="125"/>
    </row>
    <row r="4803" spans="1:12" ht="15.6" hidden="1" customHeight="1" x14ac:dyDescent="0.25">
      <c r="A4803" s="59"/>
      <c r="B4803" s="132" t="s">
        <v>10</v>
      </c>
      <c r="C4803" s="132"/>
      <c r="D4803" s="25"/>
      <c r="E4803" s="228"/>
      <c r="F4803" s="26"/>
      <c r="G4803" s="25"/>
      <c r="H4803" s="25"/>
      <c r="I4803" s="25"/>
      <c r="J4803" s="25"/>
      <c r="K4803" s="26"/>
      <c r="L4803" s="125"/>
    </row>
    <row r="4804" spans="1:12" ht="15.6" hidden="1" customHeight="1" x14ac:dyDescent="0.25">
      <c r="A4804" s="59"/>
      <c r="B4804" s="131" t="s">
        <v>15</v>
      </c>
      <c r="C4804" s="131"/>
      <c r="D4804" s="96">
        <f t="shared" ref="D4804:E4804" si="9683">D4805+D4806</f>
        <v>0</v>
      </c>
      <c r="E4804" s="218">
        <f t="shared" si="9683"/>
        <v>0</v>
      </c>
      <c r="F4804" s="105">
        <f t="shared" ref="F4804:K4804" si="9684">F4805+F4806</f>
        <v>0</v>
      </c>
      <c r="G4804" s="96">
        <f t="shared" ref="G4804:H4804" si="9685">G4805+G4806</f>
        <v>0</v>
      </c>
      <c r="H4804" s="96">
        <f t="shared" si="9685"/>
        <v>0</v>
      </c>
      <c r="I4804" s="96">
        <f t="shared" si="9684"/>
        <v>0</v>
      </c>
      <c r="J4804" s="96">
        <f t="shared" si="9684"/>
        <v>0</v>
      </c>
      <c r="K4804" s="105">
        <f t="shared" si="9684"/>
        <v>0</v>
      </c>
      <c r="L4804" s="115"/>
    </row>
    <row r="4805" spans="1:12" ht="15.6" hidden="1" customHeight="1" x14ac:dyDescent="0.25">
      <c r="A4805" s="59"/>
      <c r="B4805" s="93" t="s">
        <v>8</v>
      </c>
      <c r="C4805" s="93"/>
      <c r="D4805" s="25"/>
      <c r="E4805" s="228"/>
      <c r="F4805" s="26"/>
      <c r="G4805" s="25"/>
      <c r="H4805" s="25"/>
      <c r="I4805" s="25"/>
      <c r="J4805" s="25"/>
      <c r="K4805" s="26"/>
      <c r="L4805" s="125"/>
    </row>
    <row r="4806" spans="1:12" ht="15.6" hidden="1" customHeight="1" x14ac:dyDescent="0.25">
      <c r="A4806" s="59"/>
      <c r="B4806" s="93" t="s">
        <v>10</v>
      </c>
      <c r="C4806" s="93"/>
      <c r="D4806" s="25"/>
      <c r="E4806" s="228"/>
      <c r="F4806" s="26"/>
      <c r="G4806" s="25"/>
      <c r="H4806" s="25"/>
      <c r="I4806" s="25"/>
      <c r="J4806" s="25"/>
      <c r="K4806" s="26"/>
      <c r="L4806" s="125"/>
    </row>
    <row r="4807" spans="1:12" ht="15.6" hidden="1" customHeight="1" x14ac:dyDescent="0.25">
      <c r="A4807" s="59"/>
      <c r="B4807" s="133" t="s">
        <v>16</v>
      </c>
      <c r="C4807" s="133"/>
      <c r="D4807" s="96">
        <f t="shared" ref="D4807:E4807" si="9686">D4808+D4809</f>
        <v>0</v>
      </c>
      <c r="E4807" s="218">
        <f t="shared" si="9686"/>
        <v>0</v>
      </c>
      <c r="F4807" s="105">
        <f t="shared" ref="F4807:K4807" si="9687">F4808+F4809</f>
        <v>0</v>
      </c>
      <c r="G4807" s="96">
        <f t="shared" ref="G4807:H4807" si="9688">G4808+G4809</f>
        <v>0</v>
      </c>
      <c r="H4807" s="96">
        <f t="shared" si="9688"/>
        <v>0</v>
      </c>
      <c r="I4807" s="96">
        <f t="shared" si="9687"/>
        <v>0</v>
      </c>
      <c r="J4807" s="96">
        <f t="shared" si="9687"/>
        <v>0</v>
      </c>
      <c r="K4807" s="105">
        <f t="shared" si="9687"/>
        <v>0</v>
      </c>
      <c r="L4807" s="115"/>
    </row>
    <row r="4808" spans="1:12" ht="15.6" hidden="1" customHeight="1" x14ac:dyDescent="0.25">
      <c r="A4808" s="59"/>
      <c r="B4808" s="93" t="s">
        <v>8</v>
      </c>
      <c r="C4808" s="93"/>
      <c r="D4808" s="25"/>
      <c r="E4808" s="228"/>
      <c r="F4808" s="26"/>
      <c r="G4808" s="25"/>
      <c r="H4808" s="25"/>
      <c r="I4808" s="25"/>
      <c r="J4808" s="25"/>
      <c r="K4808" s="26"/>
      <c r="L4808" s="125"/>
    </row>
    <row r="4809" spans="1:12" ht="15.6" hidden="1" customHeight="1" x14ac:dyDescent="0.25">
      <c r="A4809" s="59"/>
      <c r="B4809" s="93" t="s">
        <v>10</v>
      </c>
      <c r="C4809" s="93"/>
      <c r="D4809" s="25"/>
      <c r="E4809" s="228"/>
      <c r="F4809" s="26"/>
      <c r="G4809" s="25"/>
      <c r="H4809" s="25"/>
      <c r="I4809" s="25"/>
      <c r="J4809" s="25"/>
      <c r="K4809" s="26"/>
      <c r="L4809" s="125"/>
    </row>
    <row r="4810" spans="1:12" ht="15.6" hidden="1" customHeight="1" x14ac:dyDescent="0.25">
      <c r="A4810" s="59"/>
      <c r="B4810" s="133" t="s">
        <v>17</v>
      </c>
      <c r="C4810" s="133"/>
      <c r="D4810" s="96">
        <f t="shared" ref="D4810:E4810" si="9689">D4811+D4812</f>
        <v>0</v>
      </c>
      <c r="E4810" s="218">
        <f t="shared" si="9689"/>
        <v>0</v>
      </c>
      <c r="F4810" s="105">
        <f t="shared" ref="F4810:K4810" si="9690">F4811+F4812</f>
        <v>0</v>
      </c>
      <c r="G4810" s="96">
        <f t="shared" ref="G4810:H4810" si="9691">G4811+G4812</f>
        <v>0</v>
      </c>
      <c r="H4810" s="96">
        <f t="shared" si="9691"/>
        <v>0</v>
      </c>
      <c r="I4810" s="96">
        <f t="shared" si="9690"/>
        <v>0</v>
      </c>
      <c r="J4810" s="96">
        <f t="shared" si="9690"/>
        <v>0</v>
      </c>
      <c r="K4810" s="105">
        <f t="shared" si="9690"/>
        <v>0</v>
      </c>
      <c r="L4810" s="115"/>
    </row>
    <row r="4811" spans="1:12" ht="15.6" hidden="1" customHeight="1" x14ac:dyDescent="0.25">
      <c r="A4811" s="59"/>
      <c r="B4811" s="93" t="s">
        <v>8</v>
      </c>
      <c r="C4811" s="93"/>
      <c r="D4811" s="25"/>
      <c r="E4811" s="228"/>
      <c r="F4811" s="26"/>
      <c r="G4811" s="25"/>
      <c r="H4811" s="25"/>
      <c r="I4811" s="25"/>
      <c r="J4811" s="25"/>
      <c r="K4811" s="26"/>
      <c r="L4811" s="125"/>
    </row>
    <row r="4812" spans="1:12" ht="15.6" hidden="1" customHeight="1" x14ac:dyDescent="0.25">
      <c r="A4812" s="59"/>
      <c r="B4812" s="93" t="s">
        <v>10</v>
      </c>
      <c r="C4812" s="93"/>
      <c r="D4812" s="25"/>
      <c r="E4812" s="228"/>
      <c r="F4812" s="26"/>
      <c r="G4812" s="25"/>
      <c r="H4812" s="25"/>
      <c r="I4812" s="25"/>
      <c r="J4812" s="25"/>
      <c r="K4812" s="26"/>
      <c r="L4812" s="125"/>
    </row>
    <row r="4813" spans="1:12" ht="58.15" customHeight="1" x14ac:dyDescent="0.25">
      <c r="A4813" s="205">
        <v>1</v>
      </c>
      <c r="B4813" s="151" t="s">
        <v>44</v>
      </c>
      <c r="C4813" s="138"/>
      <c r="D4813" s="99">
        <f t="shared" ref="D4813:E4813" si="9692">D4844</f>
        <v>575064</v>
      </c>
      <c r="E4813" s="223">
        <f t="shared" si="9692"/>
        <v>575064</v>
      </c>
      <c r="F4813" s="110">
        <f t="shared" ref="F4813:K4813" si="9693">F4844</f>
        <v>575064</v>
      </c>
      <c r="G4813" s="99">
        <f t="shared" ref="G4813:H4813" si="9694">G4844</f>
        <v>238836</v>
      </c>
      <c r="H4813" s="99">
        <f t="shared" si="9694"/>
        <v>358253</v>
      </c>
      <c r="I4813" s="99">
        <f t="shared" si="9693"/>
        <v>477671</v>
      </c>
      <c r="J4813" s="99">
        <f t="shared" si="9693"/>
        <v>0</v>
      </c>
      <c r="K4813" s="110">
        <f t="shared" si="9693"/>
        <v>477671</v>
      </c>
      <c r="L4813" s="120"/>
    </row>
    <row r="4814" spans="1:12" ht="15.6" hidden="1" customHeight="1" x14ac:dyDescent="0.25">
      <c r="A4814" s="59"/>
      <c r="B4814" s="128" t="s">
        <v>1</v>
      </c>
      <c r="C4814" s="128"/>
      <c r="D4814" s="7">
        <f t="shared" ref="D4814:E4814" si="9695">D4845</f>
        <v>0</v>
      </c>
      <c r="E4814" s="216">
        <f t="shared" si="9695"/>
        <v>0</v>
      </c>
      <c r="F4814" s="8">
        <f t="shared" ref="F4814:K4814" si="9696">F4845</f>
        <v>0</v>
      </c>
      <c r="G4814" s="7">
        <f t="shared" ref="G4814:H4814" si="9697">G4845</f>
        <v>0</v>
      </c>
      <c r="H4814" s="7">
        <f t="shared" si="9697"/>
        <v>0</v>
      </c>
      <c r="I4814" s="7">
        <f t="shared" si="9696"/>
        <v>0</v>
      </c>
      <c r="J4814" s="7">
        <f t="shared" si="9696"/>
        <v>0</v>
      </c>
      <c r="K4814" s="8">
        <f t="shared" si="9696"/>
        <v>0</v>
      </c>
      <c r="L4814" s="57"/>
    </row>
    <row r="4815" spans="1:12" ht="15.6" hidden="1" customHeight="1" x14ac:dyDescent="0.25">
      <c r="A4815" s="59"/>
      <c r="B4815" s="129" t="s">
        <v>6</v>
      </c>
      <c r="C4815" s="129"/>
      <c r="D4815" s="7">
        <f t="shared" ref="D4815:E4815" si="9698">D4846</f>
        <v>0</v>
      </c>
      <c r="E4815" s="216">
        <f t="shared" si="9698"/>
        <v>0</v>
      </c>
      <c r="F4815" s="8">
        <f t="shared" ref="F4815:K4815" si="9699">F4846</f>
        <v>0</v>
      </c>
      <c r="G4815" s="7">
        <f t="shared" ref="G4815:H4815" si="9700">G4846</f>
        <v>0</v>
      </c>
      <c r="H4815" s="7">
        <f t="shared" si="9700"/>
        <v>0</v>
      </c>
      <c r="I4815" s="7">
        <f t="shared" si="9699"/>
        <v>0</v>
      </c>
      <c r="J4815" s="7">
        <f t="shared" si="9699"/>
        <v>0</v>
      </c>
      <c r="K4815" s="8">
        <f t="shared" si="9699"/>
        <v>0</v>
      </c>
      <c r="L4815" s="57"/>
    </row>
    <row r="4816" spans="1:12" ht="15.6" hidden="1" customHeight="1" x14ac:dyDescent="0.25">
      <c r="A4816" s="59"/>
      <c r="B4816" s="129" t="s">
        <v>7</v>
      </c>
      <c r="C4816" s="129"/>
      <c r="D4816" s="7">
        <f t="shared" ref="D4816:E4816" si="9701">D4847</f>
        <v>0</v>
      </c>
      <c r="E4816" s="216">
        <f t="shared" si="9701"/>
        <v>0</v>
      </c>
      <c r="F4816" s="8">
        <f t="shared" ref="F4816:K4816" si="9702">F4847</f>
        <v>0</v>
      </c>
      <c r="G4816" s="7">
        <f t="shared" ref="G4816:H4816" si="9703">G4847</f>
        <v>0</v>
      </c>
      <c r="H4816" s="7">
        <f t="shared" si="9703"/>
        <v>0</v>
      </c>
      <c r="I4816" s="7">
        <f t="shared" si="9702"/>
        <v>0</v>
      </c>
      <c r="J4816" s="7">
        <f t="shared" si="9702"/>
        <v>0</v>
      </c>
      <c r="K4816" s="8">
        <f t="shared" si="9702"/>
        <v>0</v>
      </c>
      <c r="L4816" s="57"/>
    </row>
    <row r="4817" spans="1:12" ht="15.6" customHeight="1" x14ac:dyDescent="0.25">
      <c r="A4817" s="205">
        <v>1</v>
      </c>
      <c r="B4817" s="128" t="s">
        <v>18</v>
      </c>
      <c r="C4817" s="130"/>
      <c r="D4817" s="7">
        <f t="shared" ref="D4817:E4817" si="9704">D4848</f>
        <v>575064</v>
      </c>
      <c r="E4817" s="216">
        <f t="shared" si="9704"/>
        <v>575064</v>
      </c>
      <c r="F4817" s="8">
        <f t="shared" ref="F4817:K4817" si="9705">F4848</f>
        <v>575064</v>
      </c>
      <c r="G4817" s="7">
        <f t="shared" ref="G4817:H4817" si="9706">G4848</f>
        <v>238836</v>
      </c>
      <c r="H4817" s="7">
        <f t="shared" si="9706"/>
        <v>358253</v>
      </c>
      <c r="I4817" s="7">
        <f t="shared" si="9705"/>
        <v>477671</v>
      </c>
      <c r="J4817" s="7">
        <f t="shared" si="9705"/>
        <v>0</v>
      </c>
      <c r="K4817" s="8">
        <f t="shared" si="9705"/>
        <v>477671</v>
      </c>
      <c r="L4817" s="57"/>
    </row>
    <row r="4818" spans="1:12" ht="15.6" customHeight="1" x14ac:dyDescent="0.25">
      <c r="A4818" s="205">
        <v>1</v>
      </c>
      <c r="B4818" s="149" t="s">
        <v>8</v>
      </c>
      <c r="C4818" s="81"/>
      <c r="D4818" s="11">
        <f t="shared" ref="D4818:E4818" si="9707">D4849</f>
        <v>575064</v>
      </c>
      <c r="E4818" s="217">
        <f t="shared" si="9707"/>
        <v>575064</v>
      </c>
      <c r="F4818" s="12">
        <f t="shared" ref="F4818:K4818" si="9708">F4849</f>
        <v>575064</v>
      </c>
      <c r="G4818" s="11">
        <f t="shared" ref="G4818:H4818" si="9709">G4849</f>
        <v>238836</v>
      </c>
      <c r="H4818" s="11">
        <f t="shared" si="9709"/>
        <v>358253</v>
      </c>
      <c r="I4818" s="11">
        <f t="shared" si="9708"/>
        <v>477671</v>
      </c>
      <c r="J4818" s="11">
        <f t="shared" si="9708"/>
        <v>0</v>
      </c>
      <c r="K4818" s="12">
        <f t="shared" si="9708"/>
        <v>477671</v>
      </c>
      <c r="L4818" s="58"/>
    </row>
    <row r="4819" spans="1:12" ht="15.6" customHeight="1" x14ac:dyDescent="0.25">
      <c r="A4819" s="205">
        <v>1</v>
      </c>
      <c r="B4819" s="149" t="s">
        <v>9</v>
      </c>
      <c r="C4819" s="81"/>
      <c r="D4819" s="11">
        <f t="shared" ref="D4819:E4819" si="9710">D4850</f>
        <v>0</v>
      </c>
      <c r="E4819" s="217">
        <f t="shared" si="9710"/>
        <v>0</v>
      </c>
      <c r="F4819" s="12">
        <f t="shared" ref="F4819:K4819" si="9711">F4850</f>
        <v>0</v>
      </c>
      <c r="G4819" s="11">
        <f t="shared" ref="G4819:H4819" si="9712">G4850</f>
        <v>0</v>
      </c>
      <c r="H4819" s="11">
        <f t="shared" si="9712"/>
        <v>0</v>
      </c>
      <c r="I4819" s="11">
        <f t="shared" si="9711"/>
        <v>0</v>
      </c>
      <c r="J4819" s="11">
        <f t="shared" si="9711"/>
        <v>0</v>
      </c>
      <c r="K4819" s="12">
        <f t="shared" si="9711"/>
        <v>0</v>
      </c>
      <c r="L4819" s="58"/>
    </row>
    <row r="4820" spans="1:12" ht="15.6" customHeight="1" x14ac:dyDescent="0.25">
      <c r="A4820" s="205">
        <v>1</v>
      </c>
      <c r="B4820" s="149" t="s">
        <v>10</v>
      </c>
      <c r="C4820" s="81"/>
      <c r="D4820" s="11">
        <f t="shared" ref="D4820:E4820" si="9713">D4851</f>
        <v>0</v>
      </c>
      <c r="E4820" s="217">
        <f t="shared" si="9713"/>
        <v>0</v>
      </c>
      <c r="F4820" s="12">
        <f t="shared" ref="F4820:K4820" si="9714">F4851</f>
        <v>0</v>
      </c>
      <c r="G4820" s="11">
        <f t="shared" ref="G4820:H4820" si="9715">G4851</f>
        <v>0</v>
      </c>
      <c r="H4820" s="11">
        <f t="shared" si="9715"/>
        <v>0</v>
      </c>
      <c r="I4820" s="11">
        <f t="shared" si="9714"/>
        <v>0</v>
      </c>
      <c r="J4820" s="11">
        <f t="shared" si="9714"/>
        <v>0</v>
      </c>
      <c r="K4820" s="12">
        <f t="shared" si="9714"/>
        <v>0</v>
      </c>
      <c r="L4820" s="58"/>
    </row>
    <row r="4821" spans="1:12" ht="15.6" customHeight="1" x14ac:dyDescent="0.25">
      <c r="A4821" s="205">
        <v>1</v>
      </c>
      <c r="B4821" s="139" t="s">
        <v>19</v>
      </c>
      <c r="C4821" s="82"/>
      <c r="D4821" s="100" t="str">
        <f t="shared" ref="D4821:E4821" si="9716">D4852</f>
        <v>x</v>
      </c>
      <c r="E4821" s="224" t="str">
        <f t="shared" si="9716"/>
        <v>x</v>
      </c>
      <c r="F4821" s="111" t="str">
        <f t="shared" ref="F4821:K4821" si="9717">F4852</f>
        <v>x</v>
      </c>
      <c r="G4821" s="100" t="str">
        <f t="shared" ref="G4821:H4821" si="9718">G4852</f>
        <v>x</v>
      </c>
      <c r="H4821" s="100" t="str">
        <f t="shared" si="9718"/>
        <v>x</v>
      </c>
      <c r="I4821" s="100" t="str">
        <f t="shared" si="9717"/>
        <v>x</v>
      </c>
      <c r="J4821" s="100" t="str">
        <f t="shared" si="9717"/>
        <v>x</v>
      </c>
      <c r="K4821" s="111" t="str">
        <f t="shared" si="9717"/>
        <v>x</v>
      </c>
      <c r="L4821" s="121"/>
    </row>
    <row r="4822" spans="1:12" ht="15.6" hidden="1" customHeight="1" x14ac:dyDescent="0.25">
      <c r="A4822" s="59"/>
      <c r="B4822" s="139" t="s">
        <v>11</v>
      </c>
      <c r="C4822" s="139"/>
      <c r="D4822" s="100">
        <f t="shared" ref="D4822:E4822" si="9719">D4853</f>
        <v>0</v>
      </c>
      <c r="E4822" s="224">
        <f t="shared" si="9719"/>
        <v>0</v>
      </c>
      <c r="F4822" s="111">
        <f t="shared" ref="F4822:K4822" si="9720">F4853</f>
        <v>0</v>
      </c>
      <c r="G4822" s="100">
        <f t="shared" ref="G4822:H4822" si="9721">G4853</f>
        <v>0</v>
      </c>
      <c r="H4822" s="100">
        <f t="shared" si="9721"/>
        <v>0</v>
      </c>
      <c r="I4822" s="100">
        <f t="shared" si="9720"/>
        <v>0</v>
      </c>
      <c r="J4822" s="100">
        <f t="shared" si="9720"/>
        <v>0</v>
      </c>
      <c r="K4822" s="111">
        <f t="shared" si="9720"/>
        <v>0</v>
      </c>
      <c r="L4822" s="121"/>
    </row>
    <row r="4823" spans="1:12" ht="15.6" hidden="1" customHeight="1" x14ac:dyDescent="0.25">
      <c r="A4823" s="59"/>
      <c r="B4823" s="91" t="s">
        <v>8</v>
      </c>
      <c r="C4823" s="91"/>
      <c r="D4823" s="19">
        <f t="shared" ref="D4823:E4823" si="9722">D4854</f>
        <v>0</v>
      </c>
      <c r="E4823" s="225">
        <f t="shared" si="9722"/>
        <v>0</v>
      </c>
      <c r="F4823" s="20">
        <f t="shared" ref="F4823:K4823" si="9723">F4854</f>
        <v>0</v>
      </c>
      <c r="G4823" s="19">
        <f t="shared" ref="G4823:H4823" si="9724">G4854</f>
        <v>0</v>
      </c>
      <c r="H4823" s="19">
        <f t="shared" si="9724"/>
        <v>0</v>
      </c>
      <c r="I4823" s="19">
        <f t="shared" si="9723"/>
        <v>0</v>
      </c>
      <c r="J4823" s="19">
        <f t="shared" si="9723"/>
        <v>0</v>
      </c>
      <c r="K4823" s="20">
        <f t="shared" si="9723"/>
        <v>0</v>
      </c>
      <c r="L4823" s="122"/>
    </row>
    <row r="4824" spans="1:12" ht="15.6" hidden="1" customHeight="1" x14ac:dyDescent="0.25">
      <c r="A4824" s="59"/>
      <c r="B4824" s="91" t="s">
        <v>10</v>
      </c>
      <c r="C4824" s="91"/>
      <c r="D4824" s="19">
        <f t="shared" ref="D4824:E4824" si="9725">D4855</f>
        <v>0</v>
      </c>
      <c r="E4824" s="225">
        <f t="shared" si="9725"/>
        <v>0</v>
      </c>
      <c r="F4824" s="20">
        <f t="shared" ref="F4824:K4824" si="9726">F4855</f>
        <v>0</v>
      </c>
      <c r="G4824" s="19">
        <f t="shared" ref="G4824:H4824" si="9727">G4855</f>
        <v>0</v>
      </c>
      <c r="H4824" s="19">
        <f t="shared" si="9727"/>
        <v>0</v>
      </c>
      <c r="I4824" s="19">
        <f t="shared" si="9726"/>
        <v>0</v>
      </c>
      <c r="J4824" s="19">
        <f t="shared" si="9726"/>
        <v>0</v>
      </c>
      <c r="K4824" s="20">
        <f t="shared" si="9726"/>
        <v>0</v>
      </c>
      <c r="L4824" s="122"/>
    </row>
    <row r="4825" spans="1:12" ht="15.6" customHeight="1" x14ac:dyDescent="0.25">
      <c r="A4825" s="205">
        <v>1</v>
      </c>
      <c r="B4825" s="139" t="s">
        <v>12</v>
      </c>
      <c r="C4825" s="139"/>
      <c r="D4825" s="100">
        <f t="shared" ref="D4825:E4825" si="9728">D4856</f>
        <v>575064</v>
      </c>
      <c r="E4825" s="224">
        <f t="shared" si="9728"/>
        <v>575064</v>
      </c>
      <c r="F4825" s="111">
        <f t="shared" ref="F4825:K4825" si="9729">F4856</f>
        <v>575064</v>
      </c>
      <c r="G4825" s="100">
        <f t="shared" ref="G4825:H4825" si="9730">G4856</f>
        <v>238836</v>
      </c>
      <c r="H4825" s="100">
        <f t="shared" si="9730"/>
        <v>358253</v>
      </c>
      <c r="I4825" s="100">
        <f t="shared" si="9729"/>
        <v>477671</v>
      </c>
      <c r="J4825" s="100">
        <f t="shared" si="9729"/>
        <v>0</v>
      </c>
      <c r="K4825" s="111">
        <f t="shared" si="9729"/>
        <v>477671</v>
      </c>
      <c r="L4825" s="121"/>
    </row>
    <row r="4826" spans="1:12" ht="15.6" customHeight="1" x14ac:dyDescent="0.25">
      <c r="A4826" s="205">
        <v>1</v>
      </c>
      <c r="B4826" s="91" t="s">
        <v>8</v>
      </c>
      <c r="C4826" s="91"/>
      <c r="D4826" s="19">
        <f t="shared" ref="D4826:E4826" si="9731">D4857</f>
        <v>575064</v>
      </c>
      <c r="E4826" s="225">
        <f t="shared" si="9731"/>
        <v>575064</v>
      </c>
      <c r="F4826" s="20">
        <f t="shared" ref="F4826:K4826" si="9732">F4857</f>
        <v>575064</v>
      </c>
      <c r="G4826" s="19">
        <f t="shared" ref="G4826:H4826" si="9733">G4857</f>
        <v>238836</v>
      </c>
      <c r="H4826" s="19">
        <f t="shared" si="9733"/>
        <v>358253</v>
      </c>
      <c r="I4826" s="19">
        <f t="shared" si="9732"/>
        <v>477671</v>
      </c>
      <c r="J4826" s="19">
        <f t="shared" si="9732"/>
        <v>0</v>
      </c>
      <c r="K4826" s="20">
        <f t="shared" si="9732"/>
        <v>477671</v>
      </c>
      <c r="L4826" s="122"/>
    </row>
    <row r="4827" spans="1:12" ht="15.6" customHeight="1" x14ac:dyDescent="0.25">
      <c r="A4827" s="205">
        <v>1</v>
      </c>
      <c r="B4827" s="91" t="s">
        <v>10</v>
      </c>
      <c r="C4827" s="91"/>
      <c r="D4827" s="19">
        <f t="shared" ref="D4827:E4827" si="9734">D4858</f>
        <v>0</v>
      </c>
      <c r="E4827" s="225">
        <f t="shared" si="9734"/>
        <v>0</v>
      </c>
      <c r="F4827" s="20">
        <f t="shared" ref="F4827:K4827" si="9735">F4858</f>
        <v>0</v>
      </c>
      <c r="G4827" s="19">
        <f t="shared" ref="G4827:H4827" si="9736">G4858</f>
        <v>0</v>
      </c>
      <c r="H4827" s="19">
        <f t="shared" si="9736"/>
        <v>0</v>
      </c>
      <c r="I4827" s="19">
        <f t="shared" si="9735"/>
        <v>0</v>
      </c>
      <c r="J4827" s="19">
        <f t="shared" si="9735"/>
        <v>0</v>
      </c>
      <c r="K4827" s="20">
        <f t="shared" si="9735"/>
        <v>0</v>
      </c>
      <c r="L4827" s="122"/>
    </row>
    <row r="4828" spans="1:12" ht="15.6" hidden="1" customHeight="1" x14ac:dyDescent="0.25">
      <c r="A4828" s="59"/>
      <c r="B4828" s="139" t="s">
        <v>13</v>
      </c>
      <c r="C4828" s="82"/>
      <c r="D4828" s="100">
        <f t="shared" ref="D4828:E4828" si="9737">D4859</f>
        <v>0</v>
      </c>
      <c r="E4828" s="224">
        <f t="shared" si="9737"/>
        <v>0</v>
      </c>
      <c r="F4828" s="111">
        <f t="shared" ref="F4828:K4828" si="9738">F4859</f>
        <v>0</v>
      </c>
      <c r="G4828" s="100">
        <f t="shared" ref="G4828:H4828" si="9739">G4859</f>
        <v>0</v>
      </c>
      <c r="H4828" s="100">
        <f t="shared" si="9739"/>
        <v>0</v>
      </c>
      <c r="I4828" s="100">
        <f t="shared" si="9738"/>
        <v>0</v>
      </c>
      <c r="J4828" s="100">
        <f t="shared" si="9738"/>
        <v>0</v>
      </c>
      <c r="K4828" s="111">
        <f t="shared" si="9738"/>
        <v>0</v>
      </c>
      <c r="L4828" s="121"/>
    </row>
    <row r="4829" spans="1:12" ht="15.6" hidden="1" customHeight="1" x14ac:dyDescent="0.25">
      <c r="A4829" s="59"/>
      <c r="B4829" s="91" t="s">
        <v>8</v>
      </c>
      <c r="C4829" s="82"/>
      <c r="D4829" s="19">
        <f t="shared" ref="D4829:E4829" si="9740">D4860</f>
        <v>0</v>
      </c>
      <c r="E4829" s="225">
        <f t="shared" si="9740"/>
        <v>0</v>
      </c>
      <c r="F4829" s="20">
        <f t="shared" ref="F4829:K4829" si="9741">F4860</f>
        <v>0</v>
      </c>
      <c r="G4829" s="19">
        <f t="shared" ref="G4829:H4829" si="9742">G4860</f>
        <v>0</v>
      </c>
      <c r="H4829" s="19">
        <f t="shared" si="9742"/>
        <v>0</v>
      </c>
      <c r="I4829" s="19">
        <f t="shared" si="9741"/>
        <v>0</v>
      </c>
      <c r="J4829" s="19">
        <f t="shared" si="9741"/>
        <v>0</v>
      </c>
      <c r="K4829" s="20">
        <f t="shared" si="9741"/>
        <v>0</v>
      </c>
      <c r="L4829" s="122"/>
    </row>
    <row r="4830" spans="1:12" ht="15.6" hidden="1" customHeight="1" x14ac:dyDescent="0.25">
      <c r="A4830" s="59"/>
      <c r="B4830" s="91" t="s">
        <v>9</v>
      </c>
      <c r="C4830" s="82"/>
      <c r="D4830" s="19">
        <f t="shared" ref="D4830:E4830" si="9743">D4861</f>
        <v>0</v>
      </c>
      <c r="E4830" s="225">
        <f t="shared" si="9743"/>
        <v>0</v>
      </c>
      <c r="F4830" s="20">
        <f t="shared" ref="F4830:K4830" si="9744">F4861</f>
        <v>0</v>
      </c>
      <c r="G4830" s="19">
        <f t="shared" ref="G4830:H4830" si="9745">G4861</f>
        <v>0</v>
      </c>
      <c r="H4830" s="19">
        <f t="shared" si="9745"/>
        <v>0</v>
      </c>
      <c r="I4830" s="19">
        <f t="shared" si="9744"/>
        <v>0</v>
      </c>
      <c r="J4830" s="19">
        <f t="shared" si="9744"/>
        <v>0</v>
      </c>
      <c r="K4830" s="20">
        <f t="shared" si="9744"/>
        <v>0</v>
      </c>
      <c r="L4830" s="122"/>
    </row>
    <row r="4831" spans="1:12" ht="15.6" hidden="1" customHeight="1" x14ac:dyDescent="0.25">
      <c r="A4831" s="59"/>
      <c r="B4831" s="91" t="s">
        <v>10</v>
      </c>
      <c r="C4831" s="82"/>
      <c r="D4831" s="19">
        <f t="shared" ref="D4831:E4831" si="9746">D4862</f>
        <v>0</v>
      </c>
      <c r="E4831" s="225">
        <f t="shared" si="9746"/>
        <v>0</v>
      </c>
      <c r="F4831" s="20">
        <f t="shared" ref="F4831:K4831" si="9747">F4862</f>
        <v>0</v>
      </c>
      <c r="G4831" s="19">
        <f t="shared" ref="G4831:H4831" si="9748">G4862</f>
        <v>0</v>
      </c>
      <c r="H4831" s="19">
        <f t="shared" si="9748"/>
        <v>0</v>
      </c>
      <c r="I4831" s="19">
        <f t="shared" si="9747"/>
        <v>0</v>
      </c>
      <c r="J4831" s="19">
        <f t="shared" si="9747"/>
        <v>0</v>
      </c>
      <c r="K4831" s="20">
        <f t="shared" si="9747"/>
        <v>0</v>
      </c>
      <c r="L4831" s="122"/>
    </row>
    <row r="4832" spans="1:12" ht="15.6" hidden="1" customHeight="1" x14ac:dyDescent="0.25">
      <c r="A4832" s="59"/>
      <c r="B4832" s="139" t="s">
        <v>14</v>
      </c>
      <c r="C4832" s="139"/>
      <c r="D4832" s="100">
        <f t="shared" ref="D4832:E4832" si="9749">D4863</f>
        <v>0</v>
      </c>
      <c r="E4832" s="224">
        <f t="shared" si="9749"/>
        <v>0</v>
      </c>
      <c r="F4832" s="111">
        <f t="shared" ref="F4832:K4832" si="9750">F4863</f>
        <v>0</v>
      </c>
      <c r="G4832" s="100">
        <f t="shared" ref="G4832:H4832" si="9751">G4863</f>
        <v>0</v>
      </c>
      <c r="H4832" s="100">
        <f t="shared" si="9751"/>
        <v>0</v>
      </c>
      <c r="I4832" s="100">
        <f t="shared" si="9750"/>
        <v>0</v>
      </c>
      <c r="J4832" s="100">
        <f t="shared" si="9750"/>
        <v>0</v>
      </c>
      <c r="K4832" s="111">
        <f t="shared" si="9750"/>
        <v>0</v>
      </c>
      <c r="L4832" s="121"/>
    </row>
    <row r="4833" spans="1:12" ht="15.6" hidden="1" customHeight="1" x14ac:dyDescent="0.25">
      <c r="A4833" s="59"/>
      <c r="B4833" s="140" t="s">
        <v>8</v>
      </c>
      <c r="C4833" s="140"/>
      <c r="D4833" s="19">
        <f t="shared" ref="D4833:E4833" si="9752">D4864</f>
        <v>0</v>
      </c>
      <c r="E4833" s="225">
        <f t="shared" si="9752"/>
        <v>0</v>
      </c>
      <c r="F4833" s="20">
        <f t="shared" ref="F4833:K4833" si="9753">F4864</f>
        <v>0</v>
      </c>
      <c r="G4833" s="19">
        <f t="shared" ref="G4833:H4833" si="9754">G4864</f>
        <v>0</v>
      </c>
      <c r="H4833" s="19">
        <f t="shared" si="9754"/>
        <v>0</v>
      </c>
      <c r="I4833" s="19">
        <f t="shared" si="9753"/>
        <v>0</v>
      </c>
      <c r="J4833" s="19">
        <f t="shared" si="9753"/>
        <v>0</v>
      </c>
      <c r="K4833" s="20">
        <f t="shared" si="9753"/>
        <v>0</v>
      </c>
      <c r="L4833" s="122"/>
    </row>
    <row r="4834" spans="1:12" ht="15.6" hidden="1" customHeight="1" x14ac:dyDescent="0.25">
      <c r="A4834" s="59"/>
      <c r="B4834" s="140" t="s">
        <v>10</v>
      </c>
      <c r="C4834" s="140"/>
      <c r="D4834" s="19">
        <f t="shared" ref="D4834:E4834" si="9755">D4865</f>
        <v>0</v>
      </c>
      <c r="E4834" s="225">
        <f t="shared" si="9755"/>
        <v>0</v>
      </c>
      <c r="F4834" s="20">
        <f t="shared" ref="F4834:K4834" si="9756">F4865</f>
        <v>0</v>
      </c>
      <c r="G4834" s="19">
        <f t="shared" ref="G4834:H4834" si="9757">G4865</f>
        <v>0</v>
      </c>
      <c r="H4834" s="19">
        <f t="shared" si="9757"/>
        <v>0</v>
      </c>
      <c r="I4834" s="19">
        <f t="shared" si="9756"/>
        <v>0</v>
      </c>
      <c r="J4834" s="19">
        <f t="shared" si="9756"/>
        <v>0</v>
      </c>
      <c r="K4834" s="20">
        <f t="shared" si="9756"/>
        <v>0</v>
      </c>
      <c r="L4834" s="122"/>
    </row>
    <row r="4835" spans="1:12" ht="15.6" hidden="1" customHeight="1" x14ac:dyDescent="0.25">
      <c r="A4835" s="59"/>
      <c r="B4835" s="139" t="s">
        <v>15</v>
      </c>
      <c r="C4835" s="139"/>
      <c r="D4835" s="100">
        <f t="shared" ref="D4835:E4835" si="9758">D4866</f>
        <v>0</v>
      </c>
      <c r="E4835" s="224">
        <f t="shared" si="9758"/>
        <v>0</v>
      </c>
      <c r="F4835" s="111">
        <f t="shared" ref="F4835:K4835" si="9759">F4866</f>
        <v>0</v>
      </c>
      <c r="G4835" s="100">
        <f t="shared" ref="G4835:H4835" si="9760">G4866</f>
        <v>0</v>
      </c>
      <c r="H4835" s="100">
        <f t="shared" si="9760"/>
        <v>0</v>
      </c>
      <c r="I4835" s="100">
        <f t="shared" si="9759"/>
        <v>0</v>
      </c>
      <c r="J4835" s="100">
        <f t="shared" si="9759"/>
        <v>0</v>
      </c>
      <c r="K4835" s="111">
        <f t="shared" si="9759"/>
        <v>0</v>
      </c>
      <c r="L4835" s="121"/>
    </row>
    <row r="4836" spans="1:12" ht="15.6" hidden="1" customHeight="1" x14ac:dyDescent="0.25">
      <c r="A4836" s="59"/>
      <c r="B4836" s="91" t="s">
        <v>8</v>
      </c>
      <c r="C4836" s="91"/>
      <c r="D4836" s="19">
        <f t="shared" ref="D4836:E4836" si="9761">D4867</f>
        <v>0</v>
      </c>
      <c r="E4836" s="225">
        <f t="shared" si="9761"/>
        <v>0</v>
      </c>
      <c r="F4836" s="20">
        <f t="shared" ref="F4836:K4836" si="9762">F4867</f>
        <v>0</v>
      </c>
      <c r="G4836" s="19">
        <f t="shared" ref="G4836:H4836" si="9763">G4867</f>
        <v>0</v>
      </c>
      <c r="H4836" s="19">
        <f t="shared" si="9763"/>
        <v>0</v>
      </c>
      <c r="I4836" s="19">
        <f t="shared" si="9762"/>
        <v>0</v>
      </c>
      <c r="J4836" s="19">
        <f t="shared" si="9762"/>
        <v>0</v>
      </c>
      <c r="K4836" s="20">
        <f t="shared" si="9762"/>
        <v>0</v>
      </c>
      <c r="L4836" s="122"/>
    </row>
    <row r="4837" spans="1:12" ht="15.6" hidden="1" customHeight="1" x14ac:dyDescent="0.25">
      <c r="A4837" s="59"/>
      <c r="B4837" s="91" t="s">
        <v>10</v>
      </c>
      <c r="C4837" s="91"/>
      <c r="D4837" s="19">
        <f t="shared" ref="D4837:E4837" si="9764">D4868</f>
        <v>0</v>
      </c>
      <c r="E4837" s="225">
        <f t="shared" si="9764"/>
        <v>0</v>
      </c>
      <c r="F4837" s="20">
        <f t="shared" ref="F4837:K4837" si="9765">F4868</f>
        <v>0</v>
      </c>
      <c r="G4837" s="19">
        <f t="shared" ref="G4837:H4837" si="9766">G4868</f>
        <v>0</v>
      </c>
      <c r="H4837" s="19">
        <f t="shared" si="9766"/>
        <v>0</v>
      </c>
      <c r="I4837" s="19">
        <f t="shared" si="9765"/>
        <v>0</v>
      </c>
      <c r="J4837" s="19">
        <f t="shared" si="9765"/>
        <v>0</v>
      </c>
      <c r="K4837" s="20">
        <f t="shared" si="9765"/>
        <v>0</v>
      </c>
      <c r="L4837" s="122"/>
    </row>
    <row r="4838" spans="1:12" ht="15.6" hidden="1" customHeight="1" x14ac:dyDescent="0.25">
      <c r="A4838" s="59"/>
      <c r="B4838" s="141" t="s">
        <v>16</v>
      </c>
      <c r="C4838" s="141"/>
      <c r="D4838" s="100">
        <f t="shared" ref="D4838:E4838" si="9767">D4869</f>
        <v>0</v>
      </c>
      <c r="E4838" s="224">
        <f t="shared" si="9767"/>
        <v>0</v>
      </c>
      <c r="F4838" s="111">
        <f t="shared" ref="F4838:K4838" si="9768">F4869</f>
        <v>0</v>
      </c>
      <c r="G4838" s="100">
        <f t="shared" ref="G4838:H4838" si="9769">G4869</f>
        <v>0</v>
      </c>
      <c r="H4838" s="100">
        <f t="shared" si="9769"/>
        <v>0</v>
      </c>
      <c r="I4838" s="100">
        <f t="shared" si="9768"/>
        <v>0</v>
      </c>
      <c r="J4838" s="100">
        <f t="shared" si="9768"/>
        <v>0</v>
      </c>
      <c r="K4838" s="111">
        <f t="shared" si="9768"/>
        <v>0</v>
      </c>
      <c r="L4838" s="121"/>
    </row>
    <row r="4839" spans="1:12" ht="15.6" hidden="1" customHeight="1" x14ac:dyDescent="0.25">
      <c r="A4839" s="59"/>
      <c r="B4839" s="91" t="s">
        <v>8</v>
      </c>
      <c r="C4839" s="91"/>
      <c r="D4839" s="19">
        <f t="shared" ref="D4839:E4839" si="9770">D4870</f>
        <v>0</v>
      </c>
      <c r="E4839" s="225">
        <f t="shared" si="9770"/>
        <v>0</v>
      </c>
      <c r="F4839" s="20">
        <f t="shared" ref="F4839:K4839" si="9771">F4870</f>
        <v>0</v>
      </c>
      <c r="G4839" s="19">
        <f t="shared" ref="G4839:H4839" si="9772">G4870</f>
        <v>0</v>
      </c>
      <c r="H4839" s="19">
        <f t="shared" si="9772"/>
        <v>0</v>
      </c>
      <c r="I4839" s="19">
        <f t="shared" si="9771"/>
        <v>0</v>
      </c>
      <c r="J4839" s="19">
        <f t="shared" si="9771"/>
        <v>0</v>
      </c>
      <c r="K4839" s="20">
        <f t="shared" si="9771"/>
        <v>0</v>
      </c>
      <c r="L4839" s="122"/>
    </row>
    <row r="4840" spans="1:12" ht="15.6" hidden="1" customHeight="1" x14ac:dyDescent="0.25">
      <c r="A4840" s="59"/>
      <c r="B4840" s="91" t="s">
        <v>10</v>
      </c>
      <c r="C4840" s="91"/>
      <c r="D4840" s="19">
        <f t="shared" ref="D4840:E4840" si="9773">D4871</f>
        <v>0</v>
      </c>
      <c r="E4840" s="225">
        <f t="shared" si="9773"/>
        <v>0</v>
      </c>
      <c r="F4840" s="20">
        <f t="shared" ref="F4840:K4840" si="9774">F4871</f>
        <v>0</v>
      </c>
      <c r="G4840" s="19">
        <f t="shared" ref="G4840:H4840" si="9775">G4871</f>
        <v>0</v>
      </c>
      <c r="H4840" s="19">
        <f t="shared" si="9775"/>
        <v>0</v>
      </c>
      <c r="I4840" s="19">
        <f t="shared" si="9774"/>
        <v>0</v>
      </c>
      <c r="J4840" s="19">
        <f t="shared" si="9774"/>
        <v>0</v>
      </c>
      <c r="K4840" s="20">
        <f t="shared" si="9774"/>
        <v>0</v>
      </c>
      <c r="L4840" s="122"/>
    </row>
    <row r="4841" spans="1:12" ht="15.6" hidden="1" customHeight="1" x14ac:dyDescent="0.25">
      <c r="A4841" s="59"/>
      <c r="B4841" s="141" t="s">
        <v>17</v>
      </c>
      <c r="C4841" s="141"/>
      <c r="D4841" s="100">
        <f t="shared" ref="D4841:E4841" si="9776">D4872</f>
        <v>0</v>
      </c>
      <c r="E4841" s="224">
        <f t="shared" si="9776"/>
        <v>0</v>
      </c>
      <c r="F4841" s="111">
        <f t="shared" ref="F4841:K4841" si="9777">F4872</f>
        <v>0</v>
      </c>
      <c r="G4841" s="100">
        <f t="shared" ref="G4841:H4841" si="9778">G4872</f>
        <v>0</v>
      </c>
      <c r="H4841" s="100">
        <f t="shared" si="9778"/>
        <v>0</v>
      </c>
      <c r="I4841" s="100">
        <f t="shared" si="9777"/>
        <v>0</v>
      </c>
      <c r="J4841" s="100">
        <f t="shared" si="9777"/>
        <v>0</v>
      </c>
      <c r="K4841" s="111">
        <f t="shared" si="9777"/>
        <v>0</v>
      </c>
      <c r="L4841" s="121"/>
    </row>
    <row r="4842" spans="1:12" ht="15.6" hidden="1" customHeight="1" x14ac:dyDescent="0.25">
      <c r="A4842" s="59"/>
      <c r="B4842" s="91" t="s">
        <v>8</v>
      </c>
      <c r="C4842" s="91"/>
      <c r="D4842" s="19">
        <f t="shared" ref="D4842:E4842" si="9779">D4873</f>
        <v>0</v>
      </c>
      <c r="E4842" s="225">
        <f t="shared" si="9779"/>
        <v>0</v>
      </c>
      <c r="F4842" s="20">
        <f t="shared" ref="F4842:K4842" si="9780">F4873</f>
        <v>0</v>
      </c>
      <c r="G4842" s="19">
        <f t="shared" ref="G4842:H4842" si="9781">G4873</f>
        <v>0</v>
      </c>
      <c r="H4842" s="19">
        <f t="shared" si="9781"/>
        <v>0</v>
      </c>
      <c r="I4842" s="19">
        <f t="shared" si="9780"/>
        <v>0</v>
      </c>
      <c r="J4842" s="19">
        <f t="shared" si="9780"/>
        <v>0</v>
      </c>
      <c r="K4842" s="20">
        <f t="shared" si="9780"/>
        <v>0</v>
      </c>
      <c r="L4842" s="122"/>
    </row>
    <row r="4843" spans="1:12" ht="15.6" hidden="1" customHeight="1" x14ac:dyDescent="0.25">
      <c r="A4843" s="59"/>
      <c r="B4843" s="91" t="s">
        <v>10</v>
      </c>
      <c r="C4843" s="91"/>
      <c r="D4843" s="19">
        <f t="shared" ref="D4843:E4843" si="9782">D4874</f>
        <v>0</v>
      </c>
      <c r="E4843" s="225">
        <f t="shared" si="9782"/>
        <v>0</v>
      </c>
      <c r="F4843" s="20">
        <f t="shared" ref="F4843:K4843" si="9783">F4874</f>
        <v>0</v>
      </c>
      <c r="G4843" s="19">
        <f t="shared" ref="G4843:H4843" si="9784">G4874</f>
        <v>0</v>
      </c>
      <c r="H4843" s="19">
        <f t="shared" si="9784"/>
        <v>0</v>
      </c>
      <c r="I4843" s="19">
        <f t="shared" si="9783"/>
        <v>0</v>
      </c>
      <c r="J4843" s="19">
        <f t="shared" si="9783"/>
        <v>0</v>
      </c>
      <c r="K4843" s="20">
        <f t="shared" si="9783"/>
        <v>0</v>
      </c>
      <c r="L4843" s="122"/>
    </row>
    <row r="4844" spans="1:12" ht="23.45" customHeight="1" x14ac:dyDescent="0.25">
      <c r="A4844" s="205">
        <v>1</v>
      </c>
      <c r="B4844" s="152" t="s">
        <v>45</v>
      </c>
      <c r="C4844" s="142"/>
      <c r="D4844" s="101">
        <f t="shared" ref="D4844:E4844" si="9785">D4845+D4846+D4847+D4848</f>
        <v>575064</v>
      </c>
      <c r="E4844" s="226">
        <f t="shared" si="9785"/>
        <v>575064</v>
      </c>
      <c r="F4844" s="113">
        <f t="shared" ref="F4844:K4844" si="9786">F4845+F4846+F4847+F4848</f>
        <v>575064</v>
      </c>
      <c r="G4844" s="101">
        <f t="shared" ref="G4844:H4844" si="9787">G4845+G4846+G4847+G4848</f>
        <v>238836</v>
      </c>
      <c r="H4844" s="101">
        <f t="shared" si="9787"/>
        <v>358253</v>
      </c>
      <c r="I4844" s="101">
        <f t="shared" si="9786"/>
        <v>477671</v>
      </c>
      <c r="J4844" s="101">
        <f t="shared" si="9786"/>
        <v>0</v>
      </c>
      <c r="K4844" s="113">
        <f t="shared" si="9786"/>
        <v>477671</v>
      </c>
      <c r="L4844" s="123"/>
    </row>
    <row r="4845" spans="1:12" ht="15.6" hidden="1" customHeight="1" x14ac:dyDescent="0.25">
      <c r="A4845" s="59"/>
      <c r="B4845" s="128" t="s">
        <v>1</v>
      </c>
      <c r="C4845" s="128"/>
      <c r="D4845" s="22"/>
      <c r="E4845" s="227"/>
      <c r="F4845" s="23"/>
      <c r="G4845" s="22"/>
      <c r="H4845" s="22"/>
      <c r="I4845" s="22"/>
      <c r="J4845" s="22"/>
      <c r="K4845" s="23"/>
      <c r="L4845" s="124"/>
    </row>
    <row r="4846" spans="1:12" ht="15.6" hidden="1" customHeight="1" x14ac:dyDescent="0.25">
      <c r="A4846" s="59"/>
      <c r="B4846" s="129" t="s">
        <v>6</v>
      </c>
      <c r="C4846" s="129"/>
      <c r="D4846" s="7">
        <v>0</v>
      </c>
      <c r="E4846" s="216">
        <v>0</v>
      </c>
      <c r="F4846" s="8">
        <v>0</v>
      </c>
      <c r="G4846" s="7">
        <v>0</v>
      </c>
      <c r="H4846" s="7">
        <v>0</v>
      </c>
      <c r="I4846" s="7">
        <v>0</v>
      </c>
      <c r="J4846" s="7">
        <v>0</v>
      </c>
      <c r="K4846" s="8">
        <v>0</v>
      </c>
      <c r="L4846" s="57"/>
    </row>
    <row r="4847" spans="1:12" ht="15.6" hidden="1" customHeight="1" x14ac:dyDescent="0.25">
      <c r="A4847" s="59"/>
      <c r="B4847" s="129" t="s">
        <v>7</v>
      </c>
      <c r="C4847" s="129"/>
      <c r="D4847" s="7">
        <v>0</v>
      </c>
      <c r="E4847" s="216">
        <v>0</v>
      </c>
      <c r="F4847" s="8">
        <v>0</v>
      </c>
      <c r="G4847" s="7">
        <v>0</v>
      </c>
      <c r="H4847" s="7">
        <v>0</v>
      </c>
      <c r="I4847" s="7">
        <v>0</v>
      </c>
      <c r="J4847" s="7">
        <v>0</v>
      </c>
      <c r="K4847" s="8">
        <v>0</v>
      </c>
      <c r="L4847" s="57"/>
    </row>
    <row r="4848" spans="1:12" ht="15.6" customHeight="1" x14ac:dyDescent="0.25">
      <c r="A4848" s="205">
        <v>1</v>
      </c>
      <c r="B4848" s="128" t="s">
        <v>18</v>
      </c>
      <c r="C4848" s="130"/>
      <c r="D4848" s="7">
        <f t="shared" ref="D4848:E4848" si="9788">D4849+D4850+D4851</f>
        <v>575064</v>
      </c>
      <c r="E4848" s="216">
        <f t="shared" si="9788"/>
        <v>575064</v>
      </c>
      <c r="F4848" s="8">
        <f t="shared" ref="F4848:K4848" si="9789">F4849+F4850+F4851</f>
        <v>575064</v>
      </c>
      <c r="G4848" s="7">
        <f t="shared" ref="G4848:H4848" si="9790">G4849+G4850+G4851</f>
        <v>238836</v>
      </c>
      <c r="H4848" s="7">
        <f t="shared" si="9790"/>
        <v>358253</v>
      </c>
      <c r="I4848" s="7">
        <f t="shared" si="9789"/>
        <v>477671</v>
      </c>
      <c r="J4848" s="7">
        <f t="shared" si="9789"/>
        <v>0</v>
      </c>
      <c r="K4848" s="8">
        <f t="shared" si="9789"/>
        <v>477671</v>
      </c>
      <c r="L4848" s="57"/>
    </row>
    <row r="4849" spans="1:12" ht="15.6" customHeight="1" x14ac:dyDescent="0.25">
      <c r="A4849" s="205">
        <v>1</v>
      </c>
      <c r="B4849" s="149" t="s">
        <v>8</v>
      </c>
      <c r="C4849" s="81"/>
      <c r="D4849" s="11">
        <f t="shared" ref="D4849:E4849" si="9791">D4854+D4857+D4860+D4864+D4867+D4870+D4873</f>
        <v>575064</v>
      </c>
      <c r="E4849" s="217">
        <f t="shared" si="9791"/>
        <v>575064</v>
      </c>
      <c r="F4849" s="12">
        <f t="shared" ref="F4849:K4849" si="9792">F4854+F4857+F4860+F4864+F4867+F4870+F4873</f>
        <v>575064</v>
      </c>
      <c r="G4849" s="11">
        <f t="shared" ref="G4849:H4849" si="9793">G4854+G4857+G4860+G4864+G4867+G4870+G4873</f>
        <v>238836</v>
      </c>
      <c r="H4849" s="11">
        <f t="shared" si="9793"/>
        <v>358253</v>
      </c>
      <c r="I4849" s="11">
        <f t="shared" si="9792"/>
        <v>477671</v>
      </c>
      <c r="J4849" s="11">
        <f t="shared" si="9792"/>
        <v>0</v>
      </c>
      <c r="K4849" s="12">
        <f t="shared" si="9792"/>
        <v>477671</v>
      </c>
      <c r="L4849" s="58"/>
    </row>
    <row r="4850" spans="1:12" ht="15.6" customHeight="1" x14ac:dyDescent="0.25">
      <c r="A4850" s="205">
        <v>1</v>
      </c>
      <c r="B4850" s="149" t="s">
        <v>9</v>
      </c>
      <c r="C4850" s="81"/>
      <c r="D4850" s="11">
        <f t="shared" ref="D4850:E4850" si="9794">D4861</f>
        <v>0</v>
      </c>
      <c r="E4850" s="217">
        <f t="shared" si="9794"/>
        <v>0</v>
      </c>
      <c r="F4850" s="12">
        <f t="shared" ref="F4850:K4850" si="9795">F4861</f>
        <v>0</v>
      </c>
      <c r="G4850" s="11">
        <f t="shared" ref="G4850:H4850" si="9796">G4861</f>
        <v>0</v>
      </c>
      <c r="H4850" s="11">
        <f t="shared" si="9796"/>
        <v>0</v>
      </c>
      <c r="I4850" s="11">
        <f t="shared" si="9795"/>
        <v>0</v>
      </c>
      <c r="J4850" s="11">
        <f t="shared" si="9795"/>
        <v>0</v>
      </c>
      <c r="K4850" s="12">
        <f t="shared" si="9795"/>
        <v>0</v>
      </c>
      <c r="L4850" s="58"/>
    </row>
    <row r="4851" spans="1:12" ht="15.6" customHeight="1" x14ac:dyDescent="0.25">
      <c r="A4851" s="205">
        <v>1</v>
      </c>
      <c r="B4851" s="149" t="s">
        <v>10</v>
      </c>
      <c r="C4851" s="81"/>
      <c r="D4851" s="11">
        <f t="shared" ref="D4851:E4851" si="9797">D4855+D4858+D4862+D4865+D4868+D4871+D4874</f>
        <v>0</v>
      </c>
      <c r="E4851" s="217">
        <f t="shared" si="9797"/>
        <v>0</v>
      </c>
      <c r="F4851" s="12">
        <f t="shared" ref="F4851:K4851" si="9798">F4855+F4858+F4862+F4865+F4868+F4871+F4874</f>
        <v>0</v>
      </c>
      <c r="G4851" s="11">
        <f t="shared" ref="G4851:H4851" si="9799">G4855+G4858+G4862+G4865+G4868+G4871+G4874</f>
        <v>0</v>
      </c>
      <c r="H4851" s="11">
        <f t="shared" si="9799"/>
        <v>0</v>
      </c>
      <c r="I4851" s="11">
        <f t="shared" si="9798"/>
        <v>0</v>
      </c>
      <c r="J4851" s="11">
        <f t="shared" si="9798"/>
        <v>0</v>
      </c>
      <c r="K4851" s="12">
        <f t="shared" si="9798"/>
        <v>0</v>
      </c>
      <c r="L4851" s="58"/>
    </row>
    <row r="4852" spans="1:12" ht="15.6" customHeight="1" x14ac:dyDescent="0.25">
      <c r="A4852" s="205">
        <v>1</v>
      </c>
      <c r="B4852" s="131" t="s">
        <v>19</v>
      </c>
      <c r="C4852" s="78"/>
      <c r="D4852" s="96" t="s">
        <v>2</v>
      </c>
      <c r="E4852" s="218" t="s">
        <v>2</v>
      </c>
      <c r="F4852" s="105" t="s">
        <v>2</v>
      </c>
      <c r="G4852" s="96" t="s">
        <v>2</v>
      </c>
      <c r="H4852" s="96" t="s">
        <v>2</v>
      </c>
      <c r="I4852" s="96" t="s">
        <v>2</v>
      </c>
      <c r="J4852" s="96" t="s">
        <v>2</v>
      </c>
      <c r="K4852" s="105" t="s">
        <v>2</v>
      </c>
      <c r="L4852" s="115"/>
    </row>
    <row r="4853" spans="1:12" ht="15.6" hidden="1" customHeight="1" x14ac:dyDescent="0.25">
      <c r="A4853" s="59"/>
      <c r="B4853" s="131" t="s">
        <v>11</v>
      </c>
      <c r="C4853" s="131"/>
      <c r="D4853" s="96">
        <f t="shared" ref="D4853:E4853" si="9800">D4854+D4855</f>
        <v>0</v>
      </c>
      <c r="E4853" s="218">
        <f t="shared" si="9800"/>
        <v>0</v>
      </c>
      <c r="F4853" s="105">
        <f t="shared" ref="F4853:K4853" si="9801">F4854+F4855</f>
        <v>0</v>
      </c>
      <c r="G4853" s="96">
        <f t="shared" ref="G4853:H4853" si="9802">G4854+G4855</f>
        <v>0</v>
      </c>
      <c r="H4853" s="96">
        <f t="shared" si="9802"/>
        <v>0</v>
      </c>
      <c r="I4853" s="96">
        <f t="shared" si="9801"/>
        <v>0</v>
      </c>
      <c r="J4853" s="96">
        <f t="shared" si="9801"/>
        <v>0</v>
      </c>
      <c r="K4853" s="105">
        <f t="shared" si="9801"/>
        <v>0</v>
      </c>
      <c r="L4853" s="115"/>
    </row>
    <row r="4854" spans="1:12" ht="15.6" hidden="1" customHeight="1" x14ac:dyDescent="0.25">
      <c r="A4854" s="59"/>
      <c r="B4854" s="93" t="s">
        <v>8</v>
      </c>
      <c r="C4854" s="93"/>
      <c r="D4854" s="25"/>
      <c r="E4854" s="228"/>
      <c r="F4854" s="26"/>
      <c r="G4854" s="25"/>
      <c r="H4854" s="25"/>
      <c r="I4854" s="25"/>
      <c r="J4854" s="25"/>
      <c r="K4854" s="26"/>
      <c r="L4854" s="125"/>
    </row>
    <row r="4855" spans="1:12" ht="15.6" hidden="1" customHeight="1" x14ac:dyDescent="0.25">
      <c r="A4855" s="59"/>
      <c r="B4855" s="93" t="s">
        <v>10</v>
      </c>
      <c r="C4855" s="93"/>
      <c r="D4855" s="25"/>
      <c r="E4855" s="228"/>
      <c r="F4855" s="26"/>
      <c r="G4855" s="25"/>
      <c r="H4855" s="25"/>
      <c r="I4855" s="25"/>
      <c r="J4855" s="25"/>
      <c r="K4855" s="26"/>
      <c r="L4855" s="125"/>
    </row>
    <row r="4856" spans="1:12" ht="26.45" customHeight="1" x14ac:dyDescent="0.25">
      <c r="A4856" s="205">
        <v>1</v>
      </c>
      <c r="B4856" s="131" t="s">
        <v>12</v>
      </c>
      <c r="C4856" s="268" t="s">
        <v>130</v>
      </c>
      <c r="D4856" s="96">
        <f t="shared" ref="D4856:E4856" si="9803">D4857+D4858</f>
        <v>575064</v>
      </c>
      <c r="E4856" s="218">
        <f t="shared" si="9803"/>
        <v>575064</v>
      </c>
      <c r="F4856" s="105">
        <f t="shared" ref="F4856:K4856" si="9804">F4857+F4858</f>
        <v>575064</v>
      </c>
      <c r="G4856" s="96">
        <f t="shared" ref="G4856:H4856" si="9805">G4857+G4858</f>
        <v>238836</v>
      </c>
      <c r="H4856" s="96">
        <f t="shared" si="9805"/>
        <v>358253</v>
      </c>
      <c r="I4856" s="96">
        <f t="shared" si="9804"/>
        <v>477671</v>
      </c>
      <c r="J4856" s="96">
        <f t="shared" si="9804"/>
        <v>0</v>
      </c>
      <c r="K4856" s="105">
        <f t="shared" si="9804"/>
        <v>477671</v>
      </c>
      <c r="L4856" s="115"/>
    </row>
    <row r="4857" spans="1:12" ht="15.6" customHeight="1" x14ac:dyDescent="0.25">
      <c r="A4857" s="205">
        <v>1</v>
      </c>
      <c r="B4857" s="93" t="s">
        <v>8</v>
      </c>
      <c r="C4857" s="268"/>
      <c r="D4857" s="25">
        <v>575064</v>
      </c>
      <c r="E4857" s="228">
        <v>575064</v>
      </c>
      <c r="F4857" s="26">
        <f>E4857</f>
        <v>575064</v>
      </c>
      <c r="G4857" s="25">
        <v>238836</v>
      </c>
      <c r="H4857" s="25">
        <v>358253</v>
      </c>
      <c r="I4857" s="25">
        <v>477671</v>
      </c>
      <c r="J4857" s="242"/>
      <c r="K4857" s="26">
        <v>477671</v>
      </c>
      <c r="L4857" s="125"/>
    </row>
    <row r="4858" spans="1:12" ht="15.6" customHeight="1" x14ac:dyDescent="0.25">
      <c r="A4858" s="205">
        <v>1</v>
      </c>
      <c r="B4858" s="93" t="s">
        <v>10</v>
      </c>
      <c r="C4858" s="268"/>
      <c r="D4858" s="25"/>
      <c r="E4858" s="228"/>
      <c r="F4858" s="26"/>
      <c r="G4858" s="25"/>
      <c r="H4858" s="25"/>
      <c r="I4858" s="25"/>
      <c r="J4858" s="25"/>
      <c r="K4858" s="26"/>
      <c r="L4858" s="125"/>
    </row>
    <row r="4859" spans="1:12" ht="15.6" hidden="1" customHeight="1" x14ac:dyDescent="0.25">
      <c r="A4859" s="59"/>
      <c r="B4859" s="131" t="s">
        <v>13</v>
      </c>
      <c r="C4859" s="267"/>
      <c r="D4859" s="96">
        <f t="shared" ref="D4859:E4859" si="9806">D4860+D4861+D4862</f>
        <v>0</v>
      </c>
      <c r="E4859" s="218">
        <f t="shared" si="9806"/>
        <v>0</v>
      </c>
      <c r="F4859" s="105">
        <f t="shared" ref="F4859:K4859" si="9807">F4860+F4861+F4862</f>
        <v>0</v>
      </c>
      <c r="G4859" s="96">
        <f t="shared" ref="G4859:H4859" si="9808">G4860+G4861+G4862</f>
        <v>0</v>
      </c>
      <c r="H4859" s="96">
        <f t="shared" si="9808"/>
        <v>0</v>
      </c>
      <c r="I4859" s="96">
        <f t="shared" si="9807"/>
        <v>0</v>
      </c>
      <c r="J4859" s="96">
        <f t="shared" si="9807"/>
        <v>0</v>
      </c>
      <c r="K4859" s="105">
        <f t="shared" si="9807"/>
        <v>0</v>
      </c>
      <c r="L4859" s="115"/>
    </row>
    <row r="4860" spans="1:12" ht="15.6" hidden="1" customHeight="1" x14ac:dyDescent="0.25">
      <c r="A4860" s="59"/>
      <c r="B4860" s="93" t="s">
        <v>8</v>
      </c>
      <c r="C4860" s="267"/>
      <c r="D4860" s="25"/>
      <c r="E4860" s="228"/>
      <c r="F4860" s="26"/>
      <c r="G4860" s="25"/>
      <c r="H4860" s="25"/>
      <c r="I4860" s="25"/>
      <c r="J4860" s="25"/>
      <c r="K4860" s="26"/>
      <c r="L4860" s="125"/>
    </row>
    <row r="4861" spans="1:12" ht="15.6" hidden="1" customHeight="1" x14ac:dyDescent="0.25">
      <c r="A4861" s="59"/>
      <c r="B4861" s="93" t="s">
        <v>9</v>
      </c>
      <c r="C4861" s="267"/>
      <c r="D4861" s="25"/>
      <c r="E4861" s="228"/>
      <c r="F4861" s="26"/>
      <c r="G4861" s="25"/>
      <c r="H4861" s="25"/>
      <c r="I4861" s="25"/>
      <c r="J4861" s="25"/>
      <c r="K4861" s="26"/>
      <c r="L4861" s="125"/>
    </row>
    <row r="4862" spans="1:12" ht="15.6" hidden="1" customHeight="1" x14ac:dyDescent="0.25">
      <c r="A4862" s="59"/>
      <c r="B4862" s="93" t="s">
        <v>10</v>
      </c>
      <c r="C4862" s="267"/>
      <c r="D4862" s="25"/>
      <c r="E4862" s="228"/>
      <c r="F4862" s="26"/>
      <c r="G4862" s="25"/>
      <c r="H4862" s="25"/>
      <c r="I4862" s="25"/>
      <c r="J4862" s="25"/>
      <c r="K4862" s="26"/>
      <c r="L4862" s="125"/>
    </row>
    <row r="4863" spans="1:12" ht="15.6" hidden="1" customHeight="1" x14ac:dyDescent="0.25">
      <c r="A4863" s="59"/>
      <c r="B4863" s="131" t="s">
        <v>14</v>
      </c>
      <c r="C4863" s="131"/>
      <c r="D4863" s="96">
        <f t="shared" ref="D4863:E4863" si="9809">D4864+D4865</f>
        <v>0</v>
      </c>
      <c r="E4863" s="218">
        <f t="shared" si="9809"/>
        <v>0</v>
      </c>
      <c r="F4863" s="105">
        <f t="shared" ref="F4863:K4863" si="9810">F4864+F4865</f>
        <v>0</v>
      </c>
      <c r="G4863" s="96">
        <f t="shared" ref="G4863:H4863" si="9811">G4864+G4865</f>
        <v>0</v>
      </c>
      <c r="H4863" s="96">
        <f t="shared" si="9811"/>
        <v>0</v>
      </c>
      <c r="I4863" s="96">
        <f t="shared" si="9810"/>
        <v>0</v>
      </c>
      <c r="J4863" s="96">
        <f t="shared" si="9810"/>
        <v>0</v>
      </c>
      <c r="K4863" s="105">
        <f t="shared" si="9810"/>
        <v>0</v>
      </c>
      <c r="L4863" s="115"/>
    </row>
    <row r="4864" spans="1:12" ht="15.6" hidden="1" customHeight="1" x14ac:dyDescent="0.25">
      <c r="A4864" s="59"/>
      <c r="B4864" s="132" t="s">
        <v>8</v>
      </c>
      <c r="C4864" s="132"/>
      <c r="D4864" s="25"/>
      <c r="E4864" s="228"/>
      <c r="F4864" s="26"/>
      <c r="G4864" s="25"/>
      <c r="H4864" s="25"/>
      <c r="I4864" s="25"/>
      <c r="J4864" s="25"/>
      <c r="K4864" s="26"/>
      <c r="L4864" s="125"/>
    </row>
    <row r="4865" spans="1:12" ht="15.6" hidden="1" customHeight="1" x14ac:dyDescent="0.25">
      <c r="A4865" s="59"/>
      <c r="B4865" s="132" t="s">
        <v>10</v>
      </c>
      <c r="C4865" s="132"/>
      <c r="D4865" s="25"/>
      <c r="E4865" s="228"/>
      <c r="F4865" s="26"/>
      <c r="G4865" s="25"/>
      <c r="H4865" s="25"/>
      <c r="I4865" s="25"/>
      <c r="J4865" s="25"/>
      <c r="K4865" s="26"/>
      <c r="L4865" s="125"/>
    </row>
    <row r="4866" spans="1:12" ht="15.6" hidden="1" customHeight="1" x14ac:dyDescent="0.25">
      <c r="A4866" s="59"/>
      <c r="B4866" s="131" t="s">
        <v>15</v>
      </c>
      <c r="C4866" s="131"/>
      <c r="D4866" s="96">
        <f t="shared" ref="D4866:E4866" si="9812">D4867+D4868</f>
        <v>0</v>
      </c>
      <c r="E4866" s="218">
        <f t="shared" si="9812"/>
        <v>0</v>
      </c>
      <c r="F4866" s="105">
        <f t="shared" ref="F4866:K4866" si="9813">F4867+F4868</f>
        <v>0</v>
      </c>
      <c r="G4866" s="96">
        <f t="shared" ref="G4866:H4866" si="9814">G4867+G4868</f>
        <v>0</v>
      </c>
      <c r="H4866" s="96">
        <f t="shared" si="9814"/>
        <v>0</v>
      </c>
      <c r="I4866" s="96">
        <f t="shared" si="9813"/>
        <v>0</v>
      </c>
      <c r="J4866" s="96">
        <f t="shared" si="9813"/>
        <v>0</v>
      </c>
      <c r="K4866" s="105">
        <f t="shared" si="9813"/>
        <v>0</v>
      </c>
      <c r="L4866" s="115"/>
    </row>
    <row r="4867" spans="1:12" ht="15.6" hidden="1" customHeight="1" x14ac:dyDescent="0.25">
      <c r="A4867" s="59"/>
      <c r="B4867" s="93" t="s">
        <v>8</v>
      </c>
      <c r="C4867" s="93"/>
      <c r="D4867" s="25"/>
      <c r="E4867" s="228"/>
      <c r="F4867" s="26"/>
      <c r="G4867" s="25"/>
      <c r="H4867" s="25"/>
      <c r="I4867" s="25"/>
      <c r="J4867" s="25"/>
      <c r="K4867" s="26"/>
      <c r="L4867" s="125"/>
    </row>
    <row r="4868" spans="1:12" ht="15.6" hidden="1" customHeight="1" x14ac:dyDescent="0.25">
      <c r="A4868" s="59"/>
      <c r="B4868" s="93" t="s">
        <v>10</v>
      </c>
      <c r="C4868" s="93"/>
      <c r="D4868" s="25"/>
      <c r="E4868" s="228"/>
      <c r="F4868" s="26"/>
      <c r="G4868" s="25"/>
      <c r="H4868" s="25"/>
      <c r="I4868" s="25"/>
      <c r="J4868" s="25"/>
      <c r="K4868" s="26"/>
      <c r="L4868" s="125"/>
    </row>
    <row r="4869" spans="1:12" ht="15.6" hidden="1" customHeight="1" x14ac:dyDescent="0.25">
      <c r="A4869" s="59"/>
      <c r="B4869" s="133" t="s">
        <v>16</v>
      </c>
      <c r="C4869" s="133"/>
      <c r="D4869" s="96">
        <f t="shared" ref="D4869:E4869" si="9815">D4870+D4871</f>
        <v>0</v>
      </c>
      <c r="E4869" s="218">
        <f t="shared" si="9815"/>
        <v>0</v>
      </c>
      <c r="F4869" s="105">
        <f t="shared" ref="F4869:K4869" si="9816">F4870+F4871</f>
        <v>0</v>
      </c>
      <c r="G4869" s="96">
        <f t="shared" ref="G4869:H4869" si="9817">G4870+G4871</f>
        <v>0</v>
      </c>
      <c r="H4869" s="96">
        <f t="shared" si="9817"/>
        <v>0</v>
      </c>
      <c r="I4869" s="96">
        <f t="shared" si="9816"/>
        <v>0</v>
      </c>
      <c r="J4869" s="96">
        <f t="shared" si="9816"/>
        <v>0</v>
      </c>
      <c r="K4869" s="105">
        <f t="shared" si="9816"/>
        <v>0</v>
      </c>
      <c r="L4869" s="115"/>
    </row>
    <row r="4870" spans="1:12" ht="15.6" hidden="1" customHeight="1" x14ac:dyDescent="0.25">
      <c r="A4870" s="59"/>
      <c r="B4870" s="93" t="s">
        <v>8</v>
      </c>
      <c r="C4870" s="93"/>
      <c r="D4870" s="25"/>
      <c r="E4870" s="228"/>
      <c r="F4870" s="26"/>
      <c r="G4870" s="25"/>
      <c r="H4870" s="25"/>
      <c r="I4870" s="25"/>
      <c r="J4870" s="25"/>
      <c r="K4870" s="26"/>
      <c r="L4870" s="125"/>
    </row>
    <row r="4871" spans="1:12" ht="15.6" hidden="1" customHeight="1" x14ac:dyDescent="0.25">
      <c r="A4871" s="59"/>
      <c r="B4871" s="93" t="s">
        <v>10</v>
      </c>
      <c r="C4871" s="93"/>
      <c r="D4871" s="25"/>
      <c r="E4871" s="228"/>
      <c r="F4871" s="26"/>
      <c r="G4871" s="25"/>
      <c r="H4871" s="25"/>
      <c r="I4871" s="25"/>
      <c r="J4871" s="25"/>
      <c r="K4871" s="26"/>
      <c r="L4871" s="125"/>
    </row>
    <row r="4872" spans="1:12" ht="15.6" hidden="1" customHeight="1" x14ac:dyDescent="0.25">
      <c r="A4872" s="59"/>
      <c r="B4872" s="133" t="s">
        <v>17</v>
      </c>
      <c r="C4872" s="133"/>
      <c r="D4872" s="96">
        <f t="shared" ref="D4872:E4872" si="9818">D4873+D4874</f>
        <v>0</v>
      </c>
      <c r="E4872" s="218">
        <f t="shared" si="9818"/>
        <v>0</v>
      </c>
      <c r="F4872" s="105">
        <f t="shared" ref="F4872:K4872" si="9819">F4873+F4874</f>
        <v>0</v>
      </c>
      <c r="G4872" s="96">
        <f t="shared" ref="G4872:H4872" si="9820">G4873+G4874</f>
        <v>0</v>
      </c>
      <c r="H4872" s="96">
        <f t="shared" si="9820"/>
        <v>0</v>
      </c>
      <c r="I4872" s="96">
        <f t="shared" si="9819"/>
        <v>0</v>
      </c>
      <c r="J4872" s="96">
        <f t="shared" si="9819"/>
        <v>0</v>
      </c>
      <c r="K4872" s="105">
        <f t="shared" si="9819"/>
        <v>0</v>
      </c>
      <c r="L4872" s="115"/>
    </row>
    <row r="4873" spans="1:12" ht="15.6" hidden="1" customHeight="1" x14ac:dyDescent="0.25">
      <c r="A4873" s="59"/>
      <c r="B4873" s="93" t="s">
        <v>8</v>
      </c>
      <c r="C4873" s="93"/>
      <c r="D4873" s="25"/>
      <c r="E4873" s="228"/>
      <c r="F4873" s="26"/>
      <c r="G4873" s="25"/>
      <c r="H4873" s="25"/>
      <c r="I4873" s="25"/>
      <c r="J4873" s="25"/>
      <c r="K4873" s="26"/>
      <c r="L4873" s="125"/>
    </row>
    <row r="4874" spans="1:12" ht="15.6" hidden="1" customHeight="1" x14ac:dyDescent="0.25">
      <c r="A4874" s="59"/>
      <c r="B4874" s="93" t="s">
        <v>10</v>
      </c>
      <c r="C4874" s="93"/>
      <c r="D4874" s="25"/>
      <c r="E4874" s="228"/>
      <c r="F4874" s="26"/>
      <c r="G4874" s="25"/>
      <c r="H4874" s="25"/>
      <c r="I4874" s="25"/>
      <c r="J4874" s="25"/>
      <c r="K4874" s="26"/>
      <c r="L4874" s="125"/>
    </row>
    <row r="4875" spans="1:12" ht="47.45" customHeight="1" x14ac:dyDescent="0.25">
      <c r="A4875" s="205">
        <v>1</v>
      </c>
      <c r="B4875" s="151" t="s">
        <v>46</v>
      </c>
      <c r="C4875" s="138"/>
      <c r="D4875" s="99">
        <f t="shared" ref="D4875:E4875" si="9821">D4906+D4937+D4968</f>
        <v>0</v>
      </c>
      <c r="E4875" s="223">
        <f t="shared" si="9821"/>
        <v>0</v>
      </c>
      <c r="F4875" s="110">
        <f t="shared" ref="F4875:K4875" si="9822">F4906+F4937+F4968</f>
        <v>0</v>
      </c>
      <c r="G4875" s="99">
        <f t="shared" ref="G4875:H4875" si="9823">G4906+G4937+G4968</f>
        <v>46000</v>
      </c>
      <c r="H4875" s="99">
        <f t="shared" si="9823"/>
        <v>27400</v>
      </c>
      <c r="I4875" s="99">
        <f t="shared" si="9822"/>
        <v>16000</v>
      </c>
      <c r="J4875" s="99">
        <f t="shared" si="9822"/>
        <v>16000</v>
      </c>
      <c r="K4875" s="110">
        <f t="shared" si="9822"/>
        <v>0</v>
      </c>
      <c r="L4875" s="120"/>
    </row>
    <row r="4876" spans="1:12" ht="15.6" hidden="1" customHeight="1" x14ac:dyDescent="0.25">
      <c r="A4876" s="59"/>
      <c r="B4876" s="128" t="s">
        <v>1</v>
      </c>
      <c r="C4876" s="128"/>
      <c r="D4876" s="7">
        <f t="shared" ref="D4876:E4876" si="9824">D4907+D4938+D4969</f>
        <v>0</v>
      </c>
      <c r="E4876" s="216">
        <f t="shared" si="9824"/>
        <v>0</v>
      </c>
      <c r="F4876" s="8">
        <f t="shared" ref="F4876:K4876" si="9825">F4907+F4938+F4969</f>
        <v>0</v>
      </c>
      <c r="G4876" s="7">
        <f t="shared" ref="G4876:H4876" si="9826">G4907+G4938+G4969</f>
        <v>0</v>
      </c>
      <c r="H4876" s="7">
        <f t="shared" si="9826"/>
        <v>0</v>
      </c>
      <c r="I4876" s="7">
        <f t="shared" si="9825"/>
        <v>0</v>
      </c>
      <c r="J4876" s="7">
        <f t="shared" si="9825"/>
        <v>0</v>
      </c>
      <c r="K4876" s="8">
        <f t="shared" si="9825"/>
        <v>0</v>
      </c>
      <c r="L4876" s="57"/>
    </row>
    <row r="4877" spans="1:12" ht="15.6" hidden="1" customHeight="1" x14ac:dyDescent="0.25">
      <c r="A4877" s="59"/>
      <c r="B4877" s="129" t="s">
        <v>6</v>
      </c>
      <c r="C4877" s="129"/>
      <c r="D4877" s="7">
        <f t="shared" ref="D4877:E4877" si="9827">D4908+D4939+D4970</f>
        <v>0</v>
      </c>
      <c r="E4877" s="216">
        <f t="shared" si="9827"/>
        <v>0</v>
      </c>
      <c r="F4877" s="8">
        <f t="shared" ref="F4877:K4877" si="9828">F4908+F4939+F4970</f>
        <v>0</v>
      </c>
      <c r="G4877" s="7">
        <f t="shared" ref="G4877:H4877" si="9829">G4908+G4939+G4970</f>
        <v>0</v>
      </c>
      <c r="H4877" s="7">
        <f t="shared" si="9829"/>
        <v>0</v>
      </c>
      <c r="I4877" s="7">
        <f t="shared" si="9828"/>
        <v>0</v>
      </c>
      <c r="J4877" s="7">
        <f t="shared" si="9828"/>
        <v>0</v>
      </c>
      <c r="K4877" s="8">
        <f t="shared" si="9828"/>
        <v>0</v>
      </c>
      <c r="L4877" s="57"/>
    </row>
    <row r="4878" spans="1:12" ht="15.6" hidden="1" customHeight="1" x14ac:dyDescent="0.25">
      <c r="A4878" s="59"/>
      <c r="B4878" s="129" t="s">
        <v>7</v>
      </c>
      <c r="C4878" s="129"/>
      <c r="D4878" s="7">
        <f t="shared" ref="D4878:E4878" si="9830">D4909+D4940+D4971</f>
        <v>0</v>
      </c>
      <c r="E4878" s="216">
        <f t="shared" si="9830"/>
        <v>0</v>
      </c>
      <c r="F4878" s="8">
        <f t="shared" ref="F4878:K4878" si="9831">F4909+F4940+F4971</f>
        <v>0</v>
      </c>
      <c r="G4878" s="7">
        <f t="shared" ref="G4878:H4878" si="9832">G4909+G4940+G4971</f>
        <v>0</v>
      </c>
      <c r="H4878" s="7">
        <f t="shared" si="9832"/>
        <v>0</v>
      </c>
      <c r="I4878" s="7">
        <f t="shared" si="9831"/>
        <v>0</v>
      </c>
      <c r="J4878" s="7">
        <f t="shared" si="9831"/>
        <v>0</v>
      </c>
      <c r="K4878" s="8">
        <f t="shared" si="9831"/>
        <v>0</v>
      </c>
      <c r="L4878" s="57"/>
    </row>
    <row r="4879" spans="1:12" ht="15.6" customHeight="1" x14ac:dyDescent="0.25">
      <c r="A4879" s="205">
        <v>1</v>
      </c>
      <c r="B4879" s="128" t="s">
        <v>18</v>
      </c>
      <c r="C4879" s="130"/>
      <c r="D4879" s="7">
        <f t="shared" ref="D4879:E4879" si="9833">D4910+D4941+D4972</f>
        <v>0</v>
      </c>
      <c r="E4879" s="216">
        <f t="shared" si="9833"/>
        <v>0</v>
      </c>
      <c r="F4879" s="8">
        <f t="shared" ref="F4879:K4879" si="9834">F4910+F4941+F4972</f>
        <v>0</v>
      </c>
      <c r="G4879" s="7">
        <f t="shared" ref="G4879:H4879" si="9835">G4910+G4941+G4972</f>
        <v>46000</v>
      </c>
      <c r="H4879" s="7">
        <f t="shared" si="9835"/>
        <v>27400</v>
      </c>
      <c r="I4879" s="7">
        <f t="shared" si="9834"/>
        <v>16000</v>
      </c>
      <c r="J4879" s="7">
        <f t="shared" si="9834"/>
        <v>16000</v>
      </c>
      <c r="K4879" s="8">
        <f t="shared" si="9834"/>
        <v>0</v>
      </c>
      <c r="L4879" s="57"/>
    </row>
    <row r="4880" spans="1:12" ht="15.6" customHeight="1" x14ac:dyDescent="0.25">
      <c r="A4880" s="205">
        <v>1</v>
      </c>
      <c r="B4880" s="149" t="s">
        <v>8</v>
      </c>
      <c r="C4880" s="81"/>
      <c r="D4880" s="11">
        <f t="shared" ref="D4880:E4880" si="9836">D4911+D4942+D4973</f>
        <v>0</v>
      </c>
      <c r="E4880" s="217">
        <f t="shared" si="9836"/>
        <v>0</v>
      </c>
      <c r="F4880" s="12">
        <f t="shared" ref="F4880:K4880" si="9837">F4911+F4942+F4973</f>
        <v>0</v>
      </c>
      <c r="G4880" s="11">
        <f t="shared" ref="G4880:H4880" si="9838">G4911+G4942+G4973</f>
        <v>0</v>
      </c>
      <c r="H4880" s="11">
        <f t="shared" si="9838"/>
        <v>0</v>
      </c>
      <c r="I4880" s="11">
        <f t="shared" si="9837"/>
        <v>0</v>
      </c>
      <c r="J4880" s="11">
        <f t="shared" si="9837"/>
        <v>0</v>
      </c>
      <c r="K4880" s="12">
        <f t="shared" si="9837"/>
        <v>0</v>
      </c>
      <c r="L4880" s="58"/>
    </row>
    <row r="4881" spans="1:12" ht="15.6" customHeight="1" x14ac:dyDescent="0.25">
      <c r="A4881" s="205">
        <v>1</v>
      </c>
      <c r="B4881" s="149" t="s">
        <v>9</v>
      </c>
      <c r="C4881" s="81"/>
      <c r="D4881" s="11">
        <f t="shared" ref="D4881:E4881" si="9839">D4912+D4943+D4974</f>
        <v>0</v>
      </c>
      <c r="E4881" s="217">
        <f t="shared" si="9839"/>
        <v>0</v>
      </c>
      <c r="F4881" s="12">
        <f t="shared" ref="F4881:K4881" si="9840">F4912+F4943+F4974</f>
        <v>0</v>
      </c>
      <c r="G4881" s="11">
        <f t="shared" ref="G4881:H4881" si="9841">G4912+G4943+G4974</f>
        <v>0</v>
      </c>
      <c r="H4881" s="11">
        <f t="shared" si="9841"/>
        <v>0</v>
      </c>
      <c r="I4881" s="11">
        <f t="shared" si="9840"/>
        <v>0</v>
      </c>
      <c r="J4881" s="11">
        <f t="shared" si="9840"/>
        <v>0</v>
      </c>
      <c r="K4881" s="12">
        <f t="shared" si="9840"/>
        <v>0</v>
      </c>
      <c r="L4881" s="58"/>
    </row>
    <row r="4882" spans="1:12" ht="15.6" customHeight="1" x14ac:dyDescent="0.25">
      <c r="A4882" s="205">
        <v>1</v>
      </c>
      <c r="B4882" s="149" t="s">
        <v>10</v>
      </c>
      <c r="C4882" s="81"/>
      <c r="D4882" s="11">
        <f t="shared" ref="D4882:E4882" si="9842">D4913+D4944+D4975</f>
        <v>0</v>
      </c>
      <c r="E4882" s="217">
        <f t="shared" si="9842"/>
        <v>0</v>
      </c>
      <c r="F4882" s="12">
        <f t="shared" ref="F4882:K4882" si="9843">F4913+F4944+F4975</f>
        <v>0</v>
      </c>
      <c r="G4882" s="11">
        <f t="shared" ref="G4882:H4882" si="9844">G4913+G4944+G4975</f>
        <v>46000</v>
      </c>
      <c r="H4882" s="11">
        <f t="shared" si="9844"/>
        <v>27400</v>
      </c>
      <c r="I4882" s="11">
        <f t="shared" si="9843"/>
        <v>16000</v>
      </c>
      <c r="J4882" s="11">
        <f t="shared" si="9843"/>
        <v>16000</v>
      </c>
      <c r="K4882" s="12">
        <f t="shared" si="9843"/>
        <v>0</v>
      </c>
      <c r="L4882" s="58"/>
    </row>
    <row r="4883" spans="1:12" ht="15.6" customHeight="1" x14ac:dyDescent="0.25">
      <c r="A4883" s="205">
        <v>1</v>
      </c>
      <c r="B4883" s="139" t="s">
        <v>19</v>
      </c>
      <c r="C4883" s="82"/>
      <c r="D4883" s="100" t="s">
        <v>48</v>
      </c>
      <c r="E4883" s="224" t="s">
        <v>48</v>
      </c>
      <c r="F4883" s="111" t="s">
        <v>48</v>
      </c>
      <c r="G4883" s="100" t="s">
        <v>48</v>
      </c>
      <c r="H4883" s="100" t="s">
        <v>48</v>
      </c>
      <c r="I4883" s="100" t="s">
        <v>48</v>
      </c>
      <c r="J4883" s="100" t="s">
        <v>48</v>
      </c>
      <c r="K4883" s="111" t="s">
        <v>48</v>
      </c>
      <c r="L4883" s="121"/>
    </row>
    <row r="4884" spans="1:12" ht="15.6" hidden="1" customHeight="1" x14ac:dyDescent="0.25">
      <c r="A4884" s="59"/>
      <c r="B4884" s="139" t="s">
        <v>11</v>
      </c>
      <c r="C4884" s="139"/>
      <c r="D4884" s="100">
        <f t="shared" ref="D4884:E4884" si="9845">D4915+D4946+D4977</f>
        <v>0</v>
      </c>
      <c r="E4884" s="224">
        <f t="shared" si="9845"/>
        <v>0</v>
      </c>
      <c r="F4884" s="111">
        <f t="shared" ref="F4884:K4884" si="9846">F4915+F4946+F4977</f>
        <v>0</v>
      </c>
      <c r="G4884" s="100">
        <f t="shared" ref="G4884:H4884" si="9847">G4915+G4946+G4977</f>
        <v>0</v>
      </c>
      <c r="H4884" s="100">
        <f t="shared" si="9847"/>
        <v>0</v>
      </c>
      <c r="I4884" s="100">
        <f t="shared" si="9846"/>
        <v>0</v>
      </c>
      <c r="J4884" s="100">
        <f t="shared" si="9846"/>
        <v>0</v>
      </c>
      <c r="K4884" s="111">
        <f t="shared" si="9846"/>
        <v>0</v>
      </c>
      <c r="L4884" s="121"/>
    </row>
    <row r="4885" spans="1:12" ht="15.6" hidden="1" customHeight="1" x14ac:dyDescent="0.25">
      <c r="A4885" s="59"/>
      <c r="B4885" s="91" t="s">
        <v>8</v>
      </c>
      <c r="C4885" s="91"/>
      <c r="D4885" s="19">
        <f t="shared" ref="D4885:E4885" si="9848">D4916+D4947+D4978</f>
        <v>0</v>
      </c>
      <c r="E4885" s="225">
        <f t="shared" si="9848"/>
        <v>0</v>
      </c>
      <c r="F4885" s="20">
        <f t="shared" ref="F4885:K4885" si="9849">F4916+F4947+F4978</f>
        <v>0</v>
      </c>
      <c r="G4885" s="19">
        <f t="shared" ref="G4885:H4885" si="9850">G4916+G4947+G4978</f>
        <v>0</v>
      </c>
      <c r="H4885" s="19">
        <f t="shared" si="9850"/>
        <v>0</v>
      </c>
      <c r="I4885" s="19">
        <f t="shared" si="9849"/>
        <v>0</v>
      </c>
      <c r="J4885" s="19">
        <f t="shared" si="9849"/>
        <v>0</v>
      </c>
      <c r="K4885" s="20">
        <f t="shared" si="9849"/>
        <v>0</v>
      </c>
      <c r="L4885" s="122"/>
    </row>
    <row r="4886" spans="1:12" ht="15.6" hidden="1" customHeight="1" x14ac:dyDescent="0.25">
      <c r="A4886" s="59"/>
      <c r="B4886" s="91" t="s">
        <v>10</v>
      </c>
      <c r="C4886" s="91"/>
      <c r="D4886" s="19">
        <f t="shared" ref="D4886:E4886" si="9851">D4917+D4948+D4979</f>
        <v>0</v>
      </c>
      <c r="E4886" s="225">
        <f t="shared" si="9851"/>
        <v>0</v>
      </c>
      <c r="F4886" s="20">
        <f t="shared" ref="F4886:K4886" si="9852">F4917+F4948+F4979</f>
        <v>0</v>
      </c>
      <c r="G4886" s="19">
        <f t="shared" ref="G4886:H4886" si="9853">G4917+G4948+G4979</f>
        <v>0</v>
      </c>
      <c r="H4886" s="19">
        <f t="shared" si="9853"/>
        <v>0</v>
      </c>
      <c r="I4886" s="19">
        <f t="shared" si="9852"/>
        <v>0</v>
      </c>
      <c r="J4886" s="19">
        <f t="shared" si="9852"/>
        <v>0</v>
      </c>
      <c r="K4886" s="20">
        <f t="shared" si="9852"/>
        <v>0</v>
      </c>
      <c r="L4886" s="122"/>
    </row>
    <row r="4887" spans="1:12" ht="15.6" hidden="1" customHeight="1" x14ac:dyDescent="0.25">
      <c r="A4887" s="59"/>
      <c r="B4887" s="139" t="s">
        <v>12</v>
      </c>
      <c r="C4887" s="139"/>
      <c r="D4887" s="100">
        <f t="shared" ref="D4887:E4887" si="9854">D4918+D4949+D4980</f>
        <v>0</v>
      </c>
      <c r="E4887" s="224">
        <f t="shared" si="9854"/>
        <v>0</v>
      </c>
      <c r="F4887" s="111">
        <f t="shared" ref="F4887:K4887" si="9855">F4918+F4949+F4980</f>
        <v>0</v>
      </c>
      <c r="G4887" s="100">
        <f t="shared" ref="G4887:H4887" si="9856">G4918+G4949+G4980</f>
        <v>0</v>
      </c>
      <c r="H4887" s="100">
        <f t="shared" si="9856"/>
        <v>0</v>
      </c>
      <c r="I4887" s="100">
        <f t="shared" si="9855"/>
        <v>0</v>
      </c>
      <c r="J4887" s="100">
        <f t="shared" si="9855"/>
        <v>0</v>
      </c>
      <c r="K4887" s="111">
        <f t="shared" si="9855"/>
        <v>0</v>
      </c>
      <c r="L4887" s="121"/>
    </row>
    <row r="4888" spans="1:12" ht="15.6" hidden="1" customHeight="1" x14ac:dyDescent="0.25">
      <c r="A4888" s="59"/>
      <c r="B4888" s="91" t="s">
        <v>8</v>
      </c>
      <c r="C4888" s="91"/>
      <c r="D4888" s="19">
        <f t="shared" ref="D4888:E4888" si="9857">D4919+D4950+D4981</f>
        <v>0</v>
      </c>
      <c r="E4888" s="225">
        <f t="shared" si="9857"/>
        <v>0</v>
      </c>
      <c r="F4888" s="20">
        <f t="shared" ref="F4888:K4888" si="9858">F4919+F4950+F4981</f>
        <v>0</v>
      </c>
      <c r="G4888" s="19">
        <f t="shared" ref="G4888:H4888" si="9859">G4919+G4950+G4981</f>
        <v>0</v>
      </c>
      <c r="H4888" s="19">
        <f t="shared" si="9859"/>
        <v>0</v>
      </c>
      <c r="I4888" s="19">
        <f t="shared" si="9858"/>
        <v>0</v>
      </c>
      <c r="J4888" s="19">
        <f t="shared" si="9858"/>
        <v>0</v>
      </c>
      <c r="K4888" s="20">
        <f t="shared" si="9858"/>
        <v>0</v>
      </c>
      <c r="L4888" s="122"/>
    </row>
    <row r="4889" spans="1:12" ht="15.6" hidden="1" customHeight="1" x14ac:dyDescent="0.25">
      <c r="A4889" s="59"/>
      <c r="B4889" s="91" t="s">
        <v>10</v>
      </c>
      <c r="C4889" s="91"/>
      <c r="D4889" s="19">
        <f t="shared" ref="D4889:E4889" si="9860">D4920+D4951+D4982</f>
        <v>0</v>
      </c>
      <c r="E4889" s="225">
        <f t="shared" si="9860"/>
        <v>0</v>
      </c>
      <c r="F4889" s="20">
        <f t="shared" ref="F4889:K4889" si="9861">F4920+F4951+F4982</f>
        <v>0</v>
      </c>
      <c r="G4889" s="19">
        <f t="shared" ref="G4889:H4889" si="9862">G4920+G4951+G4982</f>
        <v>0</v>
      </c>
      <c r="H4889" s="19">
        <f t="shared" si="9862"/>
        <v>0</v>
      </c>
      <c r="I4889" s="19">
        <f t="shared" si="9861"/>
        <v>0</v>
      </c>
      <c r="J4889" s="19">
        <f t="shared" si="9861"/>
        <v>0</v>
      </c>
      <c r="K4889" s="20">
        <f t="shared" si="9861"/>
        <v>0</v>
      </c>
      <c r="L4889" s="122"/>
    </row>
    <row r="4890" spans="1:12" ht="15.6" customHeight="1" x14ac:dyDescent="0.25">
      <c r="A4890" s="205">
        <v>1</v>
      </c>
      <c r="B4890" s="139" t="s">
        <v>13</v>
      </c>
      <c r="C4890" s="82"/>
      <c r="D4890" s="100">
        <f t="shared" ref="D4890:E4890" si="9863">D4921+D4952+D4983</f>
        <v>0</v>
      </c>
      <c r="E4890" s="224">
        <f t="shared" si="9863"/>
        <v>0</v>
      </c>
      <c r="F4890" s="111">
        <f t="shared" ref="F4890:K4890" si="9864">F4921+F4952+F4983</f>
        <v>0</v>
      </c>
      <c r="G4890" s="100">
        <f t="shared" ref="G4890:H4890" si="9865">G4921+G4952+G4983</f>
        <v>46000</v>
      </c>
      <c r="H4890" s="100">
        <f t="shared" si="9865"/>
        <v>27400</v>
      </c>
      <c r="I4890" s="100">
        <f t="shared" si="9864"/>
        <v>16000</v>
      </c>
      <c r="J4890" s="100">
        <f t="shared" si="9864"/>
        <v>16000</v>
      </c>
      <c r="K4890" s="111">
        <f t="shared" si="9864"/>
        <v>0</v>
      </c>
      <c r="L4890" s="121"/>
    </row>
    <row r="4891" spans="1:12" ht="15.6" customHeight="1" x14ac:dyDescent="0.25">
      <c r="A4891" s="205">
        <v>1</v>
      </c>
      <c r="B4891" s="91" t="s">
        <v>8</v>
      </c>
      <c r="C4891" s="82"/>
      <c r="D4891" s="19">
        <f t="shared" ref="D4891:E4891" si="9866">D4922+D4953+D4984</f>
        <v>0</v>
      </c>
      <c r="E4891" s="225">
        <f t="shared" si="9866"/>
        <v>0</v>
      </c>
      <c r="F4891" s="20">
        <f t="shared" ref="F4891:K4891" si="9867">F4922+F4953+F4984</f>
        <v>0</v>
      </c>
      <c r="G4891" s="19">
        <f t="shared" ref="G4891:H4891" si="9868">G4922+G4953+G4984</f>
        <v>0</v>
      </c>
      <c r="H4891" s="19">
        <f t="shared" si="9868"/>
        <v>0</v>
      </c>
      <c r="I4891" s="19">
        <f t="shared" si="9867"/>
        <v>0</v>
      </c>
      <c r="J4891" s="19">
        <f t="shared" si="9867"/>
        <v>0</v>
      </c>
      <c r="K4891" s="20">
        <f t="shared" si="9867"/>
        <v>0</v>
      </c>
      <c r="L4891" s="122"/>
    </row>
    <row r="4892" spans="1:12" ht="15.6" customHeight="1" x14ac:dyDescent="0.25">
      <c r="A4892" s="205">
        <v>1</v>
      </c>
      <c r="B4892" s="91" t="s">
        <v>9</v>
      </c>
      <c r="C4892" s="82"/>
      <c r="D4892" s="19">
        <f t="shared" ref="D4892:E4892" si="9869">D4923+D4954+D4985</f>
        <v>0</v>
      </c>
      <c r="E4892" s="225">
        <f t="shared" si="9869"/>
        <v>0</v>
      </c>
      <c r="F4892" s="20">
        <f t="shared" ref="F4892:K4892" si="9870">F4923+F4954+F4985</f>
        <v>0</v>
      </c>
      <c r="G4892" s="19">
        <f t="shared" ref="G4892:H4892" si="9871">G4923+G4954+G4985</f>
        <v>0</v>
      </c>
      <c r="H4892" s="19">
        <f t="shared" si="9871"/>
        <v>0</v>
      </c>
      <c r="I4892" s="19">
        <f t="shared" si="9870"/>
        <v>0</v>
      </c>
      <c r="J4892" s="19">
        <f t="shared" si="9870"/>
        <v>0</v>
      </c>
      <c r="K4892" s="20">
        <f t="shared" si="9870"/>
        <v>0</v>
      </c>
      <c r="L4892" s="122"/>
    </row>
    <row r="4893" spans="1:12" ht="15.6" customHeight="1" x14ac:dyDescent="0.25">
      <c r="A4893" s="205">
        <v>1</v>
      </c>
      <c r="B4893" s="91" t="s">
        <v>10</v>
      </c>
      <c r="C4893" s="82"/>
      <c r="D4893" s="19">
        <f t="shared" ref="D4893:E4893" si="9872">D4924+D4955+D4986</f>
        <v>0</v>
      </c>
      <c r="E4893" s="225">
        <f t="shared" si="9872"/>
        <v>0</v>
      </c>
      <c r="F4893" s="20">
        <f t="shared" ref="F4893:K4893" si="9873">F4924+F4955+F4986</f>
        <v>0</v>
      </c>
      <c r="G4893" s="19">
        <f t="shared" ref="G4893:H4893" si="9874">G4924+G4955+G4986</f>
        <v>46000</v>
      </c>
      <c r="H4893" s="19">
        <f t="shared" si="9874"/>
        <v>27400</v>
      </c>
      <c r="I4893" s="19">
        <f t="shared" si="9873"/>
        <v>16000</v>
      </c>
      <c r="J4893" s="19">
        <f t="shared" si="9873"/>
        <v>16000</v>
      </c>
      <c r="K4893" s="20">
        <f t="shared" si="9873"/>
        <v>0</v>
      </c>
      <c r="L4893" s="122"/>
    </row>
    <row r="4894" spans="1:12" ht="15.6" hidden="1" customHeight="1" x14ac:dyDescent="0.25">
      <c r="A4894" s="59"/>
      <c r="B4894" s="139" t="s">
        <v>14</v>
      </c>
      <c r="C4894" s="139"/>
      <c r="D4894" s="100">
        <f t="shared" ref="D4894:E4894" si="9875">D4925+D4956+D4987</f>
        <v>0</v>
      </c>
      <c r="E4894" s="224">
        <f t="shared" si="9875"/>
        <v>0</v>
      </c>
      <c r="F4894" s="111">
        <f t="shared" ref="F4894:K4894" si="9876">F4925+F4956+F4987</f>
        <v>0</v>
      </c>
      <c r="G4894" s="100">
        <f t="shared" ref="G4894:H4894" si="9877">G4925+G4956+G4987</f>
        <v>0</v>
      </c>
      <c r="H4894" s="100">
        <f t="shared" si="9877"/>
        <v>0</v>
      </c>
      <c r="I4894" s="100">
        <f t="shared" si="9876"/>
        <v>0</v>
      </c>
      <c r="J4894" s="100">
        <f t="shared" si="9876"/>
        <v>0</v>
      </c>
      <c r="K4894" s="111">
        <f t="shared" si="9876"/>
        <v>0</v>
      </c>
      <c r="L4894" s="121"/>
    </row>
    <row r="4895" spans="1:12" ht="15.6" hidden="1" customHeight="1" x14ac:dyDescent="0.25">
      <c r="A4895" s="59"/>
      <c r="B4895" s="140" t="s">
        <v>8</v>
      </c>
      <c r="C4895" s="140"/>
      <c r="D4895" s="19">
        <f t="shared" ref="D4895:E4895" si="9878">D4926+D4957+D4988</f>
        <v>0</v>
      </c>
      <c r="E4895" s="225">
        <f t="shared" si="9878"/>
        <v>0</v>
      </c>
      <c r="F4895" s="20">
        <f t="shared" ref="F4895:K4895" si="9879">F4926+F4957+F4988</f>
        <v>0</v>
      </c>
      <c r="G4895" s="19">
        <f t="shared" ref="G4895:H4895" si="9880">G4926+G4957+G4988</f>
        <v>0</v>
      </c>
      <c r="H4895" s="19">
        <f t="shared" si="9880"/>
        <v>0</v>
      </c>
      <c r="I4895" s="19">
        <f t="shared" si="9879"/>
        <v>0</v>
      </c>
      <c r="J4895" s="19">
        <f t="shared" si="9879"/>
        <v>0</v>
      </c>
      <c r="K4895" s="20">
        <f t="shared" si="9879"/>
        <v>0</v>
      </c>
      <c r="L4895" s="122"/>
    </row>
    <row r="4896" spans="1:12" ht="15.6" hidden="1" customHeight="1" x14ac:dyDescent="0.25">
      <c r="A4896" s="59"/>
      <c r="B4896" s="140" t="s">
        <v>10</v>
      </c>
      <c r="C4896" s="140"/>
      <c r="D4896" s="19">
        <f t="shared" ref="D4896:E4896" si="9881">D4927+D4958+D4989</f>
        <v>0</v>
      </c>
      <c r="E4896" s="225">
        <f t="shared" si="9881"/>
        <v>0</v>
      </c>
      <c r="F4896" s="20">
        <f t="shared" ref="F4896:K4896" si="9882">F4927+F4958+F4989</f>
        <v>0</v>
      </c>
      <c r="G4896" s="19">
        <f t="shared" ref="G4896:H4896" si="9883">G4927+G4958+G4989</f>
        <v>0</v>
      </c>
      <c r="H4896" s="19">
        <f t="shared" si="9883"/>
        <v>0</v>
      </c>
      <c r="I4896" s="19">
        <f t="shared" si="9882"/>
        <v>0</v>
      </c>
      <c r="J4896" s="19">
        <f t="shared" si="9882"/>
        <v>0</v>
      </c>
      <c r="K4896" s="20">
        <f t="shared" si="9882"/>
        <v>0</v>
      </c>
      <c r="L4896" s="122"/>
    </row>
    <row r="4897" spans="1:12" ht="15.6" hidden="1" customHeight="1" x14ac:dyDescent="0.25">
      <c r="A4897" s="59"/>
      <c r="B4897" s="139" t="s">
        <v>15</v>
      </c>
      <c r="C4897" s="139"/>
      <c r="D4897" s="100">
        <f t="shared" ref="D4897:E4897" si="9884">D4928+D4959+D4990</f>
        <v>0</v>
      </c>
      <c r="E4897" s="224">
        <f t="shared" si="9884"/>
        <v>0</v>
      </c>
      <c r="F4897" s="111">
        <f t="shared" ref="F4897:K4897" si="9885">F4928+F4959+F4990</f>
        <v>0</v>
      </c>
      <c r="G4897" s="100">
        <f t="shared" ref="G4897:H4897" si="9886">G4928+G4959+G4990</f>
        <v>0</v>
      </c>
      <c r="H4897" s="100">
        <f t="shared" si="9886"/>
        <v>0</v>
      </c>
      <c r="I4897" s="100">
        <f t="shared" si="9885"/>
        <v>0</v>
      </c>
      <c r="J4897" s="100">
        <f t="shared" si="9885"/>
        <v>0</v>
      </c>
      <c r="K4897" s="111">
        <f t="shared" si="9885"/>
        <v>0</v>
      </c>
      <c r="L4897" s="121"/>
    </row>
    <row r="4898" spans="1:12" ht="15.6" hidden="1" customHeight="1" x14ac:dyDescent="0.25">
      <c r="A4898" s="59"/>
      <c r="B4898" s="91" t="s">
        <v>8</v>
      </c>
      <c r="C4898" s="91"/>
      <c r="D4898" s="19">
        <f t="shared" ref="D4898:E4898" si="9887">D4929+D4960+D4991</f>
        <v>0</v>
      </c>
      <c r="E4898" s="225">
        <f t="shared" si="9887"/>
        <v>0</v>
      </c>
      <c r="F4898" s="20">
        <f t="shared" ref="F4898:K4898" si="9888">F4929+F4960+F4991</f>
        <v>0</v>
      </c>
      <c r="G4898" s="19">
        <f t="shared" ref="G4898:H4898" si="9889">G4929+G4960+G4991</f>
        <v>0</v>
      </c>
      <c r="H4898" s="19">
        <f t="shared" si="9889"/>
        <v>0</v>
      </c>
      <c r="I4898" s="19">
        <f t="shared" si="9888"/>
        <v>0</v>
      </c>
      <c r="J4898" s="19">
        <f t="shared" si="9888"/>
        <v>0</v>
      </c>
      <c r="K4898" s="20">
        <f t="shared" si="9888"/>
        <v>0</v>
      </c>
      <c r="L4898" s="122"/>
    </row>
    <row r="4899" spans="1:12" ht="15.6" hidden="1" customHeight="1" x14ac:dyDescent="0.25">
      <c r="A4899" s="59"/>
      <c r="B4899" s="91" t="s">
        <v>10</v>
      </c>
      <c r="C4899" s="91"/>
      <c r="D4899" s="19">
        <f t="shared" ref="D4899:E4899" si="9890">D4930+D4961+D4992</f>
        <v>0</v>
      </c>
      <c r="E4899" s="225">
        <f t="shared" si="9890"/>
        <v>0</v>
      </c>
      <c r="F4899" s="20">
        <f t="shared" ref="F4899:K4899" si="9891">F4930+F4961+F4992</f>
        <v>0</v>
      </c>
      <c r="G4899" s="19">
        <f t="shared" ref="G4899:H4899" si="9892">G4930+G4961+G4992</f>
        <v>0</v>
      </c>
      <c r="H4899" s="19">
        <f t="shared" si="9892"/>
        <v>0</v>
      </c>
      <c r="I4899" s="19">
        <f t="shared" si="9891"/>
        <v>0</v>
      </c>
      <c r="J4899" s="19">
        <f t="shared" si="9891"/>
        <v>0</v>
      </c>
      <c r="K4899" s="20">
        <f t="shared" si="9891"/>
        <v>0</v>
      </c>
      <c r="L4899" s="122"/>
    </row>
    <row r="4900" spans="1:12" ht="15.6" hidden="1" customHeight="1" x14ac:dyDescent="0.25">
      <c r="A4900" s="59"/>
      <c r="B4900" s="141" t="s">
        <v>16</v>
      </c>
      <c r="C4900" s="141"/>
      <c r="D4900" s="100">
        <f t="shared" ref="D4900:E4900" si="9893">D4931+D4962+D4993</f>
        <v>0</v>
      </c>
      <c r="E4900" s="224">
        <f t="shared" si="9893"/>
        <v>0</v>
      </c>
      <c r="F4900" s="111">
        <f t="shared" ref="F4900:K4900" si="9894">F4931+F4962+F4993</f>
        <v>0</v>
      </c>
      <c r="G4900" s="100">
        <f t="shared" ref="G4900:H4900" si="9895">G4931+G4962+G4993</f>
        <v>0</v>
      </c>
      <c r="H4900" s="100">
        <f t="shared" si="9895"/>
        <v>0</v>
      </c>
      <c r="I4900" s="100">
        <f t="shared" si="9894"/>
        <v>0</v>
      </c>
      <c r="J4900" s="100">
        <f t="shared" si="9894"/>
        <v>0</v>
      </c>
      <c r="K4900" s="111">
        <f t="shared" si="9894"/>
        <v>0</v>
      </c>
      <c r="L4900" s="121"/>
    </row>
    <row r="4901" spans="1:12" ht="15.6" hidden="1" customHeight="1" x14ac:dyDescent="0.25">
      <c r="A4901" s="59"/>
      <c r="B4901" s="91" t="s">
        <v>8</v>
      </c>
      <c r="C4901" s="91"/>
      <c r="D4901" s="19">
        <f t="shared" ref="D4901:E4901" si="9896">D4932+D4963+D4994</f>
        <v>0</v>
      </c>
      <c r="E4901" s="225">
        <f t="shared" si="9896"/>
        <v>0</v>
      </c>
      <c r="F4901" s="20">
        <f t="shared" ref="F4901:K4901" si="9897">F4932+F4963+F4994</f>
        <v>0</v>
      </c>
      <c r="G4901" s="19">
        <f t="shared" ref="G4901:H4901" si="9898">G4932+G4963+G4994</f>
        <v>0</v>
      </c>
      <c r="H4901" s="19">
        <f t="shared" si="9898"/>
        <v>0</v>
      </c>
      <c r="I4901" s="19">
        <f t="shared" si="9897"/>
        <v>0</v>
      </c>
      <c r="J4901" s="19">
        <f t="shared" si="9897"/>
        <v>0</v>
      </c>
      <c r="K4901" s="20">
        <f t="shared" si="9897"/>
        <v>0</v>
      </c>
      <c r="L4901" s="122"/>
    </row>
    <row r="4902" spans="1:12" ht="15.6" hidden="1" customHeight="1" x14ac:dyDescent="0.25">
      <c r="A4902" s="59"/>
      <c r="B4902" s="91" t="s">
        <v>10</v>
      </c>
      <c r="C4902" s="91"/>
      <c r="D4902" s="19">
        <f t="shared" ref="D4902:E4902" si="9899">D4933+D4964+D4995</f>
        <v>0</v>
      </c>
      <c r="E4902" s="225">
        <f t="shared" si="9899"/>
        <v>0</v>
      </c>
      <c r="F4902" s="20">
        <f t="shared" ref="F4902:K4902" si="9900">F4933+F4964+F4995</f>
        <v>0</v>
      </c>
      <c r="G4902" s="19">
        <f t="shared" ref="G4902:H4902" si="9901">G4933+G4964+G4995</f>
        <v>0</v>
      </c>
      <c r="H4902" s="19">
        <f t="shared" si="9901"/>
        <v>0</v>
      </c>
      <c r="I4902" s="19">
        <f t="shared" si="9900"/>
        <v>0</v>
      </c>
      <c r="J4902" s="19">
        <f t="shared" si="9900"/>
        <v>0</v>
      </c>
      <c r="K4902" s="20">
        <f t="shared" si="9900"/>
        <v>0</v>
      </c>
      <c r="L4902" s="122"/>
    </row>
    <row r="4903" spans="1:12" ht="15.6" hidden="1" customHeight="1" x14ac:dyDescent="0.25">
      <c r="A4903" s="59"/>
      <c r="B4903" s="141" t="s">
        <v>17</v>
      </c>
      <c r="C4903" s="141"/>
      <c r="D4903" s="100">
        <f t="shared" ref="D4903:E4903" si="9902">D4934+D4965+D4996</f>
        <v>0</v>
      </c>
      <c r="E4903" s="224">
        <f t="shared" si="9902"/>
        <v>0</v>
      </c>
      <c r="F4903" s="111">
        <f t="shared" ref="F4903:K4903" si="9903">F4934+F4965+F4996</f>
        <v>0</v>
      </c>
      <c r="G4903" s="100">
        <f t="shared" ref="G4903:H4903" si="9904">G4934+G4965+G4996</f>
        <v>0</v>
      </c>
      <c r="H4903" s="100">
        <f t="shared" si="9904"/>
        <v>0</v>
      </c>
      <c r="I4903" s="100">
        <f t="shared" si="9903"/>
        <v>0</v>
      </c>
      <c r="J4903" s="100">
        <f t="shared" si="9903"/>
        <v>0</v>
      </c>
      <c r="K4903" s="111">
        <f t="shared" si="9903"/>
        <v>0</v>
      </c>
      <c r="L4903" s="121"/>
    </row>
    <row r="4904" spans="1:12" ht="15.6" hidden="1" customHeight="1" x14ac:dyDescent="0.25">
      <c r="A4904" s="59"/>
      <c r="B4904" s="91" t="s">
        <v>8</v>
      </c>
      <c r="C4904" s="91"/>
      <c r="D4904" s="19">
        <f t="shared" ref="D4904:E4904" si="9905">D4935+D4966+D4997</f>
        <v>0</v>
      </c>
      <c r="E4904" s="225">
        <f t="shared" si="9905"/>
        <v>0</v>
      </c>
      <c r="F4904" s="20">
        <f t="shared" ref="F4904:K4904" si="9906">F4935+F4966+F4997</f>
        <v>0</v>
      </c>
      <c r="G4904" s="19">
        <f t="shared" ref="G4904:H4904" si="9907">G4935+G4966+G4997</f>
        <v>0</v>
      </c>
      <c r="H4904" s="19">
        <f t="shared" si="9907"/>
        <v>0</v>
      </c>
      <c r="I4904" s="19">
        <f t="shared" si="9906"/>
        <v>0</v>
      </c>
      <c r="J4904" s="19">
        <f t="shared" si="9906"/>
        <v>0</v>
      </c>
      <c r="K4904" s="20">
        <f t="shared" si="9906"/>
        <v>0</v>
      </c>
      <c r="L4904" s="122"/>
    </row>
    <row r="4905" spans="1:12" ht="15.6" hidden="1" customHeight="1" x14ac:dyDescent="0.25">
      <c r="A4905" s="59"/>
      <c r="B4905" s="91" t="s">
        <v>10</v>
      </c>
      <c r="C4905" s="91"/>
      <c r="D4905" s="19">
        <f t="shared" ref="D4905:E4905" si="9908">D4936+D4967+D4998</f>
        <v>0</v>
      </c>
      <c r="E4905" s="225">
        <f t="shared" si="9908"/>
        <v>0</v>
      </c>
      <c r="F4905" s="20">
        <f t="shared" ref="F4905:K4905" si="9909">F4936+F4967+F4998</f>
        <v>0</v>
      </c>
      <c r="G4905" s="19">
        <f t="shared" ref="G4905:H4905" si="9910">G4936+G4967+G4998</f>
        <v>0</v>
      </c>
      <c r="H4905" s="19">
        <f t="shared" si="9910"/>
        <v>0</v>
      </c>
      <c r="I4905" s="19">
        <f t="shared" si="9909"/>
        <v>0</v>
      </c>
      <c r="J4905" s="19">
        <f t="shared" si="9909"/>
        <v>0</v>
      </c>
      <c r="K4905" s="20">
        <f t="shared" si="9909"/>
        <v>0</v>
      </c>
      <c r="L4905" s="122"/>
    </row>
    <row r="4906" spans="1:12" ht="39" customHeight="1" x14ac:dyDescent="0.25">
      <c r="A4906" s="205">
        <v>1</v>
      </c>
      <c r="B4906" s="152" t="s">
        <v>227</v>
      </c>
      <c r="C4906" s="142"/>
      <c r="D4906" s="101">
        <f t="shared" ref="D4906:E4906" si="9911">D4907+D4908+D4909+D4910</f>
        <v>0</v>
      </c>
      <c r="E4906" s="226">
        <f t="shared" si="9911"/>
        <v>0</v>
      </c>
      <c r="F4906" s="113">
        <f t="shared" ref="F4906:K4906" si="9912">F4907+F4908+F4909+F4910</f>
        <v>0</v>
      </c>
      <c r="G4906" s="101">
        <f t="shared" ref="G4906:H4906" si="9913">G4907+G4908+G4909+G4910</f>
        <v>16000</v>
      </c>
      <c r="H4906" s="101">
        <f t="shared" si="9913"/>
        <v>16000</v>
      </c>
      <c r="I4906" s="101">
        <f t="shared" si="9912"/>
        <v>16000</v>
      </c>
      <c r="J4906" s="101">
        <f t="shared" si="9912"/>
        <v>16000</v>
      </c>
      <c r="K4906" s="113">
        <f t="shared" si="9912"/>
        <v>0</v>
      </c>
      <c r="L4906" s="123"/>
    </row>
    <row r="4907" spans="1:12" ht="15.6" hidden="1" customHeight="1" x14ac:dyDescent="0.25">
      <c r="A4907" s="59"/>
      <c r="B4907" s="128" t="s">
        <v>1</v>
      </c>
      <c r="C4907" s="128"/>
      <c r="D4907" s="22"/>
      <c r="E4907" s="227"/>
      <c r="F4907" s="23"/>
      <c r="G4907" s="22"/>
      <c r="H4907" s="22"/>
      <c r="I4907" s="22"/>
      <c r="J4907" s="22"/>
      <c r="K4907" s="23"/>
      <c r="L4907" s="124"/>
    </row>
    <row r="4908" spans="1:12" ht="15.6" hidden="1" customHeight="1" x14ac:dyDescent="0.25">
      <c r="A4908" s="59"/>
      <c r="B4908" s="129" t="s">
        <v>6</v>
      </c>
      <c r="C4908" s="129"/>
      <c r="D4908" s="7">
        <v>0</v>
      </c>
      <c r="E4908" s="216">
        <v>0</v>
      </c>
      <c r="F4908" s="8">
        <v>0</v>
      </c>
      <c r="G4908" s="7">
        <v>0</v>
      </c>
      <c r="H4908" s="7">
        <v>0</v>
      </c>
      <c r="I4908" s="7">
        <v>0</v>
      </c>
      <c r="J4908" s="7">
        <v>0</v>
      </c>
      <c r="K4908" s="8">
        <v>0</v>
      </c>
      <c r="L4908" s="57"/>
    </row>
    <row r="4909" spans="1:12" ht="15.6" hidden="1" customHeight="1" x14ac:dyDescent="0.25">
      <c r="A4909" s="59"/>
      <c r="B4909" s="129" t="s">
        <v>7</v>
      </c>
      <c r="C4909" s="129"/>
      <c r="D4909" s="7">
        <v>0</v>
      </c>
      <c r="E4909" s="216">
        <v>0</v>
      </c>
      <c r="F4909" s="8">
        <v>0</v>
      </c>
      <c r="G4909" s="7">
        <v>0</v>
      </c>
      <c r="H4909" s="7">
        <v>0</v>
      </c>
      <c r="I4909" s="7">
        <v>0</v>
      </c>
      <c r="J4909" s="7">
        <v>0</v>
      </c>
      <c r="K4909" s="8">
        <v>0</v>
      </c>
      <c r="L4909" s="57"/>
    </row>
    <row r="4910" spans="1:12" ht="15.6" customHeight="1" x14ac:dyDescent="0.25">
      <c r="A4910" s="205">
        <v>1</v>
      </c>
      <c r="B4910" s="128" t="s">
        <v>18</v>
      </c>
      <c r="C4910" s="130"/>
      <c r="D4910" s="7">
        <f t="shared" ref="D4910:E4910" si="9914">D4911+D4912+D4913</f>
        <v>0</v>
      </c>
      <c r="E4910" s="216">
        <f t="shared" si="9914"/>
        <v>0</v>
      </c>
      <c r="F4910" s="8">
        <f t="shared" ref="F4910:K4910" si="9915">F4911+F4912+F4913</f>
        <v>0</v>
      </c>
      <c r="G4910" s="7">
        <f t="shared" ref="G4910:H4910" si="9916">G4911+G4912+G4913</f>
        <v>16000</v>
      </c>
      <c r="H4910" s="7">
        <f t="shared" si="9916"/>
        <v>16000</v>
      </c>
      <c r="I4910" s="7">
        <f t="shared" si="9915"/>
        <v>16000</v>
      </c>
      <c r="J4910" s="7">
        <f t="shared" si="9915"/>
        <v>16000</v>
      </c>
      <c r="K4910" s="8">
        <f t="shared" si="9915"/>
        <v>0</v>
      </c>
      <c r="L4910" s="57"/>
    </row>
    <row r="4911" spans="1:12" ht="15.6" customHeight="1" x14ac:dyDescent="0.25">
      <c r="A4911" s="205">
        <v>1</v>
      </c>
      <c r="B4911" s="149" t="s">
        <v>8</v>
      </c>
      <c r="C4911" s="81"/>
      <c r="D4911" s="11">
        <f t="shared" ref="D4911:E4911" si="9917">D4916+D4919+D4922+D4926+D4929+D4932+D4935</f>
        <v>0</v>
      </c>
      <c r="E4911" s="217">
        <f t="shared" si="9917"/>
        <v>0</v>
      </c>
      <c r="F4911" s="12">
        <f t="shared" ref="F4911:K4911" si="9918">F4916+F4919+F4922+F4926+F4929+F4932+F4935</f>
        <v>0</v>
      </c>
      <c r="G4911" s="11">
        <f t="shared" ref="G4911:H4911" si="9919">G4916+G4919+G4922+G4926+G4929+G4932+G4935</f>
        <v>0</v>
      </c>
      <c r="H4911" s="11">
        <f t="shared" si="9919"/>
        <v>0</v>
      </c>
      <c r="I4911" s="11">
        <f t="shared" si="9918"/>
        <v>0</v>
      </c>
      <c r="J4911" s="11">
        <f t="shared" si="9918"/>
        <v>0</v>
      </c>
      <c r="K4911" s="12">
        <f t="shared" si="9918"/>
        <v>0</v>
      </c>
      <c r="L4911" s="58"/>
    </row>
    <row r="4912" spans="1:12" ht="15.6" customHeight="1" x14ac:dyDescent="0.25">
      <c r="A4912" s="205">
        <v>1</v>
      </c>
      <c r="B4912" s="149" t="s">
        <v>9</v>
      </c>
      <c r="C4912" s="81"/>
      <c r="D4912" s="11">
        <f t="shared" ref="D4912:E4912" si="9920">D4923</f>
        <v>0</v>
      </c>
      <c r="E4912" s="217">
        <f t="shared" si="9920"/>
        <v>0</v>
      </c>
      <c r="F4912" s="12">
        <f t="shared" ref="F4912:K4912" si="9921">F4923</f>
        <v>0</v>
      </c>
      <c r="G4912" s="11">
        <f t="shared" ref="G4912:H4912" si="9922">G4923</f>
        <v>0</v>
      </c>
      <c r="H4912" s="11">
        <f t="shared" si="9922"/>
        <v>0</v>
      </c>
      <c r="I4912" s="11">
        <f t="shared" si="9921"/>
        <v>0</v>
      </c>
      <c r="J4912" s="11">
        <f t="shared" si="9921"/>
        <v>0</v>
      </c>
      <c r="K4912" s="12">
        <f t="shared" si="9921"/>
        <v>0</v>
      </c>
      <c r="L4912" s="58"/>
    </row>
    <row r="4913" spans="1:12" ht="15.6" customHeight="1" x14ac:dyDescent="0.25">
      <c r="A4913" s="205">
        <v>1</v>
      </c>
      <c r="B4913" s="149" t="s">
        <v>10</v>
      </c>
      <c r="C4913" s="81"/>
      <c r="D4913" s="11">
        <f t="shared" ref="D4913:E4913" si="9923">D4917+D4920+D4924+D4927+D4930+D4933+D4936</f>
        <v>0</v>
      </c>
      <c r="E4913" s="217">
        <f t="shared" si="9923"/>
        <v>0</v>
      </c>
      <c r="F4913" s="12">
        <f t="shared" ref="F4913:K4913" si="9924">F4917+F4920+F4924+F4927+F4930+F4933+F4936</f>
        <v>0</v>
      </c>
      <c r="G4913" s="11">
        <f t="shared" ref="G4913:H4913" si="9925">G4917+G4920+G4924+G4927+G4930+G4933+G4936</f>
        <v>16000</v>
      </c>
      <c r="H4913" s="11">
        <f t="shared" si="9925"/>
        <v>16000</v>
      </c>
      <c r="I4913" s="11">
        <f t="shared" si="9924"/>
        <v>16000</v>
      </c>
      <c r="J4913" s="11">
        <f t="shared" si="9924"/>
        <v>16000</v>
      </c>
      <c r="K4913" s="12">
        <f t="shared" si="9924"/>
        <v>0</v>
      </c>
      <c r="L4913" s="58"/>
    </row>
    <row r="4914" spans="1:12" ht="15.6" customHeight="1" x14ac:dyDescent="0.25">
      <c r="A4914" s="205">
        <v>1</v>
      </c>
      <c r="B4914" s="131" t="s">
        <v>19</v>
      </c>
      <c r="C4914" s="78"/>
      <c r="D4914" s="96" t="s">
        <v>2</v>
      </c>
      <c r="E4914" s="218" t="s">
        <v>2</v>
      </c>
      <c r="F4914" s="105" t="s">
        <v>2</v>
      </c>
      <c r="G4914" s="96" t="s">
        <v>2</v>
      </c>
      <c r="H4914" s="96" t="s">
        <v>2</v>
      </c>
      <c r="I4914" s="96" t="s">
        <v>2</v>
      </c>
      <c r="J4914" s="96" t="s">
        <v>2</v>
      </c>
      <c r="K4914" s="105" t="s">
        <v>2</v>
      </c>
      <c r="L4914" s="115"/>
    </row>
    <row r="4915" spans="1:12" ht="15.6" hidden="1" customHeight="1" x14ac:dyDescent="0.25">
      <c r="A4915" s="59"/>
      <c r="B4915" s="131" t="s">
        <v>11</v>
      </c>
      <c r="C4915" s="131"/>
      <c r="D4915" s="96">
        <f t="shared" ref="D4915:E4915" si="9926">D4916+D4917</f>
        <v>0</v>
      </c>
      <c r="E4915" s="218">
        <f t="shared" si="9926"/>
        <v>0</v>
      </c>
      <c r="F4915" s="105">
        <f t="shared" ref="F4915:K4915" si="9927">F4916+F4917</f>
        <v>0</v>
      </c>
      <c r="G4915" s="96">
        <f t="shared" ref="G4915:H4915" si="9928">G4916+G4917</f>
        <v>0</v>
      </c>
      <c r="H4915" s="96">
        <f t="shared" si="9928"/>
        <v>0</v>
      </c>
      <c r="I4915" s="96">
        <f t="shared" si="9927"/>
        <v>0</v>
      </c>
      <c r="J4915" s="96">
        <f t="shared" si="9927"/>
        <v>0</v>
      </c>
      <c r="K4915" s="105">
        <f t="shared" si="9927"/>
        <v>0</v>
      </c>
      <c r="L4915" s="115"/>
    </row>
    <row r="4916" spans="1:12" ht="15.6" hidden="1" customHeight="1" x14ac:dyDescent="0.25">
      <c r="A4916" s="59"/>
      <c r="B4916" s="93" t="s">
        <v>8</v>
      </c>
      <c r="C4916" s="93"/>
      <c r="D4916" s="25"/>
      <c r="E4916" s="228"/>
      <c r="F4916" s="26"/>
      <c r="G4916" s="25"/>
      <c r="H4916" s="25"/>
      <c r="I4916" s="25"/>
      <c r="J4916" s="25"/>
      <c r="K4916" s="26"/>
      <c r="L4916" s="125"/>
    </row>
    <row r="4917" spans="1:12" ht="15.6" hidden="1" customHeight="1" x14ac:dyDescent="0.25">
      <c r="A4917" s="59"/>
      <c r="B4917" s="93" t="s">
        <v>10</v>
      </c>
      <c r="C4917" s="93"/>
      <c r="D4917" s="25"/>
      <c r="E4917" s="228"/>
      <c r="F4917" s="26"/>
      <c r="G4917" s="25"/>
      <c r="H4917" s="25"/>
      <c r="I4917" s="25"/>
      <c r="J4917" s="25"/>
      <c r="K4917" s="26"/>
      <c r="L4917" s="125"/>
    </row>
    <row r="4918" spans="1:12" ht="15.6" hidden="1" customHeight="1" x14ac:dyDescent="0.25">
      <c r="A4918" s="59"/>
      <c r="B4918" s="131" t="s">
        <v>12</v>
      </c>
      <c r="C4918" s="131"/>
      <c r="D4918" s="96">
        <f t="shared" ref="D4918:E4918" si="9929">D4919+D4920</f>
        <v>0</v>
      </c>
      <c r="E4918" s="218">
        <f t="shared" si="9929"/>
        <v>0</v>
      </c>
      <c r="F4918" s="105">
        <f t="shared" ref="F4918:K4918" si="9930">F4919+F4920</f>
        <v>0</v>
      </c>
      <c r="G4918" s="96">
        <f t="shared" ref="G4918:H4918" si="9931">G4919+G4920</f>
        <v>0</v>
      </c>
      <c r="H4918" s="96">
        <f t="shared" si="9931"/>
        <v>0</v>
      </c>
      <c r="I4918" s="96">
        <f t="shared" si="9930"/>
        <v>0</v>
      </c>
      <c r="J4918" s="96">
        <f t="shared" si="9930"/>
        <v>0</v>
      </c>
      <c r="K4918" s="105">
        <f t="shared" si="9930"/>
        <v>0</v>
      </c>
      <c r="L4918" s="115"/>
    </row>
    <row r="4919" spans="1:12" ht="15.6" hidden="1" customHeight="1" x14ac:dyDescent="0.25">
      <c r="A4919" s="59"/>
      <c r="B4919" s="93" t="s">
        <v>8</v>
      </c>
      <c r="C4919" s="93"/>
      <c r="D4919" s="25"/>
      <c r="E4919" s="228"/>
      <c r="F4919" s="26"/>
      <c r="G4919" s="25"/>
      <c r="H4919" s="25"/>
      <c r="I4919" s="25"/>
      <c r="J4919" s="25"/>
      <c r="K4919" s="26"/>
      <c r="L4919" s="125"/>
    </row>
    <row r="4920" spans="1:12" ht="15.6" hidden="1" customHeight="1" x14ac:dyDescent="0.25">
      <c r="A4920" s="59"/>
      <c r="B4920" s="93" t="s">
        <v>10</v>
      </c>
      <c r="C4920" s="93"/>
      <c r="D4920" s="25"/>
      <c r="E4920" s="228"/>
      <c r="F4920" s="26"/>
      <c r="G4920" s="25"/>
      <c r="H4920" s="25"/>
      <c r="I4920" s="25"/>
      <c r="J4920" s="25"/>
      <c r="K4920" s="26"/>
      <c r="L4920" s="125"/>
    </row>
    <row r="4921" spans="1:12" ht="15.6" customHeight="1" x14ac:dyDescent="0.25">
      <c r="A4921" s="205">
        <v>1</v>
      </c>
      <c r="B4921" s="131" t="s">
        <v>13</v>
      </c>
      <c r="C4921" s="267" t="s">
        <v>230</v>
      </c>
      <c r="D4921" s="96">
        <f t="shared" ref="D4921:E4921" si="9932">D4922+D4923+D4924</f>
        <v>0</v>
      </c>
      <c r="E4921" s="218">
        <f t="shared" si="9932"/>
        <v>0</v>
      </c>
      <c r="F4921" s="105">
        <f t="shared" ref="F4921:K4921" si="9933">F4922+F4923+F4924</f>
        <v>0</v>
      </c>
      <c r="G4921" s="96">
        <f t="shared" ref="G4921:H4921" si="9934">G4922+G4923+G4924</f>
        <v>16000</v>
      </c>
      <c r="H4921" s="96">
        <f t="shared" si="9934"/>
        <v>16000</v>
      </c>
      <c r="I4921" s="96">
        <f t="shared" si="9933"/>
        <v>16000</v>
      </c>
      <c r="J4921" s="96">
        <f t="shared" si="9933"/>
        <v>16000</v>
      </c>
      <c r="K4921" s="105">
        <f t="shared" si="9933"/>
        <v>0</v>
      </c>
      <c r="L4921" s="115"/>
    </row>
    <row r="4922" spans="1:12" ht="15.6" customHeight="1" x14ac:dyDescent="0.25">
      <c r="A4922" s="205">
        <v>1</v>
      </c>
      <c r="B4922" s="93" t="s">
        <v>8</v>
      </c>
      <c r="C4922" s="267"/>
      <c r="D4922" s="25"/>
      <c r="E4922" s="228"/>
      <c r="F4922" s="26"/>
      <c r="G4922" s="25"/>
      <c r="H4922" s="25"/>
      <c r="I4922" s="25"/>
      <c r="J4922" s="25"/>
      <c r="K4922" s="26"/>
      <c r="L4922" s="125"/>
    </row>
    <row r="4923" spans="1:12" ht="15.6" customHeight="1" x14ac:dyDescent="0.25">
      <c r="A4923" s="205">
        <v>1</v>
      </c>
      <c r="B4923" s="93" t="s">
        <v>9</v>
      </c>
      <c r="C4923" s="267"/>
      <c r="D4923" s="25"/>
      <c r="E4923" s="228"/>
      <c r="F4923" s="26"/>
      <c r="G4923" s="25"/>
      <c r="H4923" s="25"/>
      <c r="I4923" s="25"/>
      <c r="J4923" s="25"/>
      <c r="K4923" s="26"/>
      <c r="L4923" s="125"/>
    </row>
    <row r="4924" spans="1:12" ht="15.6" customHeight="1" x14ac:dyDescent="0.25">
      <c r="A4924" s="205">
        <v>1</v>
      </c>
      <c r="B4924" s="93" t="s">
        <v>10</v>
      </c>
      <c r="C4924" s="267"/>
      <c r="D4924" s="25"/>
      <c r="E4924" s="228"/>
      <c r="F4924" s="26"/>
      <c r="G4924" s="25">
        <v>16000</v>
      </c>
      <c r="H4924" s="25">
        <v>16000</v>
      </c>
      <c r="I4924" s="25">
        <f>H4924</f>
        <v>16000</v>
      </c>
      <c r="J4924" s="25">
        <v>16000</v>
      </c>
      <c r="K4924" s="26"/>
      <c r="L4924" s="125">
        <v>2026</v>
      </c>
    </row>
    <row r="4925" spans="1:12" ht="15.6" hidden="1" customHeight="1" x14ac:dyDescent="0.25">
      <c r="A4925" s="59"/>
      <c r="B4925" s="131" t="s">
        <v>14</v>
      </c>
      <c r="C4925" s="131"/>
      <c r="D4925" s="96">
        <f t="shared" ref="D4925:E4925" si="9935">D4926+D4927</f>
        <v>0</v>
      </c>
      <c r="E4925" s="218">
        <f t="shared" si="9935"/>
        <v>0</v>
      </c>
      <c r="F4925" s="105">
        <f t="shared" ref="F4925:K4925" si="9936">F4926+F4927</f>
        <v>0</v>
      </c>
      <c r="G4925" s="96">
        <f t="shared" ref="G4925:H4925" si="9937">G4926+G4927</f>
        <v>0</v>
      </c>
      <c r="H4925" s="96">
        <f t="shared" si="9937"/>
        <v>0</v>
      </c>
      <c r="I4925" s="96">
        <f t="shared" si="9936"/>
        <v>0</v>
      </c>
      <c r="J4925" s="96">
        <f t="shared" si="9936"/>
        <v>0</v>
      </c>
      <c r="K4925" s="105">
        <f t="shared" si="9936"/>
        <v>0</v>
      </c>
      <c r="L4925" s="115"/>
    </row>
    <row r="4926" spans="1:12" ht="15.6" hidden="1" customHeight="1" x14ac:dyDescent="0.25">
      <c r="A4926" s="59"/>
      <c r="B4926" s="132" t="s">
        <v>8</v>
      </c>
      <c r="C4926" s="132"/>
      <c r="D4926" s="25"/>
      <c r="E4926" s="228"/>
      <c r="F4926" s="26"/>
      <c r="G4926" s="25"/>
      <c r="H4926" s="25"/>
      <c r="I4926" s="25"/>
      <c r="J4926" s="25"/>
      <c r="K4926" s="26"/>
      <c r="L4926" s="125"/>
    </row>
    <row r="4927" spans="1:12" ht="15.6" hidden="1" customHeight="1" x14ac:dyDescent="0.25">
      <c r="A4927" s="59"/>
      <c r="B4927" s="132" t="s">
        <v>10</v>
      </c>
      <c r="C4927" s="132"/>
      <c r="D4927" s="25"/>
      <c r="E4927" s="228"/>
      <c r="F4927" s="26"/>
      <c r="G4927" s="25"/>
      <c r="H4927" s="25"/>
      <c r="I4927" s="25"/>
      <c r="J4927" s="25"/>
      <c r="K4927" s="26"/>
      <c r="L4927" s="125"/>
    </row>
    <row r="4928" spans="1:12" ht="15.6" hidden="1" customHeight="1" x14ac:dyDescent="0.25">
      <c r="A4928" s="59"/>
      <c r="B4928" s="131" t="s">
        <v>15</v>
      </c>
      <c r="C4928" s="131"/>
      <c r="D4928" s="96">
        <f t="shared" ref="D4928:E4928" si="9938">D4929+D4930</f>
        <v>0</v>
      </c>
      <c r="E4928" s="218">
        <f t="shared" si="9938"/>
        <v>0</v>
      </c>
      <c r="F4928" s="105">
        <f t="shared" ref="F4928:K4928" si="9939">F4929+F4930</f>
        <v>0</v>
      </c>
      <c r="G4928" s="96">
        <f t="shared" ref="G4928:H4928" si="9940">G4929+G4930</f>
        <v>0</v>
      </c>
      <c r="H4928" s="96">
        <f t="shared" si="9940"/>
        <v>0</v>
      </c>
      <c r="I4928" s="96">
        <f t="shared" si="9939"/>
        <v>0</v>
      </c>
      <c r="J4928" s="96">
        <f t="shared" si="9939"/>
        <v>0</v>
      </c>
      <c r="K4928" s="105">
        <f t="shared" si="9939"/>
        <v>0</v>
      </c>
      <c r="L4928" s="115"/>
    </row>
    <row r="4929" spans="1:12" ht="15.6" hidden="1" customHeight="1" x14ac:dyDescent="0.25">
      <c r="A4929" s="59"/>
      <c r="B4929" s="93" t="s">
        <v>8</v>
      </c>
      <c r="C4929" s="93"/>
      <c r="D4929" s="25"/>
      <c r="E4929" s="228"/>
      <c r="F4929" s="26"/>
      <c r="G4929" s="25"/>
      <c r="H4929" s="25"/>
      <c r="I4929" s="25"/>
      <c r="J4929" s="25"/>
      <c r="K4929" s="26"/>
      <c r="L4929" s="125"/>
    </row>
    <row r="4930" spans="1:12" ht="15.6" hidden="1" customHeight="1" x14ac:dyDescent="0.25">
      <c r="A4930" s="59"/>
      <c r="B4930" s="93" t="s">
        <v>10</v>
      </c>
      <c r="C4930" s="93"/>
      <c r="D4930" s="25"/>
      <c r="E4930" s="228"/>
      <c r="F4930" s="26"/>
      <c r="G4930" s="25"/>
      <c r="H4930" s="25"/>
      <c r="I4930" s="25"/>
      <c r="J4930" s="25"/>
      <c r="K4930" s="26"/>
      <c r="L4930" s="125"/>
    </row>
    <row r="4931" spans="1:12" ht="15.6" hidden="1" customHeight="1" x14ac:dyDescent="0.25">
      <c r="A4931" s="59"/>
      <c r="B4931" s="133" t="s">
        <v>16</v>
      </c>
      <c r="C4931" s="133"/>
      <c r="D4931" s="96">
        <f t="shared" ref="D4931:E4931" si="9941">D4932+D4933</f>
        <v>0</v>
      </c>
      <c r="E4931" s="218">
        <f t="shared" si="9941"/>
        <v>0</v>
      </c>
      <c r="F4931" s="105">
        <f t="shared" ref="F4931:K4931" si="9942">F4932+F4933</f>
        <v>0</v>
      </c>
      <c r="G4931" s="96">
        <f t="shared" ref="G4931:H4931" si="9943">G4932+G4933</f>
        <v>0</v>
      </c>
      <c r="H4931" s="96">
        <f t="shared" si="9943"/>
        <v>0</v>
      </c>
      <c r="I4931" s="96">
        <f t="shared" si="9942"/>
        <v>0</v>
      </c>
      <c r="J4931" s="96">
        <f t="shared" si="9942"/>
        <v>0</v>
      </c>
      <c r="K4931" s="105">
        <f t="shared" si="9942"/>
        <v>0</v>
      </c>
      <c r="L4931" s="115"/>
    </row>
    <row r="4932" spans="1:12" ht="15.6" hidden="1" customHeight="1" x14ac:dyDescent="0.25">
      <c r="A4932" s="59"/>
      <c r="B4932" s="93" t="s">
        <v>8</v>
      </c>
      <c r="C4932" s="93"/>
      <c r="D4932" s="25"/>
      <c r="E4932" s="228"/>
      <c r="F4932" s="26"/>
      <c r="G4932" s="25"/>
      <c r="H4932" s="25"/>
      <c r="I4932" s="25"/>
      <c r="J4932" s="25"/>
      <c r="K4932" s="26"/>
      <c r="L4932" s="125"/>
    </row>
    <row r="4933" spans="1:12" ht="15.6" hidden="1" customHeight="1" x14ac:dyDescent="0.25">
      <c r="A4933" s="59"/>
      <c r="B4933" s="93" t="s">
        <v>10</v>
      </c>
      <c r="C4933" s="93"/>
      <c r="D4933" s="25"/>
      <c r="E4933" s="228"/>
      <c r="F4933" s="26"/>
      <c r="G4933" s="25"/>
      <c r="H4933" s="25"/>
      <c r="I4933" s="25"/>
      <c r="J4933" s="25"/>
      <c r="K4933" s="26"/>
      <c r="L4933" s="125"/>
    </row>
    <row r="4934" spans="1:12" ht="15.6" hidden="1" customHeight="1" x14ac:dyDescent="0.25">
      <c r="A4934" s="59"/>
      <c r="B4934" s="133" t="s">
        <v>17</v>
      </c>
      <c r="C4934" s="133"/>
      <c r="D4934" s="96">
        <f t="shared" ref="D4934:E4934" si="9944">D4935+D4936</f>
        <v>0</v>
      </c>
      <c r="E4934" s="218">
        <f t="shared" si="9944"/>
        <v>0</v>
      </c>
      <c r="F4934" s="105">
        <f t="shared" ref="F4934:K4934" si="9945">F4935+F4936</f>
        <v>0</v>
      </c>
      <c r="G4934" s="96">
        <f t="shared" ref="G4934:H4934" si="9946">G4935+G4936</f>
        <v>0</v>
      </c>
      <c r="H4934" s="96">
        <f t="shared" si="9946"/>
        <v>0</v>
      </c>
      <c r="I4934" s="96">
        <f t="shared" si="9945"/>
        <v>0</v>
      </c>
      <c r="J4934" s="96">
        <f t="shared" si="9945"/>
        <v>0</v>
      </c>
      <c r="K4934" s="105">
        <f t="shared" si="9945"/>
        <v>0</v>
      </c>
      <c r="L4934" s="115"/>
    </row>
    <row r="4935" spans="1:12" ht="15.6" hidden="1" customHeight="1" x14ac:dyDescent="0.25">
      <c r="A4935" s="59"/>
      <c r="B4935" s="93" t="s">
        <v>8</v>
      </c>
      <c r="C4935" s="93"/>
      <c r="D4935" s="25"/>
      <c r="E4935" s="228"/>
      <c r="F4935" s="26"/>
      <c r="G4935" s="25"/>
      <c r="H4935" s="25"/>
      <c r="I4935" s="25"/>
      <c r="J4935" s="25"/>
      <c r="K4935" s="26"/>
      <c r="L4935" s="125"/>
    </row>
    <row r="4936" spans="1:12" ht="15.6" hidden="1" customHeight="1" x14ac:dyDescent="0.25">
      <c r="A4936" s="59"/>
      <c r="B4936" s="93" t="s">
        <v>10</v>
      </c>
      <c r="C4936" s="93"/>
      <c r="D4936" s="25"/>
      <c r="E4936" s="228"/>
      <c r="F4936" s="26"/>
      <c r="G4936" s="25"/>
      <c r="H4936" s="25"/>
      <c r="I4936" s="25"/>
      <c r="J4936" s="25"/>
      <c r="K4936" s="26"/>
      <c r="L4936" s="125"/>
    </row>
    <row r="4937" spans="1:12" ht="52.15" customHeight="1" x14ac:dyDescent="0.25">
      <c r="A4937" s="205">
        <v>1</v>
      </c>
      <c r="B4937" s="152" t="s">
        <v>125</v>
      </c>
      <c r="C4937" s="142"/>
      <c r="D4937" s="101">
        <f t="shared" ref="D4937:E4937" si="9947">D4938+D4939+D4940+D4941</f>
        <v>0</v>
      </c>
      <c r="E4937" s="226">
        <f t="shared" si="9947"/>
        <v>0</v>
      </c>
      <c r="F4937" s="113">
        <f t="shared" ref="F4937:K4937" si="9948">F4938+F4939+F4940+F4941</f>
        <v>0</v>
      </c>
      <c r="G4937" s="101">
        <f t="shared" ref="G4937:H4937" si="9949">G4938+G4939+G4940+G4941</f>
        <v>16800</v>
      </c>
      <c r="H4937" s="101">
        <f t="shared" si="9949"/>
        <v>4800</v>
      </c>
      <c r="I4937" s="101">
        <f t="shared" si="9948"/>
        <v>0</v>
      </c>
      <c r="J4937" s="101">
        <f t="shared" si="9948"/>
        <v>0</v>
      </c>
      <c r="K4937" s="113">
        <f t="shared" si="9948"/>
        <v>0</v>
      </c>
      <c r="L4937" s="123"/>
    </row>
    <row r="4938" spans="1:12" ht="15.6" hidden="1" customHeight="1" x14ac:dyDescent="0.25">
      <c r="A4938" s="59"/>
      <c r="B4938" s="128" t="s">
        <v>1</v>
      </c>
      <c r="C4938" s="128"/>
      <c r="D4938" s="22"/>
      <c r="E4938" s="227"/>
      <c r="F4938" s="23"/>
      <c r="G4938" s="22"/>
      <c r="H4938" s="22"/>
      <c r="I4938" s="22"/>
      <c r="J4938" s="22"/>
      <c r="K4938" s="23"/>
      <c r="L4938" s="124"/>
    </row>
    <row r="4939" spans="1:12" ht="15.6" hidden="1" customHeight="1" x14ac:dyDescent="0.25">
      <c r="A4939" s="59"/>
      <c r="B4939" s="129" t="s">
        <v>6</v>
      </c>
      <c r="C4939" s="129"/>
      <c r="D4939" s="7">
        <v>0</v>
      </c>
      <c r="E4939" s="216">
        <v>0</v>
      </c>
      <c r="F4939" s="8">
        <v>0</v>
      </c>
      <c r="G4939" s="7">
        <v>0</v>
      </c>
      <c r="H4939" s="7">
        <v>0</v>
      </c>
      <c r="I4939" s="7">
        <v>0</v>
      </c>
      <c r="J4939" s="7">
        <v>0</v>
      </c>
      <c r="K4939" s="8">
        <v>0</v>
      </c>
      <c r="L4939" s="57"/>
    </row>
    <row r="4940" spans="1:12" ht="15.6" hidden="1" customHeight="1" x14ac:dyDescent="0.25">
      <c r="A4940" s="59"/>
      <c r="B4940" s="129" t="s">
        <v>7</v>
      </c>
      <c r="C4940" s="129"/>
      <c r="D4940" s="7">
        <v>0</v>
      </c>
      <c r="E4940" s="216">
        <v>0</v>
      </c>
      <c r="F4940" s="8">
        <v>0</v>
      </c>
      <c r="G4940" s="7">
        <v>0</v>
      </c>
      <c r="H4940" s="7">
        <v>0</v>
      </c>
      <c r="I4940" s="7">
        <v>0</v>
      </c>
      <c r="J4940" s="7">
        <v>0</v>
      </c>
      <c r="K4940" s="8">
        <v>0</v>
      </c>
      <c r="L4940" s="57"/>
    </row>
    <row r="4941" spans="1:12" ht="15.6" customHeight="1" x14ac:dyDescent="0.25">
      <c r="A4941" s="205">
        <v>1</v>
      </c>
      <c r="B4941" s="128" t="s">
        <v>18</v>
      </c>
      <c r="C4941" s="130"/>
      <c r="D4941" s="7">
        <f t="shared" ref="D4941:E4941" si="9950">D4942+D4943+D4944</f>
        <v>0</v>
      </c>
      <c r="E4941" s="216">
        <f t="shared" si="9950"/>
        <v>0</v>
      </c>
      <c r="F4941" s="8">
        <f t="shared" ref="F4941:K4941" si="9951">F4942+F4943+F4944</f>
        <v>0</v>
      </c>
      <c r="G4941" s="7">
        <f t="shared" ref="G4941:H4941" si="9952">G4942+G4943+G4944</f>
        <v>16800</v>
      </c>
      <c r="H4941" s="7">
        <f t="shared" si="9952"/>
        <v>4800</v>
      </c>
      <c r="I4941" s="7">
        <f t="shared" si="9951"/>
        <v>0</v>
      </c>
      <c r="J4941" s="7">
        <f t="shared" si="9951"/>
        <v>0</v>
      </c>
      <c r="K4941" s="8">
        <f t="shared" si="9951"/>
        <v>0</v>
      </c>
      <c r="L4941" s="57"/>
    </row>
    <row r="4942" spans="1:12" ht="15.6" customHeight="1" x14ac:dyDescent="0.25">
      <c r="A4942" s="205">
        <v>1</v>
      </c>
      <c r="B4942" s="149" t="s">
        <v>8</v>
      </c>
      <c r="C4942" s="81"/>
      <c r="D4942" s="11">
        <f t="shared" ref="D4942:E4942" si="9953">D4947+D4950+D4953+D4957+D4960+D4963+D4966</f>
        <v>0</v>
      </c>
      <c r="E4942" s="217">
        <f t="shared" si="9953"/>
        <v>0</v>
      </c>
      <c r="F4942" s="12">
        <f t="shared" ref="F4942:K4942" si="9954">F4947+F4950+F4953+F4957+F4960+F4963+F4966</f>
        <v>0</v>
      </c>
      <c r="G4942" s="11">
        <f t="shared" ref="G4942:H4942" si="9955">G4947+G4950+G4953+G4957+G4960+G4963+G4966</f>
        <v>0</v>
      </c>
      <c r="H4942" s="11">
        <f t="shared" si="9955"/>
        <v>0</v>
      </c>
      <c r="I4942" s="11">
        <f t="shared" si="9954"/>
        <v>0</v>
      </c>
      <c r="J4942" s="11">
        <f t="shared" si="9954"/>
        <v>0</v>
      </c>
      <c r="K4942" s="12">
        <f t="shared" si="9954"/>
        <v>0</v>
      </c>
      <c r="L4942" s="58"/>
    </row>
    <row r="4943" spans="1:12" ht="15.6" customHeight="1" x14ac:dyDescent="0.25">
      <c r="A4943" s="205">
        <v>1</v>
      </c>
      <c r="B4943" s="149" t="s">
        <v>9</v>
      </c>
      <c r="C4943" s="81"/>
      <c r="D4943" s="11">
        <f t="shared" ref="D4943:E4943" si="9956">D4954</f>
        <v>0</v>
      </c>
      <c r="E4943" s="217">
        <f t="shared" si="9956"/>
        <v>0</v>
      </c>
      <c r="F4943" s="12">
        <f t="shared" ref="F4943:K4943" si="9957">F4954</f>
        <v>0</v>
      </c>
      <c r="G4943" s="11">
        <f t="shared" ref="G4943:H4943" si="9958">G4954</f>
        <v>0</v>
      </c>
      <c r="H4943" s="11">
        <f t="shared" si="9958"/>
        <v>0</v>
      </c>
      <c r="I4943" s="11">
        <f t="shared" si="9957"/>
        <v>0</v>
      </c>
      <c r="J4943" s="11">
        <f t="shared" si="9957"/>
        <v>0</v>
      </c>
      <c r="K4943" s="12">
        <f t="shared" si="9957"/>
        <v>0</v>
      </c>
      <c r="L4943" s="58"/>
    </row>
    <row r="4944" spans="1:12" ht="15.6" customHeight="1" x14ac:dyDescent="0.25">
      <c r="A4944" s="205">
        <v>1</v>
      </c>
      <c r="B4944" s="149" t="s">
        <v>10</v>
      </c>
      <c r="C4944" s="81"/>
      <c r="D4944" s="11">
        <f t="shared" ref="D4944:E4944" si="9959">D4948+D4951+D4955+D4958+D4961+D4964+D4967</f>
        <v>0</v>
      </c>
      <c r="E4944" s="217">
        <f t="shared" si="9959"/>
        <v>0</v>
      </c>
      <c r="F4944" s="12">
        <f t="shared" ref="F4944:K4944" si="9960">F4948+F4951+F4955+F4958+F4961+F4964+F4967</f>
        <v>0</v>
      </c>
      <c r="G4944" s="11">
        <f t="shared" ref="G4944:H4944" si="9961">G4948+G4951+G4955+G4958+G4961+G4964+G4967</f>
        <v>16800</v>
      </c>
      <c r="H4944" s="11">
        <f t="shared" si="9961"/>
        <v>4800</v>
      </c>
      <c r="I4944" s="11">
        <f t="shared" si="9960"/>
        <v>0</v>
      </c>
      <c r="J4944" s="11">
        <f t="shared" si="9960"/>
        <v>0</v>
      </c>
      <c r="K4944" s="12">
        <f t="shared" si="9960"/>
        <v>0</v>
      </c>
      <c r="L4944" s="58"/>
    </row>
    <row r="4945" spans="1:12" ht="15.6" customHeight="1" x14ac:dyDescent="0.25">
      <c r="A4945" s="205">
        <v>1</v>
      </c>
      <c r="B4945" s="131" t="s">
        <v>19</v>
      </c>
      <c r="C4945" s="78"/>
      <c r="D4945" s="96" t="s">
        <v>2</v>
      </c>
      <c r="E4945" s="218" t="s">
        <v>2</v>
      </c>
      <c r="F4945" s="105" t="s">
        <v>2</v>
      </c>
      <c r="G4945" s="96" t="s">
        <v>2</v>
      </c>
      <c r="H4945" s="96" t="s">
        <v>2</v>
      </c>
      <c r="I4945" s="96" t="s">
        <v>2</v>
      </c>
      <c r="J4945" s="96" t="s">
        <v>2</v>
      </c>
      <c r="K4945" s="105" t="s">
        <v>2</v>
      </c>
      <c r="L4945" s="115"/>
    </row>
    <row r="4946" spans="1:12" ht="15.6" hidden="1" customHeight="1" x14ac:dyDescent="0.25">
      <c r="A4946" s="59"/>
      <c r="B4946" s="131" t="s">
        <v>11</v>
      </c>
      <c r="C4946" s="131"/>
      <c r="D4946" s="96">
        <f t="shared" ref="D4946:E4946" si="9962">D4947+D4948</f>
        <v>0</v>
      </c>
      <c r="E4946" s="218">
        <f t="shared" si="9962"/>
        <v>0</v>
      </c>
      <c r="F4946" s="105">
        <f t="shared" ref="F4946:K4946" si="9963">F4947+F4948</f>
        <v>0</v>
      </c>
      <c r="G4946" s="96">
        <f t="shared" ref="G4946:H4946" si="9964">G4947+G4948</f>
        <v>0</v>
      </c>
      <c r="H4946" s="96">
        <f t="shared" si="9964"/>
        <v>0</v>
      </c>
      <c r="I4946" s="96">
        <f t="shared" si="9963"/>
        <v>0</v>
      </c>
      <c r="J4946" s="96">
        <f t="shared" si="9963"/>
        <v>0</v>
      </c>
      <c r="K4946" s="105">
        <f t="shared" si="9963"/>
        <v>0</v>
      </c>
      <c r="L4946" s="115"/>
    </row>
    <row r="4947" spans="1:12" ht="15.6" hidden="1" customHeight="1" x14ac:dyDescent="0.25">
      <c r="A4947" s="59"/>
      <c r="B4947" s="93" t="s">
        <v>8</v>
      </c>
      <c r="C4947" s="93"/>
      <c r="D4947" s="25"/>
      <c r="E4947" s="228"/>
      <c r="F4947" s="26"/>
      <c r="G4947" s="25"/>
      <c r="H4947" s="25"/>
      <c r="I4947" s="25"/>
      <c r="J4947" s="25"/>
      <c r="K4947" s="26"/>
      <c r="L4947" s="125"/>
    </row>
    <row r="4948" spans="1:12" ht="15.6" hidden="1" customHeight="1" x14ac:dyDescent="0.25">
      <c r="A4948" s="59"/>
      <c r="B4948" s="93" t="s">
        <v>10</v>
      </c>
      <c r="C4948" s="93"/>
      <c r="D4948" s="25"/>
      <c r="E4948" s="228"/>
      <c r="F4948" s="26"/>
      <c r="G4948" s="25"/>
      <c r="H4948" s="25"/>
      <c r="I4948" s="25"/>
      <c r="J4948" s="25"/>
      <c r="K4948" s="26"/>
      <c r="L4948" s="125"/>
    </row>
    <row r="4949" spans="1:12" ht="15.6" hidden="1" customHeight="1" x14ac:dyDescent="0.25">
      <c r="A4949" s="59"/>
      <c r="B4949" s="131" t="s">
        <v>12</v>
      </c>
      <c r="C4949" s="131"/>
      <c r="D4949" s="96">
        <f t="shared" ref="D4949:E4949" si="9965">D4950+D4951</f>
        <v>0</v>
      </c>
      <c r="E4949" s="218">
        <f t="shared" si="9965"/>
        <v>0</v>
      </c>
      <c r="F4949" s="105">
        <f t="shared" ref="F4949:K4949" si="9966">F4950+F4951</f>
        <v>0</v>
      </c>
      <c r="G4949" s="96">
        <f t="shared" ref="G4949:H4949" si="9967">G4950+G4951</f>
        <v>0</v>
      </c>
      <c r="H4949" s="96">
        <f t="shared" si="9967"/>
        <v>0</v>
      </c>
      <c r="I4949" s="96">
        <f t="shared" si="9966"/>
        <v>0</v>
      </c>
      <c r="J4949" s="96">
        <f t="shared" si="9966"/>
        <v>0</v>
      </c>
      <c r="K4949" s="105">
        <f t="shared" si="9966"/>
        <v>0</v>
      </c>
      <c r="L4949" s="115"/>
    </row>
    <row r="4950" spans="1:12" ht="15.6" hidden="1" customHeight="1" x14ac:dyDescent="0.25">
      <c r="A4950" s="59"/>
      <c r="B4950" s="93" t="s">
        <v>8</v>
      </c>
      <c r="C4950" s="93"/>
      <c r="D4950" s="25"/>
      <c r="E4950" s="228"/>
      <c r="F4950" s="26"/>
      <c r="G4950" s="25"/>
      <c r="H4950" s="25"/>
      <c r="I4950" s="25"/>
      <c r="J4950" s="25"/>
      <c r="K4950" s="26"/>
      <c r="L4950" s="125"/>
    </row>
    <row r="4951" spans="1:12" ht="15.6" hidden="1" customHeight="1" x14ac:dyDescent="0.25">
      <c r="A4951" s="59"/>
      <c r="B4951" s="93" t="s">
        <v>10</v>
      </c>
      <c r="C4951" s="93"/>
      <c r="D4951" s="25"/>
      <c r="E4951" s="228"/>
      <c r="F4951" s="26"/>
      <c r="G4951" s="25"/>
      <c r="H4951" s="25"/>
      <c r="I4951" s="25"/>
      <c r="J4951" s="25"/>
      <c r="K4951" s="26"/>
      <c r="L4951" s="125"/>
    </row>
    <row r="4952" spans="1:12" ht="15.6" customHeight="1" x14ac:dyDescent="0.25">
      <c r="A4952" s="205">
        <v>1</v>
      </c>
      <c r="B4952" s="131" t="s">
        <v>13</v>
      </c>
      <c r="C4952" s="267" t="s">
        <v>230</v>
      </c>
      <c r="D4952" s="96">
        <f t="shared" ref="D4952:E4952" si="9968">D4953+D4954+D4955</f>
        <v>0</v>
      </c>
      <c r="E4952" s="218">
        <f t="shared" si="9968"/>
        <v>0</v>
      </c>
      <c r="F4952" s="105">
        <f t="shared" ref="F4952:K4952" si="9969">F4953+F4954+F4955</f>
        <v>0</v>
      </c>
      <c r="G4952" s="96">
        <f t="shared" ref="G4952:H4952" si="9970">G4953+G4954+G4955</f>
        <v>16800</v>
      </c>
      <c r="H4952" s="96">
        <f t="shared" si="9970"/>
        <v>4800</v>
      </c>
      <c r="I4952" s="96">
        <f t="shared" si="9969"/>
        <v>0</v>
      </c>
      <c r="J4952" s="96">
        <f t="shared" si="9969"/>
        <v>0</v>
      </c>
      <c r="K4952" s="105">
        <f t="shared" si="9969"/>
        <v>0</v>
      </c>
      <c r="L4952" s="115"/>
    </row>
    <row r="4953" spans="1:12" ht="15.6" customHeight="1" x14ac:dyDescent="0.25">
      <c r="A4953" s="205">
        <v>1</v>
      </c>
      <c r="B4953" s="93" t="s">
        <v>8</v>
      </c>
      <c r="C4953" s="267"/>
      <c r="D4953" s="25"/>
      <c r="E4953" s="228"/>
      <c r="F4953" s="26"/>
      <c r="G4953" s="25"/>
      <c r="H4953" s="25"/>
      <c r="I4953" s="25"/>
      <c r="J4953" s="25"/>
      <c r="K4953" s="26"/>
      <c r="L4953" s="125"/>
    </row>
    <row r="4954" spans="1:12" ht="15.6" customHeight="1" x14ac:dyDescent="0.25">
      <c r="A4954" s="205">
        <v>1</v>
      </c>
      <c r="B4954" s="93" t="s">
        <v>9</v>
      </c>
      <c r="C4954" s="267"/>
      <c r="D4954" s="25"/>
      <c r="E4954" s="228"/>
      <c r="F4954" s="26"/>
      <c r="G4954" s="25"/>
      <c r="H4954" s="25"/>
      <c r="I4954" s="25"/>
      <c r="J4954" s="25"/>
      <c r="K4954" s="26"/>
      <c r="L4954" s="125"/>
    </row>
    <row r="4955" spans="1:12" ht="15.6" customHeight="1" x14ac:dyDescent="0.25">
      <c r="A4955" s="205">
        <v>1</v>
      </c>
      <c r="B4955" s="93" t="s">
        <v>10</v>
      </c>
      <c r="C4955" s="267"/>
      <c r="D4955" s="25"/>
      <c r="E4955" s="228"/>
      <c r="F4955" s="26"/>
      <c r="G4955" s="25">
        <v>16800</v>
      </c>
      <c r="H4955" s="25">
        <v>4800</v>
      </c>
      <c r="I4955" s="25"/>
      <c r="J4955" s="25"/>
      <c r="K4955" s="26"/>
      <c r="L4955" s="125">
        <v>2024</v>
      </c>
    </row>
    <row r="4956" spans="1:12" ht="15.6" hidden="1" customHeight="1" x14ac:dyDescent="0.25">
      <c r="A4956" s="59"/>
      <c r="B4956" s="131" t="s">
        <v>14</v>
      </c>
      <c r="C4956" s="131"/>
      <c r="D4956" s="96">
        <f t="shared" ref="D4956:E4956" si="9971">D4957+D4958</f>
        <v>0</v>
      </c>
      <c r="E4956" s="218">
        <f t="shared" si="9971"/>
        <v>0</v>
      </c>
      <c r="F4956" s="105">
        <f t="shared" ref="F4956:K4956" si="9972">F4957+F4958</f>
        <v>0</v>
      </c>
      <c r="G4956" s="96">
        <f t="shared" ref="G4956:H4956" si="9973">G4957+G4958</f>
        <v>0</v>
      </c>
      <c r="H4956" s="96">
        <f t="shared" si="9973"/>
        <v>0</v>
      </c>
      <c r="I4956" s="96">
        <f t="shared" si="9972"/>
        <v>0</v>
      </c>
      <c r="J4956" s="96">
        <f t="shared" si="9972"/>
        <v>0</v>
      </c>
      <c r="K4956" s="105">
        <f t="shared" si="9972"/>
        <v>0</v>
      </c>
      <c r="L4956" s="115"/>
    </row>
    <row r="4957" spans="1:12" ht="15.6" hidden="1" customHeight="1" x14ac:dyDescent="0.25">
      <c r="A4957" s="59"/>
      <c r="B4957" s="132" t="s">
        <v>8</v>
      </c>
      <c r="C4957" s="132"/>
      <c r="D4957" s="25"/>
      <c r="E4957" s="228"/>
      <c r="F4957" s="26"/>
      <c r="G4957" s="25"/>
      <c r="H4957" s="25"/>
      <c r="I4957" s="25"/>
      <c r="J4957" s="25"/>
      <c r="K4957" s="26"/>
      <c r="L4957" s="125"/>
    </row>
    <row r="4958" spans="1:12" ht="15.6" hidden="1" customHeight="1" x14ac:dyDescent="0.25">
      <c r="A4958" s="59"/>
      <c r="B4958" s="132" t="s">
        <v>10</v>
      </c>
      <c r="C4958" s="132"/>
      <c r="D4958" s="25"/>
      <c r="E4958" s="228"/>
      <c r="F4958" s="26"/>
      <c r="G4958" s="25"/>
      <c r="H4958" s="25"/>
      <c r="I4958" s="25"/>
      <c r="J4958" s="25"/>
      <c r="K4958" s="26"/>
      <c r="L4958" s="125"/>
    </row>
    <row r="4959" spans="1:12" ht="15.6" hidden="1" customHeight="1" x14ac:dyDescent="0.25">
      <c r="A4959" s="59"/>
      <c r="B4959" s="131" t="s">
        <v>15</v>
      </c>
      <c r="C4959" s="131"/>
      <c r="D4959" s="96">
        <f t="shared" ref="D4959:E4959" si="9974">D4960+D4961</f>
        <v>0</v>
      </c>
      <c r="E4959" s="218">
        <f t="shared" si="9974"/>
        <v>0</v>
      </c>
      <c r="F4959" s="105">
        <f t="shared" ref="F4959:K4959" si="9975">F4960+F4961</f>
        <v>0</v>
      </c>
      <c r="G4959" s="96">
        <f t="shared" ref="G4959:H4959" si="9976">G4960+G4961</f>
        <v>0</v>
      </c>
      <c r="H4959" s="96">
        <f t="shared" si="9976"/>
        <v>0</v>
      </c>
      <c r="I4959" s="96">
        <f t="shared" si="9975"/>
        <v>0</v>
      </c>
      <c r="J4959" s="96">
        <f t="shared" si="9975"/>
        <v>0</v>
      </c>
      <c r="K4959" s="105">
        <f t="shared" si="9975"/>
        <v>0</v>
      </c>
      <c r="L4959" s="115"/>
    </row>
    <row r="4960" spans="1:12" ht="15.6" hidden="1" customHeight="1" x14ac:dyDescent="0.25">
      <c r="A4960" s="59"/>
      <c r="B4960" s="93" t="s">
        <v>8</v>
      </c>
      <c r="C4960" s="93"/>
      <c r="D4960" s="25"/>
      <c r="E4960" s="228"/>
      <c r="F4960" s="26"/>
      <c r="G4960" s="25"/>
      <c r="H4960" s="25"/>
      <c r="I4960" s="25"/>
      <c r="J4960" s="25"/>
      <c r="K4960" s="26"/>
      <c r="L4960" s="125"/>
    </row>
    <row r="4961" spans="1:12" ht="15.6" hidden="1" customHeight="1" x14ac:dyDescent="0.25">
      <c r="A4961" s="59"/>
      <c r="B4961" s="93" t="s">
        <v>10</v>
      </c>
      <c r="C4961" s="93"/>
      <c r="D4961" s="25"/>
      <c r="E4961" s="228"/>
      <c r="F4961" s="26"/>
      <c r="G4961" s="25"/>
      <c r="H4961" s="25"/>
      <c r="I4961" s="25"/>
      <c r="J4961" s="25"/>
      <c r="K4961" s="26"/>
      <c r="L4961" s="125"/>
    </row>
    <row r="4962" spans="1:12" ht="15.6" hidden="1" customHeight="1" x14ac:dyDescent="0.25">
      <c r="A4962" s="59"/>
      <c r="B4962" s="133" t="s">
        <v>16</v>
      </c>
      <c r="C4962" s="133"/>
      <c r="D4962" s="96">
        <f t="shared" ref="D4962:E4962" si="9977">D4963+D4964</f>
        <v>0</v>
      </c>
      <c r="E4962" s="218">
        <f t="shared" si="9977"/>
        <v>0</v>
      </c>
      <c r="F4962" s="105">
        <f t="shared" ref="F4962:K4962" si="9978">F4963+F4964</f>
        <v>0</v>
      </c>
      <c r="G4962" s="96">
        <f t="shared" ref="G4962:H4962" si="9979">G4963+G4964</f>
        <v>0</v>
      </c>
      <c r="H4962" s="96">
        <f t="shared" si="9979"/>
        <v>0</v>
      </c>
      <c r="I4962" s="96">
        <f t="shared" si="9978"/>
        <v>0</v>
      </c>
      <c r="J4962" s="96">
        <f t="shared" si="9978"/>
        <v>0</v>
      </c>
      <c r="K4962" s="105">
        <f t="shared" si="9978"/>
        <v>0</v>
      </c>
      <c r="L4962" s="115"/>
    </row>
    <row r="4963" spans="1:12" ht="15.6" hidden="1" customHeight="1" x14ac:dyDescent="0.25">
      <c r="A4963" s="59"/>
      <c r="B4963" s="93" t="s">
        <v>8</v>
      </c>
      <c r="C4963" s="93"/>
      <c r="D4963" s="25"/>
      <c r="E4963" s="228"/>
      <c r="F4963" s="26"/>
      <c r="G4963" s="25"/>
      <c r="H4963" s="25"/>
      <c r="I4963" s="25"/>
      <c r="J4963" s="25"/>
      <c r="K4963" s="26"/>
      <c r="L4963" s="125"/>
    </row>
    <row r="4964" spans="1:12" ht="15.6" hidden="1" customHeight="1" x14ac:dyDescent="0.25">
      <c r="A4964" s="59"/>
      <c r="B4964" s="93" t="s">
        <v>10</v>
      </c>
      <c r="C4964" s="93"/>
      <c r="D4964" s="25"/>
      <c r="E4964" s="228"/>
      <c r="F4964" s="26"/>
      <c r="G4964" s="25"/>
      <c r="H4964" s="25"/>
      <c r="I4964" s="25"/>
      <c r="J4964" s="25"/>
      <c r="K4964" s="26"/>
      <c r="L4964" s="125"/>
    </row>
    <row r="4965" spans="1:12" ht="15.6" hidden="1" customHeight="1" x14ac:dyDescent="0.25">
      <c r="A4965" s="59"/>
      <c r="B4965" s="133" t="s">
        <v>17</v>
      </c>
      <c r="C4965" s="133"/>
      <c r="D4965" s="96">
        <f t="shared" ref="D4965:E4965" si="9980">D4966+D4967</f>
        <v>0</v>
      </c>
      <c r="E4965" s="218">
        <f t="shared" si="9980"/>
        <v>0</v>
      </c>
      <c r="F4965" s="105">
        <f t="shared" ref="F4965:K4965" si="9981">F4966+F4967</f>
        <v>0</v>
      </c>
      <c r="G4965" s="96">
        <f t="shared" ref="G4965:H4965" si="9982">G4966+G4967</f>
        <v>0</v>
      </c>
      <c r="H4965" s="96">
        <f t="shared" si="9982"/>
        <v>0</v>
      </c>
      <c r="I4965" s="96">
        <f t="shared" si="9981"/>
        <v>0</v>
      </c>
      <c r="J4965" s="96">
        <f t="shared" si="9981"/>
        <v>0</v>
      </c>
      <c r="K4965" s="105">
        <f t="shared" si="9981"/>
        <v>0</v>
      </c>
      <c r="L4965" s="115"/>
    </row>
    <row r="4966" spans="1:12" ht="15.6" hidden="1" customHeight="1" x14ac:dyDescent="0.25">
      <c r="A4966" s="59"/>
      <c r="B4966" s="93" t="s">
        <v>8</v>
      </c>
      <c r="C4966" s="93"/>
      <c r="D4966" s="25"/>
      <c r="E4966" s="228"/>
      <c r="F4966" s="26"/>
      <c r="G4966" s="25"/>
      <c r="H4966" s="25"/>
      <c r="I4966" s="25"/>
      <c r="J4966" s="25"/>
      <c r="K4966" s="26"/>
      <c r="L4966" s="125"/>
    </row>
    <row r="4967" spans="1:12" ht="15.6" hidden="1" customHeight="1" x14ac:dyDescent="0.25">
      <c r="A4967" s="59"/>
      <c r="B4967" s="93" t="s">
        <v>10</v>
      </c>
      <c r="C4967" s="93"/>
      <c r="D4967" s="25"/>
      <c r="E4967" s="228"/>
      <c r="F4967" s="26"/>
      <c r="G4967" s="25"/>
      <c r="H4967" s="25"/>
      <c r="I4967" s="25"/>
      <c r="J4967" s="25"/>
      <c r="K4967" s="26"/>
      <c r="L4967" s="125"/>
    </row>
    <row r="4968" spans="1:12" ht="69.599999999999994" customHeight="1" x14ac:dyDescent="0.25">
      <c r="A4968" s="205">
        <v>1</v>
      </c>
      <c r="B4968" s="152" t="s">
        <v>126</v>
      </c>
      <c r="C4968" s="142"/>
      <c r="D4968" s="101">
        <f t="shared" ref="D4968:E4968" si="9983">D4969+D4970+D4971+D4972</f>
        <v>0</v>
      </c>
      <c r="E4968" s="226">
        <f t="shared" si="9983"/>
        <v>0</v>
      </c>
      <c r="F4968" s="113">
        <f t="shared" ref="F4968:K4968" si="9984">F4969+F4970+F4971+F4972</f>
        <v>0</v>
      </c>
      <c r="G4968" s="101">
        <f t="shared" ref="G4968:H4968" si="9985">G4969+G4970+G4971+G4972</f>
        <v>13200</v>
      </c>
      <c r="H4968" s="101">
        <f t="shared" si="9985"/>
        <v>6600</v>
      </c>
      <c r="I4968" s="101">
        <f t="shared" si="9984"/>
        <v>0</v>
      </c>
      <c r="J4968" s="101">
        <f t="shared" si="9984"/>
        <v>0</v>
      </c>
      <c r="K4968" s="113">
        <f t="shared" si="9984"/>
        <v>0</v>
      </c>
      <c r="L4968" s="123"/>
    </row>
    <row r="4969" spans="1:12" ht="15.6" hidden="1" customHeight="1" x14ac:dyDescent="0.25">
      <c r="A4969" s="59"/>
      <c r="B4969" s="128" t="s">
        <v>1</v>
      </c>
      <c r="C4969" s="128"/>
      <c r="D4969" s="22"/>
      <c r="E4969" s="227"/>
      <c r="F4969" s="23"/>
      <c r="G4969" s="22"/>
      <c r="H4969" s="22"/>
      <c r="I4969" s="22"/>
      <c r="J4969" s="22"/>
      <c r="K4969" s="23"/>
      <c r="L4969" s="124"/>
    </row>
    <row r="4970" spans="1:12" ht="15.6" hidden="1" customHeight="1" x14ac:dyDescent="0.25">
      <c r="A4970" s="59"/>
      <c r="B4970" s="129" t="s">
        <v>6</v>
      </c>
      <c r="C4970" s="129"/>
      <c r="D4970" s="7">
        <v>0</v>
      </c>
      <c r="E4970" s="216">
        <v>0</v>
      </c>
      <c r="F4970" s="8">
        <v>0</v>
      </c>
      <c r="G4970" s="7">
        <v>0</v>
      </c>
      <c r="H4970" s="7">
        <v>0</v>
      </c>
      <c r="I4970" s="7">
        <v>0</v>
      </c>
      <c r="J4970" s="7">
        <v>0</v>
      </c>
      <c r="K4970" s="8">
        <v>0</v>
      </c>
      <c r="L4970" s="57"/>
    </row>
    <row r="4971" spans="1:12" ht="15.6" hidden="1" customHeight="1" x14ac:dyDescent="0.25">
      <c r="A4971" s="59"/>
      <c r="B4971" s="129" t="s">
        <v>7</v>
      </c>
      <c r="C4971" s="129"/>
      <c r="D4971" s="7">
        <v>0</v>
      </c>
      <c r="E4971" s="216">
        <v>0</v>
      </c>
      <c r="F4971" s="8">
        <v>0</v>
      </c>
      <c r="G4971" s="7">
        <v>0</v>
      </c>
      <c r="H4971" s="7">
        <v>0</v>
      </c>
      <c r="I4971" s="7">
        <v>0</v>
      </c>
      <c r="J4971" s="7">
        <v>0</v>
      </c>
      <c r="K4971" s="8">
        <v>0</v>
      </c>
      <c r="L4971" s="57"/>
    </row>
    <row r="4972" spans="1:12" ht="15.6" customHeight="1" x14ac:dyDescent="0.25">
      <c r="A4972" s="205">
        <v>1</v>
      </c>
      <c r="B4972" s="128" t="s">
        <v>18</v>
      </c>
      <c r="C4972" s="130"/>
      <c r="D4972" s="7">
        <f t="shared" ref="D4972:E4972" si="9986">D4973+D4974+D4975</f>
        <v>0</v>
      </c>
      <c r="E4972" s="216">
        <f t="shared" si="9986"/>
        <v>0</v>
      </c>
      <c r="F4972" s="8">
        <f t="shared" ref="F4972:K4972" si="9987">F4973+F4974+F4975</f>
        <v>0</v>
      </c>
      <c r="G4972" s="7">
        <f t="shared" ref="G4972:H4972" si="9988">G4973+G4974+G4975</f>
        <v>13200</v>
      </c>
      <c r="H4972" s="7">
        <f t="shared" si="9988"/>
        <v>6600</v>
      </c>
      <c r="I4972" s="7">
        <f t="shared" si="9987"/>
        <v>0</v>
      </c>
      <c r="J4972" s="7">
        <f t="shared" si="9987"/>
        <v>0</v>
      </c>
      <c r="K4972" s="8">
        <f t="shared" si="9987"/>
        <v>0</v>
      </c>
      <c r="L4972" s="57"/>
    </row>
    <row r="4973" spans="1:12" ht="15.6" customHeight="1" x14ac:dyDescent="0.25">
      <c r="A4973" s="205">
        <v>1</v>
      </c>
      <c r="B4973" s="149" t="s">
        <v>8</v>
      </c>
      <c r="C4973" s="81"/>
      <c r="D4973" s="11">
        <f t="shared" ref="D4973:E4973" si="9989">D4978+D4981+D4984+D4988+D4991+D4994+D4997</f>
        <v>0</v>
      </c>
      <c r="E4973" s="217">
        <f t="shared" si="9989"/>
        <v>0</v>
      </c>
      <c r="F4973" s="12">
        <f t="shared" ref="F4973:K4973" si="9990">F4978+F4981+F4984+F4988+F4991+F4994+F4997</f>
        <v>0</v>
      </c>
      <c r="G4973" s="11">
        <f t="shared" ref="G4973:H4973" si="9991">G4978+G4981+G4984+G4988+G4991+G4994+G4997</f>
        <v>0</v>
      </c>
      <c r="H4973" s="11">
        <f t="shared" si="9991"/>
        <v>0</v>
      </c>
      <c r="I4973" s="11">
        <f t="shared" si="9990"/>
        <v>0</v>
      </c>
      <c r="J4973" s="11">
        <f t="shared" si="9990"/>
        <v>0</v>
      </c>
      <c r="K4973" s="12">
        <f t="shared" si="9990"/>
        <v>0</v>
      </c>
      <c r="L4973" s="58"/>
    </row>
    <row r="4974" spans="1:12" ht="15.6" customHeight="1" x14ac:dyDescent="0.25">
      <c r="A4974" s="205">
        <v>1</v>
      </c>
      <c r="B4974" s="149" t="s">
        <v>9</v>
      </c>
      <c r="C4974" s="81"/>
      <c r="D4974" s="11">
        <f t="shared" ref="D4974:E4974" si="9992">D4985</f>
        <v>0</v>
      </c>
      <c r="E4974" s="217">
        <f t="shared" si="9992"/>
        <v>0</v>
      </c>
      <c r="F4974" s="12">
        <f t="shared" ref="F4974:K4974" si="9993">F4985</f>
        <v>0</v>
      </c>
      <c r="G4974" s="11">
        <f t="shared" ref="G4974:H4974" si="9994">G4985</f>
        <v>0</v>
      </c>
      <c r="H4974" s="11">
        <f t="shared" si="9994"/>
        <v>0</v>
      </c>
      <c r="I4974" s="11">
        <f t="shared" si="9993"/>
        <v>0</v>
      </c>
      <c r="J4974" s="11">
        <f t="shared" si="9993"/>
        <v>0</v>
      </c>
      <c r="K4974" s="12">
        <f t="shared" si="9993"/>
        <v>0</v>
      </c>
      <c r="L4974" s="58"/>
    </row>
    <row r="4975" spans="1:12" ht="15.6" customHeight="1" x14ac:dyDescent="0.25">
      <c r="A4975" s="205">
        <v>1</v>
      </c>
      <c r="B4975" s="149" t="s">
        <v>10</v>
      </c>
      <c r="C4975" s="81"/>
      <c r="D4975" s="11">
        <f t="shared" ref="D4975:E4975" si="9995">D4979+D4982+D4986+D4989+D4992+D4995+D4998</f>
        <v>0</v>
      </c>
      <c r="E4975" s="217">
        <f t="shared" si="9995"/>
        <v>0</v>
      </c>
      <c r="F4975" s="12">
        <f t="shared" ref="F4975:K4975" si="9996">F4979+F4982+F4986+F4989+F4992+F4995+F4998</f>
        <v>0</v>
      </c>
      <c r="G4975" s="11">
        <f t="shared" ref="G4975:H4975" si="9997">G4979+G4982+G4986+G4989+G4992+G4995+G4998</f>
        <v>13200</v>
      </c>
      <c r="H4975" s="11">
        <f t="shared" si="9997"/>
        <v>6600</v>
      </c>
      <c r="I4975" s="11">
        <f t="shared" si="9996"/>
        <v>0</v>
      </c>
      <c r="J4975" s="11">
        <f t="shared" si="9996"/>
        <v>0</v>
      </c>
      <c r="K4975" s="12">
        <f t="shared" si="9996"/>
        <v>0</v>
      </c>
      <c r="L4975" s="58"/>
    </row>
    <row r="4976" spans="1:12" ht="15.6" customHeight="1" x14ac:dyDescent="0.25">
      <c r="A4976" s="205">
        <v>1</v>
      </c>
      <c r="B4976" s="131" t="s">
        <v>19</v>
      </c>
      <c r="C4976" s="78"/>
      <c r="D4976" s="96" t="s">
        <v>2</v>
      </c>
      <c r="E4976" s="218" t="s">
        <v>2</v>
      </c>
      <c r="F4976" s="105" t="s">
        <v>2</v>
      </c>
      <c r="G4976" s="96" t="s">
        <v>2</v>
      </c>
      <c r="H4976" s="96" t="s">
        <v>2</v>
      </c>
      <c r="I4976" s="96" t="s">
        <v>2</v>
      </c>
      <c r="J4976" s="96" t="s">
        <v>2</v>
      </c>
      <c r="K4976" s="105" t="s">
        <v>2</v>
      </c>
      <c r="L4976" s="115"/>
    </row>
    <row r="4977" spans="1:12" ht="15.6" hidden="1" customHeight="1" x14ac:dyDescent="0.25">
      <c r="A4977" s="59"/>
      <c r="B4977" s="131" t="s">
        <v>11</v>
      </c>
      <c r="C4977" s="131"/>
      <c r="D4977" s="96">
        <f t="shared" ref="D4977:E4977" si="9998">D4978+D4979</f>
        <v>0</v>
      </c>
      <c r="E4977" s="218">
        <f t="shared" si="9998"/>
        <v>0</v>
      </c>
      <c r="F4977" s="105">
        <f t="shared" ref="F4977:K4977" si="9999">F4978+F4979</f>
        <v>0</v>
      </c>
      <c r="G4977" s="96">
        <f t="shared" ref="G4977:H4977" si="10000">G4978+G4979</f>
        <v>0</v>
      </c>
      <c r="H4977" s="96">
        <f t="shared" si="10000"/>
        <v>0</v>
      </c>
      <c r="I4977" s="96">
        <f t="shared" si="9999"/>
        <v>0</v>
      </c>
      <c r="J4977" s="96">
        <f t="shared" si="9999"/>
        <v>0</v>
      </c>
      <c r="K4977" s="105">
        <f t="shared" si="9999"/>
        <v>0</v>
      </c>
      <c r="L4977" s="115"/>
    </row>
    <row r="4978" spans="1:12" ht="15.6" hidden="1" customHeight="1" x14ac:dyDescent="0.25">
      <c r="A4978" s="59"/>
      <c r="B4978" s="93" t="s">
        <v>8</v>
      </c>
      <c r="C4978" s="93"/>
      <c r="D4978" s="25"/>
      <c r="E4978" s="228"/>
      <c r="F4978" s="26"/>
      <c r="G4978" s="25"/>
      <c r="H4978" s="25"/>
      <c r="I4978" s="25"/>
      <c r="J4978" s="25"/>
      <c r="K4978" s="26"/>
      <c r="L4978" s="125"/>
    </row>
    <row r="4979" spans="1:12" ht="15.6" hidden="1" customHeight="1" x14ac:dyDescent="0.25">
      <c r="A4979" s="59"/>
      <c r="B4979" s="93" t="s">
        <v>10</v>
      </c>
      <c r="C4979" s="93"/>
      <c r="D4979" s="25"/>
      <c r="E4979" s="228"/>
      <c r="F4979" s="26"/>
      <c r="G4979" s="25"/>
      <c r="H4979" s="25"/>
      <c r="I4979" s="25"/>
      <c r="J4979" s="25"/>
      <c r="K4979" s="26"/>
      <c r="L4979" s="125"/>
    </row>
    <row r="4980" spans="1:12" ht="15.6" hidden="1" customHeight="1" x14ac:dyDescent="0.25">
      <c r="A4980" s="59"/>
      <c r="B4980" s="131" t="s">
        <v>12</v>
      </c>
      <c r="C4980" s="131"/>
      <c r="D4980" s="96">
        <f t="shared" ref="D4980:E4980" si="10001">D4981+D4982</f>
        <v>0</v>
      </c>
      <c r="E4980" s="218">
        <f t="shared" si="10001"/>
        <v>0</v>
      </c>
      <c r="F4980" s="105">
        <f t="shared" ref="F4980:K4980" si="10002">F4981+F4982</f>
        <v>0</v>
      </c>
      <c r="G4980" s="96">
        <f t="shared" ref="G4980:H4980" si="10003">G4981+G4982</f>
        <v>0</v>
      </c>
      <c r="H4980" s="96">
        <f t="shared" si="10003"/>
        <v>0</v>
      </c>
      <c r="I4980" s="96">
        <f t="shared" si="10002"/>
        <v>0</v>
      </c>
      <c r="J4980" s="96">
        <f t="shared" si="10002"/>
        <v>0</v>
      </c>
      <c r="K4980" s="105">
        <f t="shared" si="10002"/>
        <v>0</v>
      </c>
      <c r="L4980" s="115"/>
    </row>
    <row r="4981" spans="1:12" ht="15.6" hidden="1" customHeight="1" x14ac:dyDescent="0.25">
      <c r="A4981" s="59"/>
      <c r="B4981" s="93" t="s">
        <v>8</v>
      </c>
      <c r="C4981" s="93"/>
      <c r="D4981" s="25"/>
      <c r="E4981" s="228"/>
      <c r="F4981" s="26"/>
      <c r="G4981" s="25"/>
      <c r="H4981" s="25"/>
      <c r="I4981" s="25"/>
      <c r="J4981" s="25"/>
      <c r="K4981" s="26"/>
      <c r="L4981" s="125"/>
    </row>
    <row r="4982" spans="1:12" ht="15.6" hidden="1" customHeight="1" x14ac:dyDescent="0.25">
      <c r="A4982" s="59"/>
      <c r="B4982" s="93" t="s">
        <v>10</v>
      </c>
      <c r="C4982" s="93"/>
      <c r="D4982" s="25"/>
      <c r="E4982" s="228"/>
      <c r="F4982" s="26"/>
      <c r="G4982" s="25"/>
      <c r="H4982" s="25"/>
      <c r="I4982" s="25"/>
      <c r="J4982" s="25"/>
      <c r="K4982" s="26"/>
      <c r="L4982" s="125"/>
    </row>
    <row r="4983" spans="1:12" ht="15.6" customHeight="1" x14ac:dyDescent="0.25">
      <c r="A4983" s="205">
        <v>1</v>
      </c>
      <c r="B4983" s="131" t="s">
        <v>13</v>
      </c>
      <c r="C4983" s="267" t="s">
        <v>230</v>
      </c>
      <c r="D4983" s="96">
        <f t="shared" ref="D4983:E4983" si="10004">D4984+D4985+D4986</f>
        <v>0</v>
      </c>
      <c r="E4983" s="218">
        <f t="shared" si="10004"/>
        <v>0</v>
      </c>
      <c r="F4983" s="105">
        <f t="shared" ref="F4983:K4983" si="10005">F4984+F4985+F4986</f>
        <v>0</v>
      </c>
      <c r="G4983" s="96">
        <f t="shared" ref="G4983:H4983" si="10006">G4984+G4985+G4986</f>
        <v>13200</v>
      </c>
      <c r="H4983" s="96">
        <f t="shared" si="10006"/>
        <v>6600</v>
      </c>
      <c r="I4983" s="96">
        <f t="shared" si="10005"/>
        <v>0</v>
      </c>
      <c r="J4983" s="96">
        <f t="shared" si="10005"/>
        <v>0</v>
      </c>
      <c r="K4983" s="105">
        <f t="shared" si="10005"/>
        <v>0</v>
      </c>
      <c r="L4983" s="115"/>
    </row>
    <row r="4984" spans="1:12" ht="15.6" customHeight="1" x14ac:dyDescent="0.25">
      <c r="A4984" s="205">
        <v>1</v>
      </c>
      <c r="B4984" s="93" t="s">
        <v>8</v>
      </c>
      <c r="C4984" s="267"/>
      <c r="D4984" s="25"/>
      <c r="E4984" s="228"/>
      <c r="F4984" s="26"/>
      <c r="G4984" s="25"/>
      <c r="H4984" s="25"/>
      <c r="I4984" s="25"/>
      <c r="J4984" s="25"/>
      <c r="K4984" s="26"/>
      <c r="L4984" s="125"/>
    </row>
    <row r="4985" spans="1:12" ht="15.6" customHeight="1" x14ac:dyDescent="0.25">
      <c r="A4985" s="205">
        <v>1</v>
      </c>
      <c r="B4985" s="93" t="s">
        <v>9</v>
      </c>
      <c r="C4985" s="267"/>
      <c r="D4985" s="25"/>
      <c r="E4985" s="228"/>
      <c r="F4985" s="26"/>
      <c r="G4985" s="25"/>
      <c r="H4985" s="25"/>
      <c r="I4985" s="25"/>
      <c r="J4985" s="25"/>
      <c r="K4985" s="26"/>
      <c r="L4985" s="125"/>
    </row>
    <row r="4986" spans="1:12" ht="15.6" customHeight="1" x14ac:dyDescent="0.25">
      <c r="A4986" s="205">
        <v>1</v>
      </c>
      <c r="B4986" s="93" t="s">
        <v>10</v>
      </c>
      <c r="C4986" s="267"/>
      <c r="D4986" s="25"/>
      <c r="E4986" s="228"/>
      <c r="F4986" s="26"/>
      <c r="G4986" s="25">
        <v>13200</v>
      </c>
      <c r="H4986" s="25">
        <v>6600</v>
      </c>
      <c r="I4986" s="25"/>
      <c r="J4986" s="25"/>
      <c r="K4986" s="26"/>
      <c r="L4986" s="125">
        <v>2024</v>
      </c>
    </row>
    <row r="4987" spans="1:12" ht="15.6" hidden="1" customHeight="1" x14ac:dyDescent="0.25">
      <c r="A4987" s="59"/>
      <c r="B4987" s="131" t="s">
        <v>14</v>
      </c>
      <c r="C4987" s="131"/>
      <c r="D4987" s="96">
        <f t="shared" ref="D4987:E4987" si="10007">D4988+D4989</f>
        <v>0</v>
      </c>
      <c r="E4987" s="218">
        <f t="shared" si="10007"/>
        <v>0</v>
      </c>
      <c r="F4987" s="105">
        <f t="shared" ref="F4987:K4987" si="10008">F4988+F4989</f>
        <v>0</v>
      </c>
      <c r="G4987" s="96">
        <f t="shared" ref="G4987:H4987" si="10009">G4988+G4989</f>
        <v>0</v>
      </c>
      <c r="H4987" s="96">
        <f t="shared" si="10009"/>
        <v>0</v>
      </c>
      <c r="I4987" s="96">
        <f t="shared" si="10008"/>
        <v>0</v>
      </c>
      <c r="J4987" s="96">
        <f t="shared" si="10008"/>
        <v>0</v>
      </c>
      <c r="K4987" s="105">
        <f t="shared" si="10008"/>
        <v>0</v>
      </c>
      <c r="L4987" s="115"/>
    </row>
    <row r="4988" spans="1:12" ht="15.6" hidden="1" customHeight="1" x14ac:dyDescent="0.25">
      <c r="A4988" s="59"/>
      <c r="B4988" s="132" t="s">
        <v>8</v>
      </c>
      <c r="C4988" s="132"/>
      <c r="D4988" s="25"/>
      <c r="E4988" s="228"/>
      <c r="F4988" s="26"/>
      <c r="G4988" s="25"/>
      <c r="H4988" s="25"/>
      <c r="I4988" s="25"/>
      <c r="J4988" s="25"/>
      <c r="K4988" s="26"/>
      <c r="L4988" s="125"/>
    </row>
    <row r="4989" spans="1:12" ht="15.6" hidden="1" customHeight="1" x14ac:dyDescent="0.25">
      <c r="A4989" s="59"/>
      <c r="B4989" s="132" t="s">
        <v>10</v>
      </c>
      <c r="C4989" s="132"/>
      <c r="D4989" s="25"/>
      <c r="E4989" s="228"/>
      <c r="F4989" s="26"/>
      <c r="G4989" s="25"/>
      <c r="H4989" s="25"/>
      <c r="I4989" s="25"/>
      <c r="J4989" s="25"/>
      <c r="K4989" s="26"/>
      <c r="L4989" s="125"/>
    </row>
    <row r="4990" spans="1:12" ht="15.6" hidden="1" customHeight="1" x14ac:dyDescent="0.25">
      <c r="A4990" s="59"/>
      <c r="B4990" s="131" t="s">
        <v>15</v>
      </c>
      <c r="C4990" s="131"/>
      <c r="D4990" s="96">
        <f t="shared" ref="D4990:E4990" si="10010">D4991+D4992</f>
        <v>0</v>
      </c>
      <c r="E4990" s="218">
        <f t="shared" si="10010"/>
        <v>0</v>
      </c>
      <c r="F4990" s="105">
        <f t="shared" ref="F4990:K4990" si="10011">F4991+F4992</f>
        <v>0</v>
      </c>
      <c r="G4990" s="96">
        <f t="shared" ref="G4990:H4990" si="10012">G4991+G4992</f>
        <v>0</v>
      </c>
      <c r="H4990" s="96">
        <f t="shared" si="10012"/>
        <v>0</v>
      </c>
      <c r="I4990" s="96">
        <f t="shared" si="10011"/>
        <v>0</v>
      </c>
      <c r="J4990" s="96">
        <f t="shared" si="10011"/>
        <v>0</v>
      </c>
      <c r="K4990" s="105">
        <f t="shared" si="10011"/>
        <v>0</v>
      </c>
      <c r="L4990" s="115"/>
    </row>
    <row r="4991" spans="1:12" ht="15.6" hidden="1" customHeight="1" x14ac:dyDescent="0.25">
      <c r="A4991" s="59"/>
      <c r="B4991" s="93" t="s">
        <v>8</v>
      </c>
      <c r="C4991" s="93"/>
      <c r="D4991" s="25"/>
      <c r="E4991" s="228"/>
      <c r="F4991" s="26"/>
      <c r="G4991" s="25"/>
      <c r="H4991" s="25"/>
      <c r="I4991" s="25"/>
      <c r="J4991" s="25"/>
      <c r="K4991" s="26"/>
      <c r="L4991" s="125"/>
    </row>
    <row r="4992" spans="1:12" ht="15.6" hidden="1" customHeight="1" x14ac:dyDescent="0.25">
      <c r="A4992" s="59"/>
      <c r="B4992" s="93" t="s">
        <v>10</v>
      </c>
      <c r="C4992" s="93"/>
      <c r="D4992" s="25"/>
      <c r="E4992" s="228"/>
      <c r="F4992" s="26"/>
      <c r="G4992" s="25"/>
      <c r="H4992" s="25"/>
      <c r="I4992" s="25"/>
      <c r="J4992" s="25"/>
      <c r="K4992" s="26"/>
      <c r="L4992" s="125"/>
    </row>
    <row r="4993" spans="1:12" ht="15.6" hidden="1" customHeight="1" x14ac:dyDescent="0.25">
      <c r="A4993" s="59"/>
      <c r="B4993" s="133" t="s">
        <v>16</v>
      </c>
      <c r="C4993" s="133"/>
      <c r="D4993" s="96">
        <f t="shared" ref="D4993:E4993" si="10013">D4994+D4995</f>
        <v>0</v>
      </c>
      <c r="E4993" s="218">
        <f t="shared" si="10013"/>
        <v>0</v>
      </c>
      <c r="F4993" s="105">
        <f t="shared" ref="F4993:K4993" si="10014">F4994+F4995</f>
        <v>0</v>
      </c>
      <c r="G4993" s="96">
        <f t="shared" ref="G4993:H4993" si="10015">G4994+G4995</f>
        <v>0</v>
      </c>
      <c r="H4993" s="96">
        <f t="shared" si="10015"/>
        <v>0</v>
      </c>
      <c r="I4993" s="96">
        <f t="shared" si="10014"/>
        <v>0</v>
      </c>
      <c r="J4993" s="96">
        <f t="shared" si="10014"/>
        <v>0</v>
      </c>
      <c r="K4993" s="105">
        <f t="shared" si="10014"/>
        <v>0</v>
      </c>
      <c r="L4993" s="115"/>
    </row>
    <row r="4994" spans="1:12" ht="15.6" hidden="1" customHeight="1" x14ac:dyDescent="0.25">
      <c r="A4994" s="59"/>
      <c r="B4994" s="93" t="s">
        <v>8</v>
      </c>
      <c r="C4994" s="93"/>
      <c r="D4994" s="25"/>
      <c r="E4994" s="228"/>
      <c r="F4994" s="26"/>
      <c r="G4994" s="25"/>
      <c r="H4994" s="25"/>
      <c r="I4994" s="25"/>
      <c r="J4994" s="25"/>
      <c r="K4994" s="26"/>
      <c r="L4994" s="125"/>
    </row>
    <row r="4995" spans="1:12" ht="15.6" hidden="1" customHeight="1" x14ac:dyDescent="0.25">
      <c r="A4995" s="59"/>
      <c r="B4995" s="93" t="s">
        <v>10</v>
      </c>
      <c r="C4995" s="93"/>
      <c r="D4995" s="25"/>
      <c r="E4995" s="228"/>
      <c r="F4995" s="26"/>
      <c r="G4995" s="25"/>
      <c r="H4995" s="25"/>
      <c r="I4995" s="25"/>
      <c r="J4995" s="25"/>
      <c r="K4995" s="26"/>
      <c r="L4995" s="125"/>
    </row>
    <row r="4996" spans="1:12" ht="15.6" hidden="1" customHeight="1" x14ac:dyDescent="0.25">
      <c r="A4996" s="59"/>
      <c r="B4996" s="133" t="s">
        <v>17</v>
      </c>
      <c r="C4996" s="133"/>
      <c r="D4996" s="96">
        <f t="shared" ref="D4996:E4996" si="10016">D4997+D4998</f>
        <v>0</v>
      </c>
      <c r="E4996" s="218">
        <f t="shared" si="10016"/>
        <v>0</v>
      </c>
      <c r="F4996" s="105">
        <f t="shared" ref="F4996:K4996" si="10017">F4997+F4998</f>
        <v>0</v>
      </c>
      <c r="G4996" s="96">
        <f t="shared" ref="G4996:H4996" si="10018">G4997+G4998</f>
        <v>0</v>
      </c>
      <c r="H4996" s="96">
        <f t="shared" si="10018"/>
        <v>0</v>
      </c>
      <c r="I4996" s="96">
        <f t="shared" si="10017"/>
        <v>0</v>
      </c>
      <c r="J4996" s="96">
        <f t="shared" si="10017"/>
        <v>0</v>
      </c>
      <c r="K4996" s="105">
        <f t="shared" si="10017"/>
        <v>0</v>
      </c>
      <c r="L4996" s="115"/>
    </row>
    <row r="4997" spans="1:12" ht="15.6" hidden="1" customHeight="1" x14ac:dyDescent="0.25">
      <c r="A4997" s="59"/>
      <c r="B4997" s="93" t="s">
        <v>8</v>
      </c>
      <c r="C4997" s="93"/>
      <c r="D4997" s="25"/>
      <c r="E4997" s="228"/>
      <c r="F4997" s="26"/>
      <c r="G4997" s="25"/>
      <c r="H4997" s="25"/>
      <c r="I4997" s="25"/>
      <c r="J4997" s="25"/>
      <c r="K4997" s="26"/>
      <c r="L4997" s="125"/>
    </row>
    <row r="4998" spans="1:12" ht="15.6" hidden="1" customHeight="1" x14ac:dyDescent="0.25">
      <c r="A4998" s="59"/>
      <c r="B4998" s="93" t="s">
        <v>10</v>
      </c>
      <c r="C4998" s="93"/>
      <c r="D4998" s="25"/>
      <c r="E4998" s="228"/>
      <c r="F4998" s="26"/>
      <c r="G4998" s="25"/>
      <c r="H4998" s="25"/>
      <c r="I4998" s="25"/>
      <c r="J4998" s="25"/>
      <c r="K4998" s="26"/>
      <c r="L4998" s="125"/>
    </row>
    <row r="4999" spans="1:12" ht="46.15" customHeight="1" x14ac:dyDescent="0.25">
      <c r="A4999" s="205">
        <v>1</v>
      </c>
      <c r="B4999" s="151" t="s">
        <v>47</v>
      </c>
      <c r="C4999" s="138"/>
      <c r="D4999" s="99">
        <f t="shared" ref="D4999:E4999" si="10019">D5030</f>
        <v>0</v>
      </c>
      <c r="E4999" s="223">
        <f t="shared" si="10019"/>
        <v>0</v>
      </c>
      <c r="F4999" s="110">
        <f t="shared" ref="F4999:K4999" si="10020">F5030</f>
        <v>0</v>
      </c>
      <c r="G4999" s="99">
        <f t="shared" ref="G4999:H4999" si="10021">G5030</f>
        <v>0</v>
      </c>
      <c r="H4999" s="99">
        <f t="shared" si="10021"/>
        <v>0</v>
      </c>
      <c r="I4999" s="99">
        <f t="shared" si="10020"/>
        <v>0</v>
      </c>
      <c r="J4999" s="99">
        <f t="shared" si="10020"/>
        <v>0</v>
      </c>
      <c r="K4999" s="110">
        <f t="shared" si="10020"/>
        <v>0</v>
      </c>
      <c r="L4999" s="120"/>
    </row>
    <row r="5000" spans="1:12" ht="15.6" hidden="1" customHeight="1" x14ac:dyDescent="0.25">
      <c r="A5000" s="59"/>
      <c r="B5000" s="128" t="s">
        <v>1</v>
      </c>
      <c r="C5000" s="128"/>
      <c r="D5000" s="7">
        <f t="shared" ref="D5000:E5000" si="10022">D5031</f>
        <v>0</v>
      </c>
      <c r="E5000" s="216">
        <f t="shared" si="10022"/>
        <v>0</v>
      </c>
      <c r="F5000" s="8">
        <f t="shared" ref="F5000:K5000" si="10023">F5031</f>
        <v>0</v>
      </c>
      <c r="G5000" s="7">
        <f t="shared" ref="G5000:H5000" si="10024">G5031</f>
        <v>0</v>
      </c>
      <c r="H5000" s="7">
        <f t="shared" si="10024"/>
        <v>0</v>
      </c>
      <c r="I5000" s="7">
        <f t="shared" si="10023"/>
        <v>0</v>
      </c>
      <c r="J5000" s="7">
        <f t="shared" si="10023"/>
        <v>0</v>
      </c>
      <c r="K5000" s="8">
        <f t="shared" si="10023"/>
        <v>0</v>
      </c>
      <c r="L5000" s="57"/>
    </row>
    <row r="5001" spans="1:12" ht="15.6" hidden="1" customHeight="1" x14ac:dyDescent="0.25">
      <c r="A5001" s="59"/>
      <c r="B5001" s="129" t="s">
        <v>6</v>
      </c>
      <c r="C5001" s="129"/>
      <c r="D5001" s="7">
        <f t="shared" ref="D5001:E5001" si="10025">D5032</f>
        <v>0</v>
      </c>
      <c r="E5001" s="216">
        <f t="shared" si="10025"/>
        <v>0</v>
      </c>
      <c r="F5001" s="8">
        <f t="shared" ref="F5001:K5001" si="10026">F5032</f>
        <v>0</v>
      </c>
      <c r="G5001" s="7">
        <f t="shared" ref="G5001:H5001" si="10027">G5032</f>
        <v>0</v>
      </c>
      <c r="H5001" s="7">
        <f t="shared" si="10027"/>
        <v>0</v>
      </c>
      <c r="I5001" s="7">
        <f t="shared" si="10026"/>
        <v>0</v>
      </c>
      <c r="J5001" s="7">
        <f t="shared" si="10026"/>
        <v>0</v>
      </c>
      <c r="K5001" s="8">
        <f t="shared" si="10026"/>
        <v>0</v>
      </c>
      <c r="L5001" s="57"/>
    </row>
    <row r="5002" spans="1:12" ht="15.6" hidden="1" customHeight="1" x14ac:dyDescent="0.25">
      <c r="A5002" s="59"/>
      <c r="B5002" s="129" t="s">
        <v>7</v>
      </c>
      <c r="C5002" s="129"/>
      <c r="D5002" s="7">
        <f t="shared" ref="D5002:E5002" si="10028">D5033</f>
        <v>0</v>
      </c>
      <c r="E5002" s="216">
        <f t="shared" si="10028"/>
        <v>0</v>
      </c>
      <c r="F5002" s="8">
        <f t="shared" ref="F5002:K5002" si="10029">F5033</f>
        <v>0</v>
      </c>
      <c r="G5002" s="7">
        <f t="shared" ref="G5002:H5002" si="10030">G5033</f>
        <v>0</v>
      </c>
      <c r="H5002" s="7">
        <f t="shared" si="10030"/>
        <v>0</v>
      </c>
      <c r="I5002" s="7">
        <f t="shared" si="10029"/>
        <v>0</v>
      </c>
      <c r="J5002" s="7">
        <f t="shared" si="10029"/>
        <v>0</v>
      </c>
      <c r="K5002" s="8">
        <f t="shared" si="10029"/>
        <v>0</v>
      </c>
      <c r="L5002" s="57"/>
    </row>
    <row r="5003" spans="1:12" ht="15.6" customHeight="1" x14ac:dyDescent="0.25">
      <c r="A5003" s="205">
        <v>1</v>
      </c>
      <c r="B5003" s="128" t="s">
        <v>18</v>
      </c>
      <c r="C5003" s="130"/>
      <c r="D5003" s="7">
        <f t="shared" ref="D5003:E5003" si="10031">D5034</f>
        <v>0</v>
      </c>
      <c r="E5003" s="216">
        <f t="shared" si="10031"/>
        <v>0</v>
      </c>
      <c r="F5003" s="8">
        <f t="shared" ref="F5003:K5003" si="10032">F5034</f>
        <v>0</v>
      </c>
      <c r="G5003" s="7">
        <f t="shared" ref="G5003:H5003" si="10033">G5034</f>
        <v>0</v>
      </c>
      <c r="H5003" s="7">
        <f t="shared" si="10033"/>
        <v>0</v>
      </c>
      <c r="I5003" s="7">
        <f t="shared" si="10032"/>
        <v>0</v>
      </c>
      <c r="J5003" s="7">
        <f t="shared" si="10032"/>
        <v>0</v>
      </c>
      <c r="K5003" s="8">
        <f t="shared" si="10032"/>
        <v>0</v>
      </c>
      <c r="L5003" s="57"/>
    </row>
    <row r="5004" spans="1:12" ht="15.6" customHeight="1" x14ac:dyDescent="0.25">
      <c r="A5004" s="205">
        <v>1</v>
      </c>
      <c r="B5004" s="149" t="s">
        <v>8</v>
      </c>
      <c r="C5004" s="81"/>
      <c r="D5004" s="11">
        <f t="shared" ref="D5004:E5004" si="10034">D5035</f>
        <v>0</v>
      </c>
      <c r="E5004" s="217">
        <f t="shared" si="10034"/>
        <v>0</v>
      </c>
      <c r="F5004" s="12">
        <f t="shared" ref="F5004:K5004" si="10035">F5035</f>
        <v>0</v>
      </c>
      <c r="G5004" s="11">
        <f t="shared" ref="G5004:H5004" si="10036">G5035</f>
        <v>0</v>
      </c>
      <c r="H5004" s="11">
        <f t="shared" si="10036"/>
        <v>0</v>
      </c>
      <c r="I5004" s="11">
        <f t="shared" si="10035"/>
        <v>0</v>
      </c>
      <c r="J5004" s="11">
        <f t="shared" si="10035"/>
        <v>0</v>
      </c>
      <c r="K5004" s="12">
        <f t="shared" si="10035"/>
        <v>0</v>
      </c>
      <c r="L5004" s="58"/>
    </row>
    <row r="5005" spans="1:12" ht="15.6" customHeight="1" x14ac:dyDescent="0.25">
      <c r="A5005" s="205">
        <v>1</v>
      </c>
      <c r="B5005" s="149" t="s">
        <v>9</v>
      </c>
      <c r="C5005" s="81"/>
      <c r="D5005" s="11">
        <f t="shared" ref="D5005:E5005" si="10037">D5036</f>
        <v>0</v>
      </c>
      <c r="E5005" s="217">
        <f t="shared" si="10037"/>
        <v>0</v>
      </c>
      <c r="F5005" s="12">
        <f t="shared" ref="F5005:K5005" si="10038">F5036</f>
        <v>0</v>
      </c>
      <c r="G5005" s="11">
        <f t="shared" ref="G5005:H5005" si="10039">G5036</f>
        <v>0</v>
      </c>
      <c r="H5005" s="11">
        <f t="shared" si="10039"/>
        <v>0</v>
      </c>
      <c r="I5005" s="11">
        <f t="shared" si="10038"/>
        <v>0</v>
      </c>
      <c r="J5005" s="11">
        <f t="shared" si="10038"/>
        <v>0</v>
      </c>
      <c r="K5005" s="12">
        <f t="shared" si="10038"/>
        <v>0</v>
      </c>
      <c r="L5005" s="58"/>
    </row>
    <row r="5006" spans="1:12" ht="15.6" customHeight="1" x14ac:dyDescent="0.25">
      <c r="A5006" s="205">
        <v>1</v>
      </c>
      <c r="B5006" s="149" t="s">
        <v>10</v>
      </c>
      <c r="C5006" s="81"/>
      <c r="D5006" s="11">
        <f t="shared" ref="D5006:E5006" si="10040">D5037</f>
        <v>0</v>
      </c>
      <c r="E5006" s="217">
        <f t="shared" si="10040"/>
        <v>0</v>
      </c>
      <c r="F5006" s="12">
        <f t="shared" ref="F5006:K5006" si="10041">F5037</f>
        <v>0</v>
      </c>
      <c r="G5006" s="11">
        <f t="shared" ref="G5006:H5006" si="10042">G5037</f>
        <v>0</v>
      </c>
      <c r="H5006" s="11">
        <f t="shared" si="10042"/>
        <v>0</v>
      </c>
      <c r="I5006" s="11">
        <f t="shared" si="10041"/>
        <v>0</v>
      </c>
      <c r="J5006" s="11">
        <f t="shared" si="10041"/>
        <v>0</v>
      </c>
      <c r="K5006" s="12">
        <f t="shared" si="10041"/>
        <v>0</v>
      </c>
      <c r="L5006" s="58"/>
    </row>
    <row r="5007" spans="1:12" ht="15.6" customHeight="1" x14ac:dyDescent="0.25">
      <c r="A5007" s="205">
        <v>1</v>
      </c>
      <c r="B5007" s="139" t="s">
        <v>19</v>
      </c>
      <c r="C5007" s="82"/>
      <c r="D5007" s="100" t="str">
        <f t="shared" ref="D5007:E5007" si="10043">D5038</f>
        <v>x</v>
      </c>
      <c r="E5007" s="224" t="str">
        <f t="shared" si="10043"/>
        <v>x</v>
      </c>
      <c r="F5007" s="111" t="str">
        <f t="shared" ref="F5007:K5007" si="10044">F5038</f>
        <v>x</v>
      </c>
      <c r="G5007" s="100" t="str">
        <f t="shared" ref="G5007:H5007" si="10045">G5038</f>
        <v>x</v>
      </c>
      <c r="H5007" s="100" t="str">
        <f t="shared" si="10045"/>
        <v>x</v>
      </c>
      <c r="I5007" s="100" t="str">
        <f t="shared" si="10044"/>
        <v>x</v>
      </c>
      <c r="J5007" s="100" t="str">
        <f t="shared" si="10044"/>
        <v>x</v>
      </c>
      <c r="K5007" s="111" t="str">
        <f t="shared" si="10044"/>
        <v>x</v>
      </c>
      <c r="L5007" s="121"/>
    </row>
    <row r="5008" spans="1:12" ht="15.6" customHeight="1" x14ac:dyDescent="0.25">
      <c r="A5008" s="59">
        <v>1</v>
      </c>
      <c r="B5008" s="139" t="s">
        <v>11</v>
      </c>
      <c r="C5008" s="139"/>
      <c r="D5008" s="100">
        <f t="shared" ref="D5008:E5008" si="10046">D5039</f>
        <v>0</v>
      </c>
      <c r="E5008" s="224">
        <f t="shared" si="10046"/>
        <v>0</v>
      </c>
      <c r="F5008" s="111">
        <f t="shared" ref="F5008:K5008" si="10047">F5039</f>
        <v>0</v>
      </c>
      <c r="G5008" s="100">
        <f t="shared" ref="G5008:H5008" si="10048">G5039</f>
        <v>0</v>
      </c>
      <c r="H5008" s="100">
        <f t="shared" si="10048"/>
        <v>0</v>
      </c>
      <c r="I5008" s="100">
        <f t="shared" si="10047"/>
        <v>0</v>
      </c>
      <c r="J5008" s="100">
        <f t="shared" si="10047"/>
        <v>0</v>
      </c>
      <c r="K5008" s="111">
        <f t="shared" si="10047"/>
        <v>0</v>
      </c>
      <c r="L5008" s="121"/>
    </row>
    <row r="5009" spans="1:12" ht="15.6" customHeight="1" x14ac:dyDescent="0.25">
      <c r="A5009" s="59">
        <v>1</v>
      </c>
      <c r="B5009" s="91" t="s">
        <v>8</v>
      </c>
      <c r="C5009" s="91"/>
      <c r="D5009" s="19">
        <f t="shared" ref="D5009:E5009" si="10049">D5040</f>
        <v>0</v>
      </c>
      <c r="E5009" s="225">
        <f t="shared" si="10049"/>
        <v>0</v>
      </c>
      <c r="F5009" s="20">
        <f t="shared" ref="F5009:K5009" si="10050">F5040</f>
        <v>0</v>
      </c>
      <c r="G5009" s="19">
        <f t="shared" ref="G5009:H5009" si="10051">G5040</f>
        <v>0</v>
      </c>
      <c r="H5009" s="19">
        <f t="shared" si="10051"/>
        <v>0</v>
      </c>
      <c r="I5009" s="19">
        <f t="shared" si="10050"/>
        <v>0</v>
      </c>
      <c r="J5009" s="19">
        <f t="shared" si="10050"/>
        <v>0</v>
      </c>
      <c r="K5009" s="20">
        <f t="shared" si="10050"/>
        <v>0</v>
      </c>
      <c r="L5009" s="122"/>
    </row>
    <row r="5010" spans="1:12" ht="15.6" customHeight="1" x14ac:dyDescent="0.25">
      <c r="A5010" s="59">
        <v>1</v>
      </c>
      <c r="B5010" s="91" t="s">
        <v>10</v>
      </c>
      <c r="C5010" s="91"/>
      <c r="D5010" s="19">
        <f t="shared" ref="D5010:E5010" si="10052">D5041</f>
        <v>0</v>
      </c>
      <c r="E5010" s="225">
        <f t="shared" si="10052"/>
        <v>0</v>
      </c>
      <c r="F5010" s="20">
        <f t="shared" ref="F5010:K5010" si="10053">F5041</f>
        <v>0</v>
      </c>
      <c r="G5010" s="19">
        <f t="shared" ref="G5010:H5010" si="10054">G5041</f>
        <v>0</v>
      </c>
      <c r="H5010" s="19">
        <f t="shared" si="10054"/>
        <v>0</v>
      </c>
      <c r="I5010" s="19">
        <f t="shared" si="10053"/>
        <v>0</v>
      </c>
      <c r="J5010" s="19">
        <f t="shared" si="10053"/>
        <v>0</v>
      </c>
      <c r="K5010" s="20">
        <f t="shared" si="10053"/>
        <v>0</v>
      </c>
      <c r="L5010" s="122"/>
    </row>
    <row r="5011" spans="1:12" ht="15.6" hidden="1" customHeight="1" x14ac:dyDescent="0.25">
      <c r="A5011" s="59"/>
      <c r="B5011" s="139" t="s">
        <v>12</v>
      </c>
      <c r="C5011" s="139"/>
      <c r="D5011" s="100">
        <f t="shared" ref="D5011:E5011" si="10055">D5042</f>
        <v>0</v>
      </c>
      <c r="E5011" s="224">
        <f t="shared" si="10055"/>
        <v>0</v>
      </c>
      <c r="F5011" s="111">
        <f t="shared" ref="F5011:K5011" si="10056">F5042</f>
        <v>0</v>
      </c>
      <c r="G5011" s="100">
        <f t="shared" ref="G5011:H5011" si="10057">G5042</f>
        <v>0</v>
      </c>
      <c r="H5011" s="100">
        <f t="shared" si="10057"/>
        <v>0</v>
      </c>
      <c r="I5011" s="100">
        <f t="shared" si="10056"/>
        <v>0</v>
      </c>
      <c r="J5011" s="100">
        <f t="shared" si="10056"/>
        <v>0</v>
      </c>
      <c r="K5011" s="111">
        <f t="shared" si="10056"/>
        <v>0</v>
      </c>
      <c r="L5011" s="121"/>
    </row>
    <row r="5012" spans="1:12" ht="15.6" hidden="1" customHeight="1" x14ac:dyDescent="0.25">
      <c r="A5012" s="59"/>
      <c r="B5012" s="91" t="s">
        <v>8</v>
      </c>
      <c r="C5012" s="91"/>
      <c r="D5012" s="19">
        <f t="shared" ref="D5012:E5012" si="10058">D5043</f>
        <v>0</v>
      </c>
      <c r="E5012" s="225">
        <f t="shared" si="10058"/>
        <v>0</v>
      </c>
      <c r="F5012" s="20">
        <f t="shared" ref="F5012:K5012" si="10059">F5043</f>
        <v>0</v>
      </c>
      <c r="G5012" s="19">
        <f t="shared" ref="G5012:H5012" si="10060">G5043</f>
        <v>0</v>
      </c>
      <c r="H5012" s="19">
        <f t="shared" si="10060"/>
        <v>0</v>
      </c>
      <c r="I5012" s="19">
        <f t="shared" si="10059"/>
        <v>0</v>
      </c>
      <c r="J5012" s="19">
        <f t="shared" si="10059"/>
        <v>0</v>
      </c>
      <c r="K5012" s="20">
        <f t="shared" si="10059"/>
        <v>0</v>
      </c>
      <c r="L5012" s="122"/>
    </row>
    <row r="5013" spans="1:12" ht="15.6" hidden="1" customHeight="1" x14ac:dyDescent="0.25">
      <c r="A5013" s="59"/>
      <c r="B5013" s="91" t="s">
        <v>10</v>
      </c>
      <c r="C5013" s="91"/>
      <c r="D5013" s="19">
        <f t="shared" ref="D5013:E5013" si="10061">D5044</f>
        <v>0</v>
      </c>
      <c r="E5013" s="225">
        <f t="shared" si="10061"/>
        <v>0</v>
      </c>
      <c r="F5013" s="20">
        <f t="shared" ref="F5013:K5013" si="10062">F5044</f>
        <v>0</v>
      </c>
      <c r="G5013" s="19">
        <f t="shared" ref="G5013:H5013" si="10063">G5044</f>
        <v>0</v>
      </c>
      <c r="H5013" s="19">
        <f t="shared" si="10063"/>
        <v>0</v>
      </c>
      <c r="I5013" s="19">
        <f t="shared" si="10062"/>
        <v>0</v>
      </c>
      <c r="J5013" s="19">
        <f t="shared" si="10062"/>
        <v>0</v>
      </c>
      <c r="K5013" s="20">
        <f t="shared" si="10062"/>
        <v>0</v>
      </c>
      <c r="L5013" s="122"/>
    </row>
    <row r="5014" spans="1:12" ht="15.6" customHeight="1" x14ac:dyDescent="0.25">
      <c r="A5014" s="205">
        <v>1</v>
      </c>
      <c r="B5014" s="139" t="s">
        <v>13</v>
      </c>
      <c r="C5014" s="82"/>
      <c r="D5014" s="100">
        <f t="shared" ref="D5014:E5014" si="10064">D5045</f>
        <v>0</v>
      </c>
      <c r="E5014" s="224">
        <f t="shared" si="10064"/>
        <v>0</v>
      </c>
      <c r="F5014" s="111">
        <f t="shared" ref="F5014:K5014" si="10065">F5045</f>
        <v>0</v>
      </c>
      <c r="G5014" s="100">
        <f t="shared" ref="G5014:H5014" si="10066">G5045</f>
        <v>0</v>
      </c>
      <c r="H5014" s="100">
        <f t="shared" si="10066"/>
        <v>0</v>
      </c>
      <c r="I5014" s="100">
        <f t="shared" si="10065"/>
        <v>0</v>
      </c>
      <c r="J5014" s="100">
        <f t="shared" si="10065"/>
        <v>0</v>
      </c>
      <c r="K5014" s="111">
        <f t="shared" si="10065"/>
        <v>0</v>
      </c>
      <c r="L5014" s="121"/>
    </row>
    <row r="5015" spans="1:12" ht="15.6" customHeight="1" x14ac:dyDescent="0.25">
      <c r="A5015" s="205">
        <v>1</v>
      </c>
      <c r="B5015" s="91" t="s">
        <v>8</v>
      </c>
      <c r="C5015" s="82"/>
      <c r="D5015" s="19">
        <f t="shared" ref="D5015:E5015" si="10067">D5046</f>
        <v>0</v>
      </c>
      <c r="E5015" s="225">
        <f t="shared" si="10067"/>
        <v>0</v>
      </c>
      <c r="F5015" s="20">
        <f t="shared" ref="F5015:K5015" si="10068">F5046</f>
        <v>0</v>
      </c>
      <c r="G5015" s="19">
        <f t="shared" ref="G5015:H5015" si="10069">G5046</f>
        <v>0</v>
      </c>
      <c r="H5015" s="19">
        <f t="shared" si="10069"/>
        <v>0</v>
      </c>
      <c r="I5015" s="19">
        <f t="shared" si="10068"/>
        <v>0</v>
      </c>
      <c r="J5015" s="19">
        <f t="shared" si="10068"/>
        <v>0</v>
      </c>
      <c r="K5015" s="20">
        <f t="shared" si="10068"/>
        <v>0</v>
      </c>
      <c r="L5015" s="122"/>
    </row>
    <row r="5016" spans="1:12" ht="15.6" customHeight="1" x14ac:dyDescent="0.25">
      <c r="A5016" s="205">
        <v>1</v>
      </c>
      <c r="B5016" s="91" t="s">
        <v>9</v>
      </c>
      <c r="C5016" s="82"/>
      <c r="D5016" s="19">
        <f t="shared" ref="D5016:E5016" si="10070">D5047</f>
        <v>0</v>
      </c>
      <c r="E5016" s="225">
        <f t="shared" si="10070"/>
        <v>0</v>
      </c>
      <c r="F5016" s="20">
        <f t="shared" ref="F5016:K5016" si="10071">F5047</f>
        <v>0</v>
      </c>
      <c r="G5016" s="19">
        <f t="shared" ref="G5016:H5016" si="10072">G5047</f>
        <v>0</v>
      </c>
      <c r="H5016" s="19">
        <f t="shared" si="10072"/>
        <v>0</v>
      </c>
      <c r="I5016" s="19">
        <f t="shared" si="10071"/>
        <v>0</v>
      </c>
      <c r="J5016" s="19">
        <f t="shared" si="10071"/>
        <v>0</v>
      </c>
      <c r="K5016" s="20">
        <f t="shared" si="10071"/>
        <v>0</v>
      </c>
      <c r="L5016" s="122"/>
    </row>
    <row r="5017" spans="1:12" ht="15.6" customHeight="1" x14ac:dyDescent="0.25">
      <c r="A5017" s="205">
        <v>1</v>
      </c>
      <c r="B5017" s="91" t="s">
        <v>10</v>
      </c>
      <c r="C5017" s="82"/>
      <c r="D5017" s="19">
        <f t="shared" ref="D5017:E5017" si="10073">D5048</f>
        <v>0</v>
      </c>
      <c r="E5017" s="225">
        <f t="shared" si="10073"/>
        <v>0</v>
      </c>
      <c r="F5017" s="20">
        <f t="shared" ref="F5017:K5017" si="10074">F5048</f>
        <v>0</v>
      </c>
      <c r="G5017" s="19">
        <f t="shared" ref="G5017:H5017" si="10075">G5048</f>
        <v>0</v>
      </c>
      <c r="H5017" s="19">
        <f t="shared" si="10075"/>
        <v>0</v>
      </c>
      <c r="I5017" s="19">
        <f t="shared" si="10074"/>
        <v>0</v>
      </c>
      <c r="J5017" s="19">
        <f t="shared" si="10074"/>
        <v>0</v>
      </c>
      <c r="K5017" s="20">
        <f t="shared" si="10074"/>
        <v>0</v>
      </c>
      <c r="L5017" s="122"/>
    </row>
    <row r="5018" spans="1:12" ht="15.6" hidden="1" customHeight="1" x14ac:dyDescent="0.25">
      <c r="A5018" s="59"/>
      <c r="B5018" s="139" t="s">
        <v>14</v>
      </c>
      <c r="C5018" s="139"/>
      <c r="D5018" s="100">
        <f t="shared" ref="D5018:E5018" si="10076">D5049</f>
        <v>0</v>
      </c>
      <c r="E5018" s="224">
        <f t="shared" si="10076"/>
        <v>0</v>
      </c>
      <c r="F5018" s="111">
        <f t="shared" ref="F5018:K5018" si="10077">F5049</f>
        <v>0</v>
      </c>
      <c r="G5018" s="100">
        <f t="shared" ref="G5018:H5018" si="10078">G5049</f>
        <v>0</v>
      </c>
      <c r="H5018" s="100">
        <f t="shared" si="10078"/>
        <v>0</v>
      </c>
      <c r="I5018" s="100">
        <f t="shared" si="10077"/>
        <v>0</v>
      </c>
      <c r="J5018" s="100">
        <f t="shared" si="10077"/>
        <v>0</v>
      </c>
      <c r="K5018" s="111">
        <f t="shared" si="10077"/>
        <v>0</v>
      </c>
      <c r="L5018" s="121"/>
    </row>
    <row r="5019" spans="1:12" ht="15.6" hidden="1" customHeight="1" x14ac:dyDescent="0.25">
      <c r="A5019" s="59"/>
      <c r="B5019" s="140" t="s">
        <v>8</v>
      </c>
      <c r="C5019" s="140"/>
      <c r="D5019" s="19">
        <f t="shared" ref="D5019:E5019" si="10079">D5050</f>
        <v>0</v>
      </c>
      <c r="E5019" s="225">
        <f t="shared" si="10079"/>
        <v>0</v>
      </c>
      <c r="F5019" s="20">
        <f t="shared" ref="F5019:K5019" si="10080">F5050</f>
        <v>0</v>
      </c>
      <c r="G5019" s="19">
        <f t="shared" ref="G5019:H5019" si="10081">G5050</f>
        <v>0</v>
      </c>
      <c r="H5019" s="19">
        <f t="shared" si="10081"/>
        <v>0</v>
      </c>
      <c r="I5019" s="19">
        <f t="shared" si="10080"/>
        <v>0</v>
      </c>
      <c r="J5019" s="19">
        <f t="shared" si="10080"/>
        <v>0</v>
      </c>
      <c r="K5019" s="20">
        <f t="shared" si="10080"/>
        <v>0</v>
      </c>
      <c r="L5019" s="122"/>
    </row>
    <row r="5020" spans="1:12" ht="15.6" hidden="1" customHeight="1" x14ac:dyDescent="0.25">
      <c r="A5020" s="59"/>
      <c r="B5020" s="140" t="s">
        <v>10</v>
      </c>
      <c r="C5020" s="140"/>
      <c r="D5020" s="19">
        <f t="shared" ref="D5020:E5020" si="10082">D5051</f>
        <v>0</v>
      </c>
      <c r="E5020" s="225">
        <f t="shared" si="10082"/>
        <v>0</v>
      </c>
      <c r="F5020" s="20">
        <f t="shared" ref="F5020:K5020" si="10083">F5051</f>
        <v>0</v>
      </c>
      <c r="G5020" s="19">
        <f t="shared" ref="G5020:H5020" si="10084">G5051</f>
        <v>0</v>
      </c>
      <c r="H5020" s="19">
        <f t="shared" si="10084"/>
        <v>0</v>
      </c>
      <c r="I5020" s="19">
        <f t="shared" si="10083"/>
        <v>0</v>
      </c>
      <c r="J5020" s="19">
        <f t="shared" si="10083"/>
        <v>0</v>
      </c>
      <c r="K5020" s="20">
        <f t="shared" si="10083"/>
        <v>0</v>
      </c>
      <c r="L5020" s="122"/>
    </row>
    <row r="5021" spans="1:12" ht="15.6" hidden="1" customHeight="1" x14ac:dyDescent="0.25">
      <c r="A5021" s="59"/>
      <c r="B5021" s="139" t="s">
        <v>15</v>
      </c>
      <c r="C5021" s="139"/>
      <c r="D5021" s="100">
        <f t="shared" ref="D5021:E5021" si="10085">D5052</f>
        <v>0</v>
      </c>
      <c r="E5021" s="224">
        <f t="shared" si="10085"/>
        <v>0</v>
      </c>
      <c r="F5021" s="111">
        <f t="shared" ref="F5021:K5021" si="10086">F5052</f>
        <v>0</v>
      </c>
      <c r="G5021" s="100">
        <f t="shared" ref="G5021:H5021" si="10087">G5052</f>
        <v>0</v>
      </c>
      <c r="H5021" s="100">
        <f t="shared" si="10087"/>
        <v>0</v>
      </c>
      <c r="I5021" s="100">
        <f t="shared" si="10086"/>
        <v>0</v>
      </c>
      <c r="J5021" s="100">
        <f t="shared" si="10086"/>
        <v>0</v>
      </c>
      <c r="K5021" s="111">
        <f t="shared" si="10086"/>
        <v>0</v>
      </c>
      <c r="L5021" s="121"/>
    </row>
    <row r="5022" spans="1:12" ht="15.6" hidden="1" customHeight="1" x14ac:dyDescent="0.25">
      <c r="A5022" s="59"/>
      <c r="B5022" s="91" t="s">
        <v>8</v>
      </c>
      <c r="C5022" s="91"/>
      <c r="D5022" s="19">
        <f t="shared" ref="D5022:E5022" si="10088">D5053</f>
        <v>0</v>
      </c>
      <c r="E5022" s="225">
        <f t="shared" si="10088"/>
        <v>0</v>
      </c>
      <c r="F5022" s="20">
        <f t="shared" ref="F5022:K5022" si="10089">F5053</f>
        <v>0</v>
      </c>
      <c r="G5022" s="19">
        <f t="shared" ref="G5022:H5022" si="10090">G5053</f>
        <v>0</v>
      </c>
      <c r="H5022" s="19">
        <f t="shared" si="10090"/>
        <v>0</v>
      </c>
      <c r="I5022" s="19">
        <f t="shared" si="10089"/>
        <v>0</v>
      </c>
      <c r="J5022" s="19">
        <f t="shared" si="10089"/>
        <v>0</v>
      </c>
      <c r="K5022" s="20">
        <f t="shared" si="10089"/>
        <v>0</v>
      </c>
      <c r="L5022" s="122"/>
    </row>
    <row r="5023" spans="1:12" ht="15.6" hidden="1" customHeight="1" x14ac:dyDescent="0.25">
      <c r="A5023" s="59"/>
      <c r="B5023" s="91" t="s">
        <v>10</v>
      </c>
      <c r="C5023" s="91"/>
      <c r="D5023" s="19">
        <f t="shared" ref="D5023:E5023" si="10091">D5054</f>
        <v>0</v>
      </c>
      <c r="E5023" s="225">
        <f t="shared" si="10091"/>
        <v>0</v>
      </c>
      <c r="F5023" s="20">
        <f t="shared" ref="F5023:K5023" si="10092">F5054</f>
        <v>0</v>
      </c>
      <c r="G5023" s="19">
        <f t="shared" ref="G5023:H5023" si="10093">G5054</f>
        <v>0</v>
      </c>
      <c r="H5023" s="19">
        <f t="shared" si="10093"/>
        <v>0</v>
      </c>
      <c r="I5023" s="19">
        <f t="shared" si="10092"/>
        <v>0</v>
      </c>
      <c r="J5023" s="19">
        <f t="shared" si="10092"/>
        <v>0</v>
      </c>
      <c r="K5023" s="20">
        <f t="shared" si="10092"/>
        <v>0</v>
      </c>
      <c r="L5023" s="122"/>
    </row>
    <row r="5024" spans="1:12" ht="15.6" hidden="1" customHeight="1" x14ac:dyDescent="0.25">
      <c r="A5024" s="59"/>
      <c r="B5024" s="141" t="s">
        <v>16</v>
      </c>
      <c r="C5024" s="141"/>
      <c r="D5024" s="100">
        <f t="shared" ref="D5024:E5024" si="10094">D5055</f>
        <v>0</v>
      </c>
      <c r="E5024" s="224">
        <f t="shared" si="10094"/>
        <v>0</v>
      </c>
      <c r="F5024" s="111">
        <f t="shared" ref="F5024:K5024" si="10095">F5055</f>
        <v>0</v>
      </c>
      <c r="G5024" s="100">
        <f t="shared" ref="G5024:H5024" si="10096">G5055</f>
        <v>0</v>
      </c>
      <c r="H5024" s="100">
        <f t="shared" si="10096"/>
        <v>0</v>
      </c>
      <c r="I5024" s="100">
        <f t="shared" si="10095"/>
        <v>0</v>
      </c>
      <c r="J5024" s="100">
        <f t="shared" si="10095"/>
        <v>0</v>
      </c>
      <c r="K5024" s="111">
        <f t="shared" si="10095"/>
        <v>0</v>
      </c>
      <c r="L5024" s="121"/>
    </row>
    <row r="5025" spans="1:12" ht="15.6" hidden="1" customHeight="1" x14ac:dyDescent="0.25">
      <c r="A5025" s="59"/>
      <c r="B5025" s="91" t="s">
        <v>8</v>
      </c>
      <c r="C5025" s="91"/>
      <c r="D5025" s="19">
        <f t="shared" ref="D5025:E5025" si="10097">D5056</f>
        <v>0</v>
      </c>
      <c r="E5025" s="225">
        <f t="shared" si="10097"/>
        <v>0</v>
      </c>
      <c r="F5025" s="20">
        <f t="shared" ref="F5025:K5025" si="10098">F5056</f>
        <v>0</v>
      </c>
      <c r="G5025" s="19">
        <f t="shared" ref="G5025:H5025" si="10099">G5056</f>
        <v>0</v>
      </c>
      <c r="H5025" s="19">
        <f t="shared" si="10099"/>
        <v>0</v>
      </c>
      <c r="I5025" s="19">
        <f t="shared" si="10098"/>
        <v>0</v>
      </c>
      <c r="J5025" s="19">
        <f t="shared" si="10098"/>
        <v>0</v>
      </c>
      <c r="K5025" s="20">
        <f t="shared" si="10098"/>
        <v>0</v>
      </c>
      <c r="L5025" s="122"/>
    </row>
    <row r="5026" spans="1:12" ht="15.6" hidden="1" customHeight="1" x14ac:dyDescent="0.25">
      <c r="A5026" s="59"/>
      <c r="B5026" s="91" t="s">
        <v>10</v>
      </c>
      <c r="C5026" s="91"/>
      <c r="D5026" s="19">
        <f t="shared" ref="D5026:E5026" si="10100">D5057</f>
        <v>0</v>
      </c>
      <c r="E5026" s="225">
        <f t="shared" si="10100"/>
        <v>0</v>
      </c>
      <c r="F5026" s="20">
        <f t="shared" ref="F5026:K5026" si="10101">F5057</f>
        <v>0</v>
      </c>
      <c r="G5026" s="19">
        <f t="shared" ref="G5026:H5026" si="10102">G5057</f>
        <v>0</v>
      </c>
      <c r="H5026" s="19">
        <f t="shared" si="10102"/>
        <v>0</v>
      </c>
      <c r="I5026" s="19">
        <f t="shared" si="10101"/>
        <v>0</v>
      </c>
      <c r="J5026" s="19">
        <f t="shared" si="10101"/>
        <v>0</v>
      </c>
      <c r="K5026" s="20">
        <f t="shared" si="10101"/>
        <v>0</v>
      </c>
      <c r="L5026" s="122"/>
    </row>
    <row r="5027" spans="1:12" ht="15.6" hidden="1" customHeight="1" x14ac:dyDescent="0.25">
      <c r="A5027" s="59"/>
      <c r="B5027" s="141" t="s">
        <v>17</v>
      </c>
      <c r="C5027" s="141"/>
      <c r="D5027" s="100">
        <f t="shared" ref="D5027:E5027" si="10103">D5058</f>
        <v>0</v>
      </c>
      <c r="E5027" s="224">
        <f t="shared" si="10103"/>
        <v>0</v>
      </c>
      <c r="F5027" s="111">
        <f t="shared" ref="F5027:K5027" si="10104">F5058</f>
        <v>0</v>
      </c>
      <c r="G5027" s="100">
        <f t="shared" ref="G5027:H5027" si="10105">G5058</f>
        <v>0</v>
      </c>
      <c r="H5027" s="100">
        <f t="shared" si="10105"/>
        <v>0</v>
      </c>
      <c r="I5027" s="100">
        <f t="shared" si="10104"/>
        <v>0</v>
      </c>
      <c r="J5027" s="100">
        <f t="shared" si="10104"/>
        <v>0</v>
      </c>
      <c r="K5027" s="111">
        <f t="shared" si="10104"/>
        <v>0</v>
      </c>
      <c r="L5027" s="121"/>
    </row>
    <row r="5028" spans="1:12" ht="15.6" hidden="1" customHeight="1" x14ac:dyDescent="0.25">
      <c r="A5028" s="59"/>
      <c r="B5028" s="91" t="s">
        <v>8</v>
      </c>
      <c r="C5028" s="91"/>
      <c r="D5028" s="19">
        <f t="shared" ref="D5028:E5028" si="10106">D5059</f>
        <v>0</v>
      </c>
      <c r="E5028" s="225">
        <f t="shared" si="10106"/>
        <v>0</v>
      </c>
      <c r="F5028" s="20">
        <f t="shared" ref="F5028:K5028" si="10107">F5059</f>
        <v>0</v>
      </c>
      <c r="G5028" s="19">
        <f t="shared" ref="G5028:H5028" si="10108">G5059</f>
        <v>0</v>
      </c>
      <c r="H5028" s="19">
        <f t="shared" si="10108"/>
        <v>0</v>
      </c>
      <c r="I5028" s="19">
        <f t="shared" si="10107"/>
        <v>0</v>
      </c>
      <c r="J5028" s="19">
        <f t="shared" si="10107"/>
        <v>0</v>
      </c>
      <c r="K5028" s="20">
        <f t="shared" si="10107"/>
        <v>0</v>
      </c>
      <c r="L5028" s="122"/>
    </row>
    <row r="5029" spans="1:12" ht="15.6" hidden="1" customHeight="1" x14ac:dyDescent="0.25">
      <c r="A5029" s="59"/>
      <c r="B5029" s="91" t="s">
        <v>10</v>
      </c>
      <c r="C5029" s="91"/>
      <c r="D5029" s="19">
        <f t="shared" ref="D5029:E5029" si="10109">D5060</f>
        <v>0</v>
      </c>
      <c r="E5029" s="225">
        <f t="shared" si="10109"/>
        <v>0</v>
      </c>
      <c r="F5029" s="20">
        <f t="shared" ref="F5029:K5029" si="10110">F5060</f>
        <v>0</v>
      </c>
      <c r="G5029" s="19">
        <f t="shared" ref="G5029:H5029" si="10111">G5060</f>
        <v>0</v>
      </c>
      <c r="H5029" s="19">
        <f t="shared" si="10111"/>
        <v>0</v>
      </c>
      <c r="I5029" s="19">
        <f t="shared" si="10110"/>
        <v>0</v>
      </c>
      <c r="J5029" s="19">
        <f t="shared" si="10110"/>
        <v>0</v>
      </c>
      <c r="K5029" s="20">
        <f t="shared" si="10110"/>
        <v>0</v>
      </c>
      <c r="L5029" s="122"/>
    </row>
    <row r="5030" spans="1:12" ht="27.6" customHeight="1" x14ac:dyDescent="0.25">
      <c r="A5030" s="205">
        <v>1</v>
      </c>
      <c r="B5030" s="152" t="s">
        <v>195</v>
      </c>
      <c r="C5030" s="142"/>
      <c r="D5030" s="101">
        <f t="shared" ref="D5030:E5030" si="10112">D5031+D5032+D5033+D5034</f>
        <v>0</v>
      </c>
      <c r="E5030" s="226">
        <f t="shared" si="10112"/>
        <v>0</v>
      </c>
      <c r="F5030" s="113">
        <f t="shared" ref="F5030:K5030" si="10113">F5031+F5032+F5033+F5034</f>
        <v>0</v>
      </c>
      <c r="G5030" s="101">
        <f t="shared" ref="G5030:H5030" si="10114">G5031+G5032+G5033+G5034</f>
        <v>0</v>
      </c>
      <c r="H5030" s="101">
        <f t="shared" si="10114"/>
        <v>0</v>
      </c>
      <c r="I5030" s="101">
        <f t="shared" si="10113"/>
        <v>0</v>
      </c>
      <c r="J5030" s="101">
        <f t="shared" si="10113"/>
        <v>0</v>
      </c>
      <c r="K5030" s="113">
        <f t="shared" si="10113"/>
        <v>0</v>
      </c>
      <c r="L5030" s="123"/>
    </row>
    <row r="5031" spans="1:12" ht="15.6" hidden="1" customHeight="1" x14ac:dyDescent="0.25">
      <c r="A5031" s="59"/>
      <c r="B5031" s="128" t="s">
        <v>1</v>
      </c>
      <c r="C5031" s="128"/>
      <c r="D5031" s="22"/>
      <c r="E5031" s="227"/>
      <c r="F5031" s="23"/>
      <c r="G5031" s="22"/>
      <c r="H5031" s="22"/>
      <c r="I5031" s="22"/>
      <c r="J5031" s="22"/>
      <c r="K5031" s="23"/>
      <c r="L5031" s="124"/>
    </row>
    <row r="5032" spans="1:12" ht="15.6" hidden="1" customHeight="1" x14ac:dyDescent="0.25">
      <c r="A5032" s="59"/>
      <c r="B5032" s="129" t="s">
        <v>6</v>
      </c>
      <c r="C5032" s="129"/>
      <c r="D5032" s="7">
        <v>0</v>
      </c>
      <c r="E5032" s="216">
        <v>0</v>
      </c>
      <c r="F5032" s="8">
        <v>0</v>
      </c>
      <c r="G5032" s="7">
        <v>0</v>
      </c>
      <c r="H5032" s="7">
        <v>0</v>
      </c>
      <c r="I5032" s="7">
        <v>0</v>
      </c>
      <c r="J5032" s="7">
        <v>0</v>
      </c>
      <c r="K5032" s="8">
        <v>0</v>
      </c>
      <c r="L5032" s="57"/>
    </row>
    <row r="5033" spans="1:12" ht="15.6" hidden="1" customHeight="1" x14ac:dyDescent="0.25">
      <c r="A5033" s="59"/>
      <c r="B5033" s="129" t="s">
        <v>7</v>
      </c>
      <c r="C5033" s="129"/>
      <c r="D5033" s="7">
        <v>0</v>
      </c>
      <c r="E5033" s="216">
        <v>0</v>
      </c>
      <c r="F5033" s="8">
        <v>0</v>
      </c>
      <c r="G5033" s="7">
        <v>0</v>
      </c>
      <c r="H5033" s="7">
        <v>0</v>
      </c>
      <c r="I5033" s="7">
        <v>0</v>
      </c>
      <c r="J5033" s="7">
        <v>0</v>
      </c>
      <c r="K5033" s="8">
        <v>0</v>
      </c>
      <c r="L5033" s="57"/>
    </row>
    <row r="5034" spans="1:12" ht="15.6" customHeight="1" x14ac:dyDescent="0.25">
      <c r="A5034" s="205">
        <v>1</v>
      </c>
      <c r="B5034" s="128" t="s">
        <v>18</v>
      </c>
      <c r="C5034" s="130"/>
      <c r="D5034" s="7">
        <f t="shared" ref="D5034:E5034" si="10115">D5035+D5036+D5037</f>
        <v>0</v>
      </c>
      <c r="E5034" s="216">
        <f t="shared" si="10115"/>
        <v>0</v>
      </c>
      <c r="F5034" s="8">
        <f t="shared" ref="F5034:K5034" si="10116">F5035+F5036+F5037</f>
        <v>0</v>
      </c>
      <c r="G5034" s="7">
        <f t="shared" ref="G5034:H5034" si="10117">G5035+G5036+G5037</f>
        <v>0</v>
      </c>
      <c r="H5034" s="7">
        <f t="shared" si="10117"/>
        <v>0</v>
      </c>
      <c r="I5034" s="7">
        <f t="shared" si="10116"/>
        <v>0</v>
      </c>
      <c r="J5034" s="7">
        <f t="shared" si="10116"/>
        <v>0</v>
      </c>
      <c r="K5034" s="8">
        <f t="shared" si="10116"/>
        <v>0</v>
      </c>
      <c r="L5034" s="57"/>
    </row>
    <row r="5035" spans="1:12" ht="15.6" customHeight="1" x14ac:dyDescent="0.25">
      <c r="A5035" s="205">
        <v>1</v>
      </c>
      <c r="B5035" s="149" t="s">
        <v>8</v>
      </c>
      <c r="C5035" s="81"/>
      <c r="D5035" s="11">
        <f t="shared" ref="D5035:E5035" si="10118">D5040+D5043+D5046+D5050+D5053+D5056+D5059</f>
        <v>0</v>
      </c>
      <c r="E5035" s="217">
        <f t="shared" si="10118"/>
        <v>0</v>
      </c>
      <c r="F5035" s="12">
        <f t="shared" ref="F5035:K5035" si="10119">F5040+F5043+F5046+F5050+F5053+F5056+F5059</f>
        <v>0</v>
      </c>
      <c r="G5035" s="11">
        <f t="shared" ref="G5035:H5035" si="10120">G5040+G5043+G5046+G5050+G5053+G5056+G5059</f>
        <v>0</v>
      </c>
      <c r="H5035" s="11">
        <f t="shared" si="10120"/>
        <v>0</v>
      </c>
      <c r="I5035" s="11">
        <f t="shared" si="10119"/>
        <v>0</v>
      </c>
      <c r="J5035" s="11">
        <f t="shared" si="10119"/>
        <v>0</v>
      </c>
      <c r="K5035" s="12">
        <f t="shared" si="10119"/>
        <v>0</v>
      </c>
      <c r="L5035" s="58"/>
    </row>
    <row r="5036" spans="1:12" ht="15.6" customHeight="1" x14ac:dyDescent="0.25">
      <c r="A5036" s="205">
        <v>1</v>
      </c>
      <c r="B5036" s="149" t="s">
        <v>9</v>
      </c>
      <c r="C5036" s="81"/>
      <c r="D5036" s="11">
        <f t="shared" ref="D5036:E5036" si="10121">D5047</f>
        <v>0</v>
      </c>
      <c r="E5036" s="217">
        <f t="shared" si="10121"/>
        <v>0</v>
      </c>
      <c r="F5036" s="12">
        <f t="shared" ref="F5036:K5036" si="10122">F5047</f>
        <v>0</v>
      </c>
      <c r="G5036" s="11">
        <f t="shared" ref="G5036:H5036" si="10123">G5047</f>
        <v>0</v>
      </c>
      <c r="H5036" s="11">
        <f t="shared" si="10123"/>
        <v>0</v>
      </c>
      <c r="I5036" s="11">
        <f t="shared" si="10122"/>
        <v>0</v>
      </c>
      <c r="J5036" s="11">
        <f t="shared" si="10122"/>
        <v>0</v>
      </c>
      <c r="K5036" s="12">
        <f t="shared" si="10122"/>
        <v>0</v>
      </c>
      <c r="L5036" s="58"/>
    </row>
    <row r="5037" spans="1:12" ht="15.6" customHeight="1" x14ac:dyDescent="0.25">
      <c r="A5037" s="205">
        <v>1</v>
      </c>
      <c r="B5037" s="149" t="s">
        <v>10</v>
      </c>
      <c r="C5037" s="81"/>
      <c r="D5037" s="11">
        <f t="shared" ref="D5037:E5037" si="10124">D5041+D5044+D5048+D5051+D5054+D5057+D5060</f>
        <v>0</v>
      </c>
      <c r="E5037" s="217">
        <f t="shared" si="10124"/>
        <v>0</v>
      </c>
      <c r="F5037" s="12">
        <f t="shared" ref="F5037:K5037" si="10125">F5041+F5044+F5048+F5051+F5054+F5057+F5060</f>
        <v>0</v>
      </c>
      <c r="G5037" s="11">
        <f t="shared" ref="G5037:H5037" si="10126">G5041+G5044+G5048+G5051+G5054+G5057+G5060</f>
        <v>0</v>
      </c>
      <c r="H5037" s="11">
        <f t="shared" si="10126"/>
        <v>0</v>
      </c>
      <c r="I5037" s="11">
        <f t="shared" si="10125"/>
        <v>0</v>
      </c>
      <c r="J5037" s="11">
        <f t="shared" si="10125"/>
        <v>0</v>
      </c>
      <c r="K5037" s="12">
        <f t="shared" si="10125"/>
        <v>0</v>
      </c>
      <c r="L5037" s="58"/>
    </row>
    <row r="5038" spans="1:12" ht="15.6" customHeight="1" x14ac:dyDescent="0.25">
      <c r="A5038" s="205">
        <v>1</v>
      </c>
      <c r="B5038" s="131" t="s">
        <v>19</v>
      </c>
      <c r="C5038" s="78"/>
      <c r="D5038" s="96" t="s">
        <v>2</v>
      </c>
      <c r="E5038" s="218" t="s">
        <v>2</v>
      </c>
      <c r="F5038" s="105" t="s">
        <v>2</v>
      </c>
      <c r="G5038" s="96" t="s">
        <v>2</v>
      </c>
      <c r="H5038" s="96" t="s">
        <v>2</v>
      </c>
      <c r="I5038" s="96" t="s">
        <v>2</v>
      </c>
      <c r="J5038" s="96" t="s">
        <v>2</v>
      </c>
      <c r="K5038" s="105" t="s">
        <v>2</v>
      </c>
      <c r="L5038" s="115"/>
    </row>
    <row r="5039" spans="1:12" ht="15.6" customHeight="1" x14ac:dyDescent="0.25">
      <c r="A5039" s="205">
        <v>1</v>
      </c>
      <c r="B5039" s="131" t="s">
        <v>11</v>
      </c>
      <c r="C5039" s="270" t="s">
        <v>232</v>
      </c>
      <c r="D5039" s="96">
        <f t="shared" ref="D5039:E5039" si="10127">D5040+D5041</f>
        <v>0</v>
      </c>
      <c r="E5039" s="218">
        <f t="shared" si="10127"/>
        <v>0</v>
      </c>
      <c r="F5039" s="105">
        <f t="shared" ref="F5039:K5039" si="10128">F5040+F5041</f>
        <v>0</v>
      </c>
      <c r="G5039" s="96">
        <f t="shared" ref="G5039:H5039" si="10129">G5040+G5041</f>
        <v>0</v>
      </c>
      <c r="H5039" s="96">
        <f t="shared" si="10129"/>
        <v>0</v>
      </c>
      <c r="I5039" s="96">
        <f t="shared" si="10128"/>
        <v>0</v>
      </c>
      <c r="J5039" s="96">
        <f t="shared" si="10128"/>
        <v>0</v>
      </c>
      <c r="K5039" s="105">
        <f t="shared" si="10128"/>
        <v>0</v>
      </c>
      <c r="L5039" s="115"/>
    </row>
    <row r="5040" spans="1:12" ht="15.6" customHeight="1" x14ac:dyDescent="0.25">
      <c r="A5040" s="205">
        <v>1</v>
      </c>
      <c r="B5040" s="93" t="s">
        <v>8</v>
      </c>
      <c r="C5040" s="271"/>
      <c r="D5040" s="25"/>
      <c r="E5040" s="228"/>
      <c r="F5040" s="26"/>
      <c r="G5040" s="25"/>
      <c r="H5040" s="25"/>
      <c r="I5040" s="25"/>
      <c r="J5040" s="25"/>
      <c r="K5040" s="26"/>
      <c r="L5040" s="125"/>
    </row>
    <row r="5041" spans="1:12" ht="15.6" customHeight="1" x14ac:dyDescent="0.25">
      <c r="A5041" s="205">
        <v>1</v>
      </c>
      <c r="B5041" s="93" t="s">
        <v>10</v>
      </c>
      <c r="C5041" s="272"/>
      <c r="D5041" s="25"/>
      <c r="E5041" s="228"/>
      <c r="F5041" s="26"/>
      <c r="G5041" s="25"/>
      <c r="H5041" s="25"/>
      <c r="I5041" s="25"/>
      <c r="J5041" s="25"/>
      <c r="K5041" s="26"/>
      <c r="L5041" s="125"/>
    </row>
    <row r="5042" spans="1:12" ht="15.6" hidden="1" customHeight="1" x14ac:dyDescent="0.25">
      <c r="A5042" s="59"/>
      <c r="B5042" s="131" t="s">
        <v>12</v>
      </c>
      <c r="C5042" s="93"/>
      <c r="D5042" s="96">
        <f t="shared" ref="D5042:E5042" si="10130">D5043+D5044</f>
        <v>0</v>
      </c>
      <c r="E5042" s="218">
        <f t="shared" si="10130"/>
        <v>0</v>
      </c>
      <c r="F5042" s="105">
        <f t="shared" ref="F5042:K5042" si="10131">F5043+F5044</f>
        <v>0</v>
      </c>
      <c r="G5042" s="96">
        <f t="shared" ref="G5042:H5042" si="10132">G5043+G5044</f>
        <v>0</v>
      </c>
      <c r="H5042" s="96">
        <f t="shared" si="10132"/>
        <v>0</v>
      </c>
      <c r="I5042" s="96">
        <f t="shared" si="10131"/>
        <v>0</v>
      </c>
      <c r="J5042" s="96">
        <f t="shared" si="10131"/>
        <v>0</v>
      </c>
      <c r="K5042" s="105">
        <f t="shared" si="10131"/>
        <v>0</v>
      </c>
      <c r="L5042" s="115"/>
    </row>
    <row r="5043" spans="1:12" ht="15.6" hidden="1" customHeight="1" x14ac:dyDescent="0.25">
      <c r="A5043" s="59"/>
      <c r="B5043" s="93" t="s">
        <v>8</v>
      </c>
      <c r="C5043" s="93"/>
      <c r="D5043" s="25"/>
      <c r="E5043" s="228"/>
      <c r="F5043" s="26"/>
      <c r="G5043" s="25"/>
      <c r="H5043" s="25"/>
      <c r="I5043" s="25"/>
      <c r="J5043" s="25"/>
      <c r="K5043" s="26"/>
      <c r="L5043" s="125"/>
    </row>
    <row r="5044" spans="1:12" ht="15.6" hidden="1" customHeight="1" x14ac:dyDescent="0.25">
      <c r="A5044" s="59"/>
      <c r="B5044" s="93" t="s">
        <v>10</v>
      </c>
      <c r="C5044" s="93"/>
      <c r="D5044" s="25"/>
      <c r="E5044" s="228"/>
      <c r="F5044" s="26"/>
      <c r="G5044" s="25"/>
      <c r="H5044" s="25"/>
      <c r="I5044" s="25"/>
      <c r="J5044" s="25"/>
      <c r="K5044" s="26"/>
      <c r="L5044" s="125"/>
    </row>
    <row r="5045" spans="1:12" ht="15.6" customHeight="1" x14ac:dyDescent="0.25">
      <c r="A5045" s="205">
        <v>1</v>
      </c>
      <c r="B5045" s="131" t="s">
        <v>13</v>
      </c>
      <c r="C5045" s="267" t="s">
        <v>95</v>
      </c>
      <c r="D5045" s="96">
        <f t="shared" ref="D5045:E5045" si="10133">D5046+D5047+D5048</f>
        <v>0</v>
      </c>
      <c r="E5045" s="218">
        <f t="shared" si="10133"/>
        <v>0</v>
      </c>
      <c r="F5045" s="105">
        <f t="shared" ref="F5045:K5045" si="10134">F5046+F5047+F5048</f>
        <v>0</v>
      </c>
      <c r="G5045" s="96">
        <f t="shared" ref="G5045:H5045" si="10135">G5046+G5047+G5048</f>
        <v>0</v>
      </c>
      <c r="H5045" s="96">
        <f t="shared" si="10135"/>
        <v>0</v>
      </c>
      <c r="I5045" s="96">
        <f t="shared" si="10134"/>
        <v>0</v>
      </c>
      <c r="J5045" s="96">
        <f t="shared" si="10134"/>
        <v>0</v>
      </c>
      <c r="K5045" s="105">
        <f t="shared" si="10134"/>
        <v>0</v>
      </c>
      <c r="L5045" s="115"/>
    </row>
    <row r="5046" spans="1:12" ht="15.6" customHeight="1" x14ac:dyDescent="0.25">
      <c r="A5046" s="205">
        <v>1</v>
      </c>
      <c r="B5046" s="93" t="s">
        <v>8</v>
      </c>
      <c r="C5046" s="267"/>
      <c r="D5046" s="25"/>
      <c r="E5046" s="228"/>
      <c r="F5046" s="26"/>
      <c r="G5046" s="25"/>
      <c r="H5046" s="25"/>
      <c r="I5046" s="25"/>
      <c r="J5046" s="25"/>
      <c r="K5046" s="26"/>
      <c r="L5046" s="125"/>
    </row>
    <row r="5047" spans="1:12" ht="15.6" customHeight="1" x14ac:dyDescent="0.25">
      <c r="A5047" s="205">
        <v>1</v>
      </c>
      <c r="B5047" s="93" t="s">
        <v>9</v>
      </c>
      <c r="C5047" s="267"/>
      <c r="D5047" s="25"/>
      <c r="E5047" s="228"/>
      <c r="F5047" s="26"/>
      <c r="G5047" s="25"/>
      <c r="H5047" s="25"/>
      <c r="I5047" s="25"/>
      <c r="J5047" s="25"/>
      <c r="K5047" s="26"/>
      <c r="L5047" s="125"/>
    </row>
    <row r="5048" spans="1:12" ht="15.6" customHeight="1" x14ac:dyDescent="0.25">
      <c r="A5048" s="205">
        <v>1</v>
      </c>
      <c r="B5048" s="93" t="s">
        <v>10</v>
      </c>
      <c r="C5048" s="267"/>
      <c r="D5048" s="25"/>
      <c r="E5048" s="228"/>
      <c r="F5048" s="26"/>
      <c r="G5048" s="25"/>
      <c r="H5048" s="25"/>
      <c r="I5048" s="25"/>
      <c r="J5048" s="25"/>
      <c r="K5048" s="26"/>
      <c r="L5048" s="125"/>
    </row>
    <row r="5049" spans="1:12" ht="15.6" hidden="1" customHeight="1" x14ac:dyDescent="0.25">
      <c r="A5049" s="59"/>
      <c r="B5049" s="131" t="s">
        <v>14</v>
      </c>
      <c r="C5049" s="131"/>
      <c r="D5049" s="96">
        <f t="shared" ref="D5049:E5049" si="10136">D5050+D5051</f>
        <v>0</v>
      </c>
      <c r="E5049" s="218">
        <f t="shared" si="10136"/>
        <v>0</v>
      </c>
      <c r="F5049" s="105">
        <f t="shared" ref="F5049:K5049" si="10137">F5050+F5051</f>
        <v>0</v>
      </c>
      <c r="G5049" s="96">
        <f t="shared" ref="G5049:H5049" si="10138">G5050+G5051</f>
        <v>0</v>
      </c>
      <c r="H5049" s="96">
        <f t="shared" si="10138"/>
        <v>0</v>
      </c>
      <c r="I5049" s="96">
        <f t="shared" si="10137"/>
        <v>0</v>
      </c>
      <c r="J5049" s="96">
        <f t="shared" si="10137"/>
        <v>0</v>
      </c>
      <c r="K5049" s="105">
        <f t="shared" si="10137"/>
        <v>0</v>
      </c>
      <c r="L5049" s="115"/>
    </row>
    <row r="5050" spans="1:12" ht="15.6" hidden="1" customHeight="1" x14ac:dyDescent="0.25">
      <c r="A5050" s="59"/>
      <c r="B5050" s="132" t="s">
        <v>8</v>
      </c>
      <c r="C5050" s="132"/>
      <c r="D5050" s="25"/>
      <c r="E5050" s="228"/>
      <c r="F5050" s="26"/>
      <c r="G5050" s="25"/>
      <c r="H5050" s="25"/>
      <c r="I5050" s="25"/>
      <c r="J5050" s="25"/>
      <c r="K5050" s="26"/>
      <c r="L5050" s="125"/>
    </row>
    <row r="5051" spans="1:12" ht="15.6" hidden="1" customHeight="1" x14ac:dyDescent="0.25">
      <c r="A5051" s="59"/>
      <c r="B5051" s="132" t="s">
        <v>10</v>
      </c>
      <c r="C5051" s="132"/>
      <c r="D5051" s="25"/>
      <c r="E5051" s="228"/>
      <c r="F5051" s="26"/>
      <c r="G5051" s="25"/>
      <c r="H5051" s="25"/>
      <c r="I5051" s="25"/>
      <c r="J5051" s="25"/>
      <c r="K5051" s="26"/>
      <c r="L5051" s="125"/>
    </row>
    <row r="5052" spans="1:12" ht="15.6" hidden="1" customHeight="1" x14ac:dyDescent="0.25">
      <c r="A5052" s="59"/>
      <c r="B5052" s="131" t="s">
        <v>15</v>
      </c>
      <c r="C5052" s="131"/>
      <c r="D5052" s="96">
        <f t="shared" ref="D5052:E5052" si="10139">D5053+D5054</f>
        <v>0</v>
      </c>
      <c r="E5052" s="218">
        <f t="shared" si="10139"/>
        <v>0</v>
      </c>
      <c r="F5052" s="105">
        <f t="shared" ref="F5052:K5052" si="10140">F5053+F5054</f>
        <v>0</v>
      </c>
      <c r="G5052" s="96">
        <f t="shared" ref="G5052:H5052" si="10141">G5053+G5054</f>
        <v>0</v>
      </c>
      <c r="H5052" s="96">
        <f t="shared" si="10141"/>
        <v>0</v>
      </c>
      <c r="I5052" s="96">
        <f t="shared" si="10140"/>
        <v>0</v>
      </c>
      <c r="J5052" s="96">
        <f t="shared" si="10140"/>
        <v>0</v>
      </c>
      <c r="K5052" s="105">
        <f t="shared" si="10140"/>
        <v>0</v>
      </c>
      <c r="L5052" s="115"/>
    </row>
    <row r="5053" spans="1:12" ht="15.6" hidden="1" customHeight="1" x14ac:dyDescent="0.25">
      <c r="A5053" s="59"/>
      <c r="B5053" s="93" t="s">
        <v>8</v>
      </c>
      <c r="C5053" s="93"/>
      <c r="D5053" s="25"/>
      <c r="E5053" s="228"/>
      <c r="F5053" s="26"/>
      <c r="G5053" s="25"/>
      <c r="H5053" s="25"/>
      <c r="I5053" s="25"/>
      <c r="J5053" s="25"/>
      <c r="K5053" s="26"/>
      <c r="L5053" s="125"/>
    </row>
    <row r="5054" spans="1:12" ht="15.6" hidden="1" customHeight="1" x14ac:dyDescent="0.25">
      <c r="A5054" s="59"/>
      <c r="B5054" s="93" t="s">
        <v>10</v>
      </c>
      <c r="C5054" s="93"/>
      <c r="D5054" s="25"/>
      <c r="E5054" s="228"/>
      <c r="F5054" s="26"/>
      <c r="G5054" s="25"/>
      <c r="H5054" s="25"/>
      <c r="I5054" s="25"/>
      <c r="J5054" s="25"/>
      <c r="K5054" s="26"/>
      <c r="L5054" s="125"/>
    </row>
    <row r="5055" spans="1:12" ht="15.6" hidden="1" customHeight="1" x14ac:dyDescent="0.25">
      <c r="A5055" s="59"/>
      <c r="B5055" s="133" t="s">
        <v>16</v>
      </c>
      <c r="C5055" s="133"/>
      <c r="D5055" s="96">
        <f t="shared" ref="D5055:E5055" si="10142">D5056+D5057</f>
        <v>0</v>
      </c>
      <c r="E5055" s="218">
        <f t="shared" si="10142"/>
        <v>0</v>
      </c>
      <c r="F5055" s="105">
        <f t="shared" ref="F5055:K5055" si="10143">F5056+F5057</f>
        <v>0</v>
      </c>
      <c r="G5055" s="96">
        <f t="shared" ref="G5055:H5055" si="10144">G5056+G5057</f>
        <v>0</v>
      </c>
      <c r="H5055" s="96">
        <f t="shared" si="10144"/>
        <v>0</v>
      </c>
      <c r="I5055" s="96">
        <f t="shared" si="10143"/>
        <v>0</v>
      </c>
      <c r="J5055" s="96">
        <f t="shared" si="10143"/>
        <v>0</v>
      </c>
      <c r="K5055" s="105">
        <f t="shared" si="10143"/>
        <v>0</v>
      </c>
      <c r="L5055" s="115"/>
    </row>
    <row r="5056" spans="1:12" ht="15.6" hidden="1" customHeight="1" x14ac:dyDescent="0.25">
      <c r="A5056" s="59"/>
      <c r="B5056" s="93" t="s">
        <v>8</v>
      </c>
      <c r="C5056" s="93"/>
      <c r="D5056" s="25"/>
      <c r="E5056" s="228"/>
      <c r="F5056" s="26"/>
      <c r="G5056" s="25"/>
      <c r="H5056" s="25"/>
      <c r="I5056" s="25"/>
      <c r="J5056" s="25"/>
      <c r="K5056" s="26"/>
      <c r="L5056" s="125"/>
    </row>
    <row r="5057" spans="1:12" ht="15.6" hidden="1" customHeight="1" x14ac:dyDescent="0.25">
      <c r="A5057" s="59"/>
      <c r="B5057" s="93" t="s">
        <v>10</v>
      </c>
      <c r="C5057" s="93"/>
      <c r="D5057" s="25"/>
      <c r="E5057" s="228"/>
      <c r="F5057" s="26"/>
      <c r="G5057" s="25"/>
      <c r="H5057" s="25"/>
      <c r="I5057" s="25"/>
      <c r="J5057" s="25"/>
      <c r="K5057" s="26"/>
      <c r="L5057" s="125"/>
    </row>
    <row r="5058" spans="1:12" ht="15.6" hidden="1" customHeight="1" x14ac:dyDescent="0.25">
      <c r="A5058" s="59"/>
      <c r="B5058" s="133" t="s">
        <v>17</v>
      </c>
      <c r="C5058" s="133"/>
      <c r="D5058" s="96">
        <f t="shared" ref="D5058:E5058" si="10145">D5059+D5060</f>
        <v>0</v>
      </c>
      <c r="E5058" s="218">
        <f t="shared" si="10145"/>
        <v>0</v>
      </c>
      <c r="F5058" s="105">
        <f t="shared" ref="F5058:K5058" si="10146">F5059+F5060</f>
        <v>0</v>
      </c>
      <c r="G5058" s="96">
        <f t="shared" ref="G5058:H5058" si="10147">G5059+G5060</f>
        <v>0</v>
      </c>
      <c r="H5058" s="96">
        <f t="shared" si="10147"/>
        <v>0</v>
      </c>
      <c r="I5058" s="96">
        <f t="shared" si="10146"/>
        <v>0</v>
      </c>
      <c r="J5058" s="96">
        <f t="shared" si="10146"/>
        <v>0</v>
      </c>
      <c r="K5058" s="105">
        <f t="shared" si="10146"/>
        <v>0</v>
      </c>
      <c r="L5058" s="115"/>
    </row>
    <row r="5059" spans="1:12" ht="15.6" hidden="1" customHeight="1" x14ac:dyDescent="0.25">
      <c r="A5059" s="59"/>
      <c r="B5059" s="93" t="s">
        <v>8</v>
      </c>
      <c r="C5059" s="93"/>
      <c r="D5059" s="25"/>
      <c r="E5059" s="228"/>
      <c r="F5059" s="26"/>
      <c r="G5059" s="25"/>
      <c r="H5059" s="25"/>
      <c r="I5059" s="25"/>
      <c r="J5059" s="25"/>
      <c r="K5059" s="26"/>
      <c r="L5059" s="125"/>
    </row>
    <row r="5060" spans="1:12" ht="15.6" hidden="1" customHeight="1" x14ac:dyDescent="0.25">
      <c r="A5060" s="59"/>
      <c r="B5060" s="93" t="s">
        <v>10</v>
      </c>
      <c r="C5060" s="93"/>
      <c r="D5060" s="25"/>
      <c r="E5060" s="228"/>
      <c r="F5060" s="26"/>
      <c r="G5060" s="25"/>
      <c r="H5060" s="25"/>
      <c r="I5060" s="25"/>
      <c r="J5060" s="25"/>
      <c r="K5060" s="26"/>
      <c r="L5060" s="125"/>
    </row>
    <row r="5061" spans="1:12" ht="57" customHeight="1" x14ac:dyDescent="0.25">
      <c r="A5061" s="205">
        <v>1</v>
      </c>
      <c r="B5061" s="150" t="s">
        <v>144</v>
      </c>
      <c r="C5061" s="134"/>
      <c r="D5061" s="97">
        <f t="shared" ref="D5061:E5061" si="10148">D5092+D5154+D5216+D5278</f>
        <v>2018583</v>
      </c>
      <c r="E5061" s="220">
        <f t="shared" si="10148"/>
        <v>197045</v>
      </c>
      <c r="F5061" s="107">
        <f t="shared" ref="F5061:K5061" si="10149">F5092+F5154+F5216+F5278</f>
        <v>0</v>
      </c>
      <c r="G5061" s="97">
        <f t="shared" ref="G5061:H5061" si="10150">G5092+G5154+G5216+G5278</f>
        <v>2503868</v>
      </c>
      <c r="H5061" s="97">
        <f t="shared" si="10150"/>
        <v>2503868</v>
      </c>
      <c r="I5061" s="97">
        <f t="shared" si="10149"/>
        <v>2503868</v>
      </c>
      <c r="J5061" s="97">
        <f t="shared" si="10149"/>
        <v>0</v>
      </c>
      <c r="K5061" s="107">
        <f t="shared" si="10149"/>
        <v>2503868</v>
      </c>
      <c r="L5061" s="117"/>
    </row>
    <row r="5062" spans="1:12" ht="15.6" customHeight="1" x14ac:dyDescent="0.25">
      <c r="A5062" s="205">
        <v>1</v>
      </c>
      <c r="B5062" s="128" t="s">
        <v>1</v>
      </c>
      <c r="C5062" s="128"/>
      <c r="D5062" s="7">
        <f t="shared" ref="D5062:E5062" si="10151">D5093+D5155+D5217+D5279</f>
        <v>0</v>
      </c>
      <c r="E5062" s="216">
        <f t="shared" si="10151"/>
        <v>0</v>
      </c>
      <c r="F5062" s="8">
        <f t="shared" ref="F5062:K5062" si="10152">F5093+F5155+F5217+F5279</f>
        <v>0</v>
      </c>
      <c r="G5062" s="7">
        <f t="shared" ref="G5062:H5062" si="10153">G5093+G5155+G5217+G5279</f>
        <v>0</v>
      </c>
      <c r="H5062" s="7">
        <f t="shared" si="10153"/>
        <v>0</v>
      </c>
      <c r="I5062" s="7">
        <f t="shared" si="10152"/>
        <v>0</v>
      </c>
      <c r="J5062" s="7">
        <f t="shared" si="10152"/>
        <v>0</v>
      </c>
      <c r="K5062" s="8">
        <f t="shared" si="10152"/>
        <v>0</v>
      </c>
      <c r="L5062" s="57"/>
    </row>
    <row r="5063" spans="1:12" ht="15.6" hidden="1" customHeight="1" x14ac:dyDescent="0.25">
      <c r="A5063" s="59"/>
      <c r="B5063" s="129" t="s">
        <v>6</v>
      </c>
      <c r="C5063" s="129"/>
      <c r="D5063" s="7">
        <f t="shared" ref="D5063:E5063" si="10154">D5094+D5156+D5218+D5280</f>
        <v>0</v>
      </c>
      <c r="E5063" s="216">
        <f t="shared" si="10154"/>
        <v>0</v>
      </c>
      <c r="F5063" s="8">
        <f t="shared" ref="F5063:K5063" si="10155">F5094+F5156+F5218+F5280</f>
        <v>0</v>
      </c>
      <c r="G5063" s="7">
        <f t="shared" ref="G5063:H5063" si="10156">G5094+G5156+G5218+G5280</f>
        <v>0</v>
      </c>
      <c r="H5063" s="7">
        <f t="shared" si="10156"/>
        <v>0</v>
      </c>
      <c r="I5063" s="7">
        <f t="shared" si="10155"/>
        <v>0</v>
      </c>
      <c r="J5063" s="7">
        <f t="shared" si="10155"/>
        <v>0</v>
      </c>
      <c r="K5063" s="8">
        <f t="shared" si="10155"/>
        <v>0</v>
      </c>
      <c r="L5063" s="57"/>
    </row>
    <row r="5064" spans="1:12" ht="15.6" hidden="1" customHeight="1" x14ac:dyDescent="0.25">
      <c r="A5064" s="59"/>
      <c r="B5064" s="129" t="s">
        <v>7</v>
      </c>
      <c r="C5064" s="129"/>
      <c r="D5064" s="7">
        <f t="shared" ref="D5064:E5064" si="10157">D5095+D5157+D5219+D5281</f>
        <v>0</v>
      </c>
      <c r="E5064" s="216">
        <f t="shared" si="10157"/>
        <v>0</v>
      </c>
      <c r="F5064" s="8">
        <f t="shared" ref="F5064:K5064" si="10158">F5095+F5157+F5219+F5281</f>
        <v>0</v>
      </c>
      <c r="G5064" s="7">
        <f t="shared" ref="G5064:H5064" si="10159">G5095+G5157+G5219+G5281</f>
        <v>0</v>
      </c>
      <c r="H5064" s="7">
        <f t="shared" si="10159"/>
        <v>0</v>
      </c>
      <c r="I5064" s="7">
        <f t="shared" si="10158"/>
        <v>0</v>
      </c>
      <c r="J5064" s="7">
        <f t="shared" si="10158"/>
        <v>0</v>
      </c>
      <c r="K5064" s="8">
        <f t="shared" si="10158"/>
        <v>0</v>
      </c>
      <c r="L5064" s="57"/>
    </row>
    <row r="5065" spans="1:12" ht="15.6" customHeight="1" x14ac:dyDescent="0.25">
      <c r="A5065" s="205">
        <v>1</v>
      </c>
      <c r="B5065" s="128" t="s">
        <v>18</v>
      </c>
      <c r="C5065" s="130"/>
      <c r="D5065" s="7">
        <f t="shared" ref="D5065:E5065" si="10160">D5096+D5158+D5220+D5282</f>
        <v>2018583</v>
      </c>
      <c r="E5065" s="216">
        <f t="shared" si="10160"/>
        <v>197045</v>
      </c>
      <c r="F5065" s="8">
        <f t="shared" ref="F5065:K5065" si="10161">F5096+F5158+F5220+F5282</f>
        <v>0</v>
      </c>
      <c r="G5065" s="7">
        <f t="shared" ref="G5065:H5065" si="10162">G5096+G5158+G5220+G5282</f>
        <v>2503868</v>
      </c>
      <c r="H5065" s="7">
        <f t="shared" si="10162"/>
        <v>2503868</v>
      </c>
      <c r="I5065" s="7">
        <f t="shared" si="10161"/>
        <v>2503868</v>
      </c>
      <c r="J5065" s="7">
        <f t="shared" si="10161"/>
        <v>0</v>
      </c>
      <c r="K5065" s="8">
        <f t="shared" si="10161"/>
        <v>2503868</v>
      </c>
      <c r="L5065" s="57"/>
    </row>
    <row r="5066" spans="1:12" ht="15.6" customHeight="1" x14ac:dyDescent="0.25">
      <c r="A5066" s="205">
        <v>1</v>
      </c>
      <c r="B5066" s="149" t="s">
        <v>8</v>
      </c>
      <c r="C5066" s="81"/>
      <c r="D5066" s="11">
        <f t="shared" ref="D5066:E5066" si="10163">D5097+D5159+D5221+D5283</f>
        <v>1918583</v>
      </c>
      <c r="E5066" s="217">
        <f t="shared" si="10163"/>
        <v>0</v>
      </c>
      <c r="F5066" s="12">
        <f t="shared" ref="F5066:K5066" si="10164">F5097+F5159+F5221+F5283</f>
        <v>0</v>
      </c>
      <c r="G5066" s="11">
        <f t="shared" ref="G5066:H5066" si="10165">G5097+G5159+G5221+G5283</f>
        <v>2503868</v>
      </c>
      <c r="H5066" s="11">
        <f t="shared" si="10165"/>
        <v>2503868</v>
      </c>
      <c r="I5066" s="11">
        <f t="shared" si="10164"/>
        <v>2503868</v>
      </c>
      <c r="J5066" s="11">
        <f t="shared" si="10164"/>
        <v>0</v>
      </c>
      <c r="K5066" s="12">
        <f t="shared" si="10164"/>
        <v>2503868</v>
      </c>
      <c r="L5066" s="58"/>
    </row>
    <row r="5067" spans="1:12" ht="15.6" customHeight="1" x14ac:dyDescent="0.25">
      <c r="A5067" s="205">
        <v>1</v>
      </c>
      <c r="B5067" s="149" t="s">
        <v>9</v>
      </c>
      <c r="C5067" s="81"/>
      <c r="D5067" s="11">
        <f t="shared" ref="D5067:E5067" si="10166">D5098+D5160+D5222+D5284</f>
        <v>0</v>
      </c>
      <c r="E5067" s="217">
        <f t="shared" si="10166"/>
        <v>0</v>
      </c>
      <c r="F5067" s="12">
        <f t="shared" ref="F5067:K5067" si="10167">F5098+F5160+F5222+F5284</f>
        <v>0</v>
      </c>
      <c r="G5067" s="11">
        <f t="shared" ref="G5067:H5067" si="10168">G5098+G5160+G5222+G5284</f>
        <v>0</v>
      </c>
      <c r="H5067" s="11">
        <f t="shared" si="10168"/>
        <v>0</v>
      </c>
      <c r="I5067" s="11">
        <f t="shared" si="10167"/>
        <v>0</v>
      </c>
      <c r="J5067" s="11">
        <f t="shared" si="10167"/>
        <v>0</v>
      </c>
      <c r="K5067" s="12">
        <f t="shared" si="10167"/>
        <v>0</v>
      </c>
      <c r="L5067" s="58"/>
    </row>
    <row r="5068" spans="1:12" ht="15.6" customHeight="1" x14ac:dyDescent="0.25">
      <c r="A5068" s="205">
        <v>1</v>
      </c>
      <c r="B5068" s="149" t="s">
        <v>10</v>
      </c>
      <c r="C5068" s="81"/>
      <c r="D5068" s="11">
        <f t="shared" ref="D5068:E5068" si="10169">D5099+D5161+D5223+D5285</f>
        <v>100000</v>
      </c>
      <c r="E5068" s="217">
        <f t="shared" si="10169"/>
        <v>197045</v>
      </c>
      <c r="F5068" s="12">
        <f t="shared" ref="F5068:K5068" si="10170">F5099+F5161+F5223+F5285</f>
        <v>0</v>
      </c>
      <c r="G5068" s="11">
        <f t="shared" ref="G5068:H5068" si="10171">G5099+G5161+G5223+G5285</f>
        <v>0</v>
      </c>
      <c r="H5068" s="11">
        <f t="shared" si="10171"/>
        <v>0</v>
      </c>
      <c r="I5068" s="11">
        <f t="shared" si="10170"/>
        <v>0</v>
      </c>
      <c r="J5068" s="11">
        <f t="shared" si="10170"/>
        <v>0</v>
      </c>
      <c r="K5068" s="12">
        <f t="shared" si="10170"/>
        <v>0</v>
      </c>
      <c r="L5068" s="58"/>
    </row>
    <row r="5069" spans="1:12" ht="15.6" customHeight="1" x14ac:dyDescent="0.25">
      <c r="A5069" s="205">
        <v>1</v>
      </c>
      <c r="B5069" s="135" t="s">
        <v>19</v>
      </c>
      <c r="C5069" s="79"/>
      <c r="D5069" s="98" t="s">
        <v>48</v>
      </c>
      <c r="E5069" s="221" t="s">
        <v>48</v>
      </c>
      <c r="F5069" s="109" t="s">
        <v>48</v>
      </c>
      <c r="G5069" s="98" t="s">
        <v>48</v>
      </c>
      <c r="H5069" s="98" t="s">
        <v>48</v>
      </c>
      <c r="I5069" s="98" t="s">
        <v>48</v>
      </c>
      <c r="J5069" s="98" t="s">
        <v>48</v>
      </c>
      <c r="K5069" s="109" t="s">
        <v>48</v>
      </c>
      <c r="L5069" s="118"/>
    </row>
    <row r="5070" spans="1:12" ht="15.6" hidden="1" customHeight="1" x14ac:dyDescent="0.25">
      <c r="A5070" s="59"/>
      <c r="B5070" s="135" t="s">
        <v>11</v>
      </c>
      <c r="C5070" s="135"/>
      <c r="D5070" s="98">
        <f t="shared" ref="D5070:E5070" si="10172">D5101+D5163+D5225+D5287</f>
        <v>0</v>
      </c>
      <c r="E5070" s="221">
        <f t="shared" si="10172"/>
        <v>0</v>
      </c>
      <c r="F5070" s="109">
        <f t="shared" ref="F5070:K5070" si="10173">F5101+F5163+F5225+F5287</f>
        <v>0</v>
      </c>
      <c r="G5070" s="98">
        <f t="shared" ref="G5070:H5070" si="10174">G5101+G5163+G5225+G5287</f>
        <v>0</v>
      </c>
      <c r="H5070" s="98">
        <f t="shared" si="10174"/>
        <v>0</v>
      </c>
      <c r="I5070" s="98">
        <f t="shared" si="10173"/>
        <v>0</v>
      </c>
      <c r="J5070" s="98">
        <f t="shared" si="10173"/>
        <v>0</v>
      </c>
      <c r="K5070" s="109">
        <f t="shared" si="10173"/>
        <v>0</v>
      </c>
      <c r="L5070" s="118"/>
    </row>
    <row r="5071" spans="1:12" ht="15.6" hidden="1" customHeight="1" x14ac:dyDescent="0.25">
      <c r="A5071" s="59"/>
      <c r="B5071" s="94" t="s">
        <v>8</v>
      </c>
      <c r="C5071" s="94"/>
      <c r="D5071" s="17">
        <f t="shared" ref="D5071:E5071" si="10175">D5102+D5164+D5226+D5288</f>
        <v>0</v>
      </c>
      <c r="E5071" s="222">
        <f t="shared" si="10175"/>
        <v>0</v>
      </c>
      <c r="F5071" s="18">
        <f t="shared" ref="F5071:K5071" si="10176">F5102+F5164+F5226+F5288</f>
        <v>0</v>
      </c>
      <c r="G5071" s="17">
        <f t="shared" ref="G5071:H5071" si="10177">G5102+G5164+G5226+G5288</f>
        <v>0</v>
      </c>
      <c r="H5071" s="17">
        <f t="shared" si="10177"/>
        <v>0</v>
      </c>
      <c r="I5071" s="17">
        <f t="shared" si="10176"/>
        <v>0</v>
      </c>
      <c r="J5071" s="17">
        <f t="shared" si="10176"/>
        <v>0</v>
      </c>
      <c r="K5071" s="18">
        <f t="shared" si="10176"/>
        <v>0</v>
      </c>
      <c r="L5071" s="119"/>
    </row>
    <row r="5072" spans="1:12" ht="15.6" hidden="1" customHeight="1" x14ac:dyDescent="0.25">
      <c r="A5072" s="59"/>
      <c r="B5072" s="94" t="s">
        <v>10</v>
      </c>
      <c r="C5072" s="94"/>
      <c r="D5072" s="17">
        <f t="shared" ref="D5072:E5072" si="10178">D5103+D5165+D5227+D5289</f>
        <v>0</v>
      </c>
      <c r="E5072" s="222">
        <f t="shared" si="10178"/>
        <v>0</v>
      </c>
      <c r="F5072" s="18">
        <f t="shared" ref="F5072:K5072" si="10179">F5103+F5165+F5227+F5289</f>
        <v>0</v>
      </c>
      <c r="G5072" s="17">
        <f t="shared" ref="G5072:H5072" si="10180">G5103+G5165+G5227+G5289</f>
        <v>0</v>
      </c>
      <c r="H5072" s="17">
        <f t="shared" si="10180"/>
        <v>0</v>
      </c>
      <c r="I5072" s="17">
        <f t="shared" si="10179"/>
        <v>0</v>
      </c>
      <c r="J5072" s="17">
        <f t="shared" si="10179"/>
        <v>0</v>
      </c>
      <c r="K5072" s="18">
        <f t="shared" si="10179"/>
        <v>0</v>
      </c>
      <c r="L5072" s="119"/>
    </row>
    <row r="5073" spans="1:12" ht="15.6" hidden="1" customHeight="1" x14ac:dyDescent="0.25">
      <c r="A5073" s="59"/>
      <c r="B5073" s="135" t="s">
        <v>12</v>
      </c>
      <c r="C5073" s="135"/>
      <c r="D5073" s="98">
        <f t="shared" ref="D5073:E5073" si="10181">D5104+D5166+D5228+D5290</f>
        <v>0</v>
      </c>
      <c r="E5073" s="221">
        <f t="shared" si="10181"/>
        <v>0</v>
      </c>
      <c r="F5073" s="109">
        <f t="shared" ref="F5073:K5073" si="10182">F5104+F5166+F5228+F5290</f>
        <v>0</v>
      </c>
      <c r="G5073" s="98">
        <f t="shared" ref="G5073:H5073" si="10183">G5104+G5166+G5228+G5290</f>
        <v>0</v>
      </c>
      <c r="H5073" s="98">
        <f t="shared" si="10183"/>
        <v>0</v>
      </c>
      <c r="I5073" s="98">
        <f t="shared" si="10182"/>
        <v>0</v>
      </c>
      <c r="J5073" s="98">
        <f t="shared" si="10182"/>
        <v>0</v>
      </c>
      <c r="K5073" s="109">
        <f t="shared" si="10182"/>
        <v>0</v>
      </c>
      <c r="L5073" s="118"/>
    </row>
    <row r="5074" spans="1:12" ht="15.6" hidden="1" customHeight="1" x14ac:dyDescent="0.25">
      <c r="A5074" s="59"/>
      <c r="B5074" s="94" t="s">
        <v>8</v>
      </c>
      <c r="C5074" s="94"/>
      <c r="D5074" s="17">
        <f t="shared" ref="D5074:E5074" si="10184">D5105+D5167+D5229+D5291</f>
        <v>0</v>
      </c>
      <c r="E5074" s="222">
        <f t="shared" si="10184"/>
        <v>0</v>
      </c>
      <c r="F5074" s="18">
        <f t="shared" ref="F5074:K5074" si="10185">F5105+F5167+F5229+F5291</f>
        <v>0</v>
      </c>
      <c r="G5074" s="17">
        <f t="shared" ref="G5074:H5074" si="10186">G5105+G5167+G5229+G5291</f>
        <v>0</v>
      </c>
      <c r="H5074" s="17">
        <f t="shared" si="10186"/>
        <v>0</v>
      </c>
      <c r="I5074" s="17">
        <f t="shared" si="10185"/>
        <v>0</v>
      </c>
      <c r="J5074" s="17">
        <f t="shared" si="10185"/>
        <v>0</v>
      </c>
      <c r="K5074" s="18">
        <f t="shared" si="10185"/>
        <v>0</v>
      </c>
      <c r="L5074" s="119"/>
    </row>
    <row r="5075" spans="1:12" ht="15.6" hidden="1" customHeight="1" x14ac:dyDescent="0.25">
      <c r="A5075" s="59"/>
      <c r="B5075" s="94" t="s">
        <v>10</v>
      </c>
      <c r="C5075" s="94"/>
      <c r="D5075" s="17">
        <f t="shared" ref="D5075:E5075" si="10187">D5106+D5168+D5230+D5292</f>
        <v>0</v>
      </c>
      <c r="E5075" s="222">
        <f t="shared" si="10187"/>
        <v>0</v>
      </c>
      <c r="F5075" s="18">
        <f t="shared" ref="F5075:K5075" si="10188">F5106+F5168+F5230+F5292</f>
        <v>0</v>
      </c>
      <c r="G5075" s="17">
        <f t="shared" ref="G5075:H5075" si="10189">G5106+G5168+G5230+G5292</f>
        <v>0</v>
      </c>
      <c r="H5075" s="17">
        <f t="shared" si="10189"/>
        <v>0</v>
      </c>
      <c r="I5075" s="17">
        <f t="shared" si="10188"/>
        <v>0</v>
      </c>
      <c r="J5075" s="17">
        <f t="shared" si="10188"/>
        <v>0</v>
      </c>
      <c r="K5075" s="18">
        <f t="shared" si="10188"/>
        <v>0</v>
      </c>
      <c r="L5075" s="119"/>
    </row>
    <row r="5076" spans="1:12" ht="15.6" customHeight="1" x14ac:dyDescent="0.25">
      <c r="A5076" s="205">
        <v>1</v>
      </c>
      <c r="B5076" s="135" t="s">
        <v>13</v>
      </c>
      <c r="C5076" s="79"/>
      <c r="D5076" s="98">
        <f t="shared" ref="D5076:E5076" si="10190">D5107+D5169+D5231+D5293</f>
        <v>2018583</v>
      </c>
      <c r="E5076" s="221">
        <f t="shared" si="10190"/>
        <v>197045</v>
      </c>
      <c r="F5076" s="109">
        <f t="shared" ref="F5076:K5076" si="10191">F5107+F5169+F5231+F5293</f>
        <v>0</v>
      </c>
      <c r="G5076" s="98">
        <f t="shared" ref="G5076:H5076" si="10192">G5107+G5169+G5231+G5293</f>
        <v>2503868</v>
      </c>
      <c r="H5076" s="98">
        <f t="shared" si="10192"/>
        <v>2503868</v>
      </c>
      <c r="I5076" s="98">
        <f t="shared" si="10191"/>
        <v>2503868</v>
      </c>
      <c r="J5076" s="98">
        <f t="shared" si="10191"/>
        <v>0</v>
      </c>
      <c r="K5076" s="109">
        <f t="shared" si="10191"/>
        <v>2503868</v>
      </c>
      <c r="L5076" s="118"/>
    </row>
    <row r="5077" spans="1:12" ht="15.6" customHeight="1" x14ac:dyDescent="0.25">
      <c r="A5077" s="205">
        <v>1</v>
      </c>
      <c r="B5077" s="94" t="s">
        <v>8</v>
      </c>
      <c r="C5077" s="79"/>
      <c r="D5077" s="17">
        <f t="shared" ref="D5077:E5077" si="10193">D5108+D5170+D5232+D5294</f>
        <v>1918583</v>
      </c>
      <c r="E5077" s="222">
        <f t="shared" si="10193"/>
        <v>0</v>
      </c>
      <c r="F5077" s="18">
        <f t="shared" ref="F5077:K5077" si="10194">F5108+F5170+F5232+F5294</f>
        <v>0</v>
      </c>
      <c r="G5077" s="17">
        <f t="shared" ref="G5077:H5077" si="10195">G5108+G5170+G5232+G5294</f>
        <v>2503868</v>
      </c>
      <c r="H5077" s="17">
        <f t="shared" si="10195"/>
        <v>2503868</v>
      </c>
      <c r="I5077" s="17">
        <f t="shared" si="10194"/>
        <v>2503868</v>
      </c>
      <c r="J5077" s="17">
        <f t="shared" si="10194"/>
        <v>0</v>
      </c>
      <c r="K5077" s="18">
        <f t="shared" si="10194"/>
        <v>2503868</v>
      </c>
      <c r="L5077" s="119"/>
    </row>
    <row r="5078" spans="1:12" ht="15.6" customHeight="1" x14ac:dyDescent="0.25">
      <c r="A5078" s="205">
        <v>1</v>
      </c>
      <c r="B5078" s="94" t="s">
        <v>9</v>
      </c>
      <c r="C5078" s="79"/>
      <c r="D5078" s="17">
        <f t="shared" ref="D5078:E5078" si="10196">D5109+D5171+D5233+D5295</f>
        <v>0</v>
      </c>
      <c r="E5078" s="222">
        <f t="shared" si="10196"/>
        <v>0</v>
      </c>
      <c r="F5078" s="18">
        <f t="shared" ref="F5078:K5078" si="10197">F5109+F5171+F5233+F5295</f>
        <v>0</v>
      </c>
      <c r="G5078" s="17">
        <f t="shared" ref="G5078:H5078" si="10198">G5109+G5171+G5233+G5295</f>
        <v>0</v>
      </c>
      <c r="H5078" s="17">
        <f t="shared" si="10198"/>
        <v>0</v>
      </c>
      <c r="I5078" s="17">
        <f t="shared" si="10197"/>
        <v>0</v>
      </c>
      <c r="J5078" s="17">
        <f t="shared" si="10197"/>
        <v>0</v>
      </c>
      <c r="K5078" s="18">
        <f t="shared" si="10197"/>
        <v>0</v>
      </c>
      <c r="L5078" s="119"/>
    </row>
    <row r="5079" spans="1:12" ht="15.6" customHeight="1" x14ac:dyDescent="0.25">
      <c r="A5079" s="205">
        <v>1</v>
      </c>
      <c r="B5079" s="94" t="s">
        <v>10</v>
      </c>
      <c r="C5079" s="79"/>
      <c r="D5079" s="17">
        <f t="shared" ref="D5079:E5079" si="10199">D5110+D5172+D5234+D5296</f>
        <v>100000</v>
      </c>
      <c r="E5079" s="222">
        <f t="shared" si="10199"/>
        <v>197045</v>
      </c>
      <c r="F5079" s="18">
        <f t="shared" ref="F5079:K5079" si="10200">F5110+F5172+F5234+F5296</f>
        <v>0</v>
      </c>
      <c r="G5079" s="17">
        <f t="shared" ref="G5079:H5079" si="10201">G5110+G5172+G5234+G5296</f>
        <v>0</v>
      </c>
      <c r="H5079" s="17">
        <f t="shared" si="10201"/>
        <v>0</v>
      </c>
      <c r="I5079" s="17">
        <f t="shared" si="10200"/>
        <v>0</v>
      </c>
      <c r="J5079" s="17">
        <f t="shared" si="10200"/>
        <v>0</v>
      </c>
      <c r="K5079" s="18">
        <f t="shared" si="10200"/>
        <v>0</v>
      </c>
      <c r="L5079" s="119"/>
    </row>
    <row r="5080" spans="1:12" ht="15.6" hidden="1" customHeight="1" x14ac:dyDescent="0.25">
      <c r="A5080" s="59"/>
      <c r="B5080" s="135" t="s">
        <v>14</v>
      </c>
      <c r="C5080" s="135"/>
      <c r="D5080" s="98">
        <f t="shared" ref="D5080:E5080" si="10202">D5111+D5173+D5235+D5297</f>
        <v>0</v>
      </c>
      <c r="E5080" s="221">
        <f t="shared" si="10202"/>
        <v>0</v>
      </c>
      <c r="F5080" s="109">
        <f t="shared" ref="F5080:K5080" si="10203">F5111+F5173+F5235+F5297</f>
        <v>0</v>
      </c>
      <c r="G5080" s="98">
        <f t="shared" ref="G5080:H5080" si="10204">G5111+G5173+G5235+G5297</f>
        <v>0</v>
      </c>
      <c r="H5080" s="98">
        <f t="shared" si="10204"/>
        <v>0</v>
      </c>
      <c r="I5080" s="98">
        <f t="shared" si="10203"/>
        <v>0</v>
      </c>
      <c r="J5080" s="98">
        <f t="shared" si="10203"/>
        <v>0</v>
      </c>
      <c r="K5080" s="109">
        <f t="shared" si="10203"/>
        <v>0</v>
      </c>
      <c r="L5080" s="118"/>
    </row>
    <row r="5081" spans="1:12" ht="15.6" hidden="1" customHeight="1" x14ac:dyDescent="0.25">
      <c r="A5081" s="59"/>
      <c r="B5081" s="136" t="s">
        <v>8</v>
      </c>
      <c r="C5081" s="136"/>
      <c r="D5081" s="17">
        <f t="shared" ref="D5081:E5081" si="10205">D5112+D5174+D5236+D5298</f>
        <v>0</v>
      </c>
      <c r="E5081" s="222">
        <f t="shared" si="10205"/>
        <v>0</v>
      </c>
      <c r="F5081" s="18">
        <f t="shared" ref="F5081:K5081" si="10206">F5112+F5174+F5236+F5298</f>
        <v>0</v>
      </c>
      <c r="G5081" s="17">
        <f t="shared" ref="G5081:H5081" si="10207">G5112+G5174+G5236+G5298</f>
        <v>0</v>
      </c>
      <c r="H5081" s="17">
        <f t="shared" si="10207"/>
        <v>0</v>
      </c>
      <c r="I5081" s="17">
        <f t="shared" si="10206"/>
        <v>0</v>
      </c>
      <c r="J5081" s="17">
        <f t="shared" si="10206"/>
        <v>0</v>
      </c>
      <c r="K5081" s="18">
        <f t="shared" si="10206"/>
        <v>0</v>
      </c>
      <c r="L5081" s="119"/>
    </row>
    <row r="5082" spans="1:12" ht="15.6" hidden="1" customHeight="1" x14ac:dyDescent="0.25">
      <c r="A5082" s="59"/>
      <c r="B5082" s="136" t="s">
        <v>10</v>
      </c>
      <c r="C5082" s="136"/>
      <c r="D5082" s="17">
        <f t="shared" ref="D5082:E5082" si="10208">D5113+D5175+D5237+D5299</f>
        <v>0</v>
      </c>
      <c r="E5082" s="222">
        <f t="shared" si="10208"/>
        <v>0</v>
      </c>
      <c r="F5082" s="18">
        <f t="shared" ref="F5082:K5082" si="10209">F5113+F5175+F5237+F5299</f>
        <v>0</v>
      </c>
      <c r="G5082" s="17">
        <f t="shared" ref="G5082:H5082" si="10210">G5113+G5175+G5237+G5299</f>
        <v>0</v>
      </c>
      <c r="H5082" s="17">
        <f t="shared" si="10210"/>
        <v>0</v>
      </c>
      <c r="I5082" s="17">
        <f t="shared" si="10209"/>
        <v>0</v>
      </c>
      <c r="J5082" s="17">
        <f t="shared" si="10209"/>
        <v>0</v>
      </c>
      <c r="K5082" s="18">
        <f t="shared" si="10209"/>
        <v>0</v>
      </c>
      <c r="L5082" s="119"/>
    </row>
    <row r="5083" spans="1:12" ht="15.6" hidden="1" customHeight="1" x14ac:dyDescent="0.25">
      <c r="A5083" s="59"/>
      <c r="B5083" s="135" t="s">
        <v>15</v>
      </c>
      <c r="C5083" s="135"/>
      <c r="D5083" s="98">
        <f t="shared" ref="D5083:E5083" si="10211">D5114+D5176+D5238+D5300</f>
        <v>0</v>
      </c>
      <c r="E5083" s="221">
        <f t="shared" si="10211"/>
        <v>0</v>
      </c>
      <c r="F5083" s="109">
        <f t="shared" ref="F5083:K5083" si="10212">F5114+F5176+F5238+F5300</f>
        <v>0</v>
      </c>
      <c r="G5083" s="98">
        <f t="shared" ref="G5083:H5083" si="10213">G5114+G5176+G5238+G5300</f>
        <v>0</v>
      </c>
      <c r="H5083" s="98">
        <f t="shared" si="10213"/>
        <v>0</v>
      </c>
      <c r="I5083" s="98">
        <f t="shared" si="10212"/>
        <v>0</v>
      </c>
      <c r="J5083" s="98">
        <f t="shared" si="10212"/>
        <v>0</v>
      </c>
      <c r="K5083" s="109">
        <f t="shared" si="10212"/>
        <v>0</v>
      </c>
      <c r="L5083" s="118"/>
    </row>
    <row r="5084" spans="1:12" ht="15.6" hidden="1" customHeight="1" x14ac:dyDescent="0.25">
      <c r="A5084" s="59"/>
      <c r="B5084" s="94" t="s">
        <v>8</v>
      </c>
      <c r="C5084" s="94"/>
      <c r="D5084" s="17">
        <f t="shared" ref="D5084:E5084" si="10214">D5115+D5177+D5239+D5301</f>
        <v>0</v>
      </c>
      <c r="E5084" s="222">
        <f t="shared" si="10214"/>
        <v>0</v>
      </c>
      <c r="F5084" s="18">
        <f t="shared" ref="F5084:K5084" si="10215">F5115+F5177+F5239+F5301</f>
        <v>0</v>
      </c>
      <c r="G5084" s="17">
        <f t="shared" ref="G5084:H5084" si="10216">G5115+G5177+G5239+G5301</f>
        <v>0</v>
      </c>
      <c r="H5084" s="17">
        <f t="shared" si="10216"/>
        <v>0</v>
      </c>
      <c r="I5084" s="17">
        <f t="shared" si="10215"/>
        <v>0</v>
      </c>
      <c r="J5084" s="17">
        <f t="shared" si="10215"/>
        <v>0</v>
      </c>
      <c r="K5084" s="18">
        <f t="shared" si="10215"/>
        <v>0</v>
      </c>
      <c r="L5084" s="119"/>
    </row>
    <row r="5085" spans="1:12" ht="15.6" hidden="1" customHeight="1" x14ac:dyDescent="0.25">
      <c r="A5085" s="59"/>
      <c r="B5085" s="94" t="s">
        <v>10</v>
      </c>
      <c r="C5085" s="94"/>
      <c r="D5085" s="17">
        <f t="shared" ref="D5085:E5085" si="10217">D5116+D5178+D5240+D5302</f>
        <v>0</v>
      </c>
      <c r="E5085" s="222">
        <f t="shared" si="10217"/>
        <v>0</v>
      </c>
      <c r="F5085" s="18">
        <f t="shared" ref="F5085:K5085" si="10218">F5116+F5178+F5240+F5302</f>
        <v>0</v>
      </c>
      <c r="G5085" s="17">
        <f t="shared" ref="G5085:H5085" si="10219">G5116+G5178+G5240+G5302</f>
        <v>0</v>
      </c>
      <c r="H5085" s="17">
        <f t="shared" si="10219"/>
        <v>0</v>
      </c>
      <c r="I5085" s="17">
        <f t="shared" si="10218"/>
        <v>0</v>
      </c>
      <c r="J5085" s="17">
        <f t="shared" si="10218"/>
        <v>0</v>
      </c>
      <c r="K5085" s="18">
        <f t="shared" si="10218"/>
        <v>0</v>
      </c>
      <c r="L5085" s="119"/>
    </row>
    <row r="5086" spans="1:12" ht="15.6" hidden="1" customHeight="1" x14ac:dyDescent="0.25">
      <c r="A5086" s="59"/>
      <c r="B5086" s="137" t="s">
        <v>16</v>
      </c>
      <c r="C5086" s="137"/>
      <c r="D5086" s="98">
        <f t="shared" ref="D5086:E5086" si="10220">D5117+D5179+D5241+D5303</f>
        <v>0</v>
      </c>
      <c r="E5086" s="221">
        <f t="shared" si="10220"/>
        <v>0</v>
      </c>
      <c r="F5086" s="109">
        <f t="shared" ref="F5086:K5086" si="10221">F5117+F5179+F5241+F5303</f>
        <v>0</v>
      </c>
      <c r="G5086" s="98">
        <f t="shared" ref="G5086:H5086" si="10222">G5117+G5179+G5241+G5303</f>
        <v>0</v>
      </c>
      <c r="H5086" s="98">
        <f t="shared" si="10222"/>
        <v>0</v>
      </c>
      <c r="I5086" s="98">
        <f t="shared" si="10221"/>
        <v>0</v>
      </c>
      <c r="J5086" s="98">
        <f t="shared" si="10221"/>
        <v>0</v>
      </c>
      <c r="K5086" s="109">
        <f t="shared" si="10221"/>
        <v>0</v>
      </c>
      <c r="L5086" s="118"/>
    </row>
    <row r="5087" spans="1:12" ht="15.6" hidden="1" customHeight="1" x14ac:dyDescent="0.25">
      <c r="A5087" s="59"/>
      <c r="B5087" s="94" t="s">
        <v>8</v>
      </c>
      <c r="C5087" s="94"/>
      <c r="D5087" s="17">
        <f t="shared" ref="D5087:E5087" si="10223">D5118+D5180+D5242+D5304</f>
        <v>0</v>
      </c>
      <c r="E5087" s="222">
        <f t="shared" si="10223"/>
        <v>0</v>
      </c>
      <c r="F5087" s="18">
        <f t="shared" ref="F5087:K5087" si="10224">F5118+F5180+F5242+F5304</f>
        <v>0</v>
      </c>
      <c r="G5087" s="17">
        <f t="shared" ref="G5087:H5087" si="10225">G5118+G5180+G5242+G5304</f>
        <v>0</v>
      </c>
      <c r="H5087" s="17">
        <f t="shared" si="10225"/>
        <v>0</v>
      </c>
      <c r="I5087" s="17">
        <f t="shared" si="10224"/>
        <v>0</v>
      </c>
      <c r="J5087" s="17">
        <f t="shared" si="10224"/>
        <v>0</v>
      </c>
      <c r="K5087" s="18">
        <f t="shared" si="10224"/>
        <v>0</v>
      </c>
      <c r="L5087" s="119"/>
    </row>
    <row r="5088" spans="1:12" ht="15.6" hidden="1" customHeight="1" x14ac:dyDescent="0.25">
      <c r="A5088" s="59"/>
      <c r="B5088" s="94" t="s">
        <v>10</v>
      </c>
      <c r="C5088" s="94"/>
      <c r="D5088" s="17">
        <f t="shared" ref="D5088:E5088" si="10226">D5119+D5181+D5243+D5305</f>
        <v>0</v>
      </c>
      <c r="E5088" s="222">
        <f t="shared" si="10226"/>
        <v>0</v>
      </c>
      <c r="F5088" s="18">
        <f t="shared" ref="F5088:K5088" si="10227">F5119+F5181+F5243+F5305</f>
        <v>0</v>
      </c>
      <c r="G5088" s="17">
        <f t="shared" ref="G5088:H5088" si="10228">G5119+G5181+G5243+G5305</f>
        <v>0</v>
      </c>
      <c r="H5088" s="17">
        <f t="shared" si="10228"/>
        <v>0</v>
      </c>
      <c r="I5088" s="17">
        <f t="shared" si="10227"/>
        <v>0</v>
      </c>
      <c r="J5088" s="17">
        <f t="shared" si="10227"/>
        <v>0</v>
      </c>
      <c r="K5088" s="18">
        <f t="shared" si="10227"/>
        <v>0</v>
      </c>
      <c r="L5088" s="119"/>
    </row>
    <row r="5089" spans="1:12" ht="15.6" hidden="1" customHeight="1" x14ac:dyDescent="0.25">
      <c r="A5089" s="59"/>
      <c r="B5089" s="137" t="s">
        <v>17</v>
      </c>
      <c r="C5089" s="137"/>
      <c r="D5089" s="98">
        <f t="shared" ref="D5089:E5089" si="10229">D5120+D5182+D5244+D5306</f>
        <v>0</v>
      </c>
      <c r="E5089" s="221">
        <f t="shared" si="10229"/>
        <v>0</v>
      </c>
      <c r="F5089" s="109">
        <f t="shared" ref="F5089:K5089" si="10230">F5120+F5182+F5244+F5306</f>
        <v>0</v>
      </c>
      <c r="G5089" s="98">
        <f t="shared" ref="G5089:H5089" si="10231">G5120+G5182+G5244+G5306</f>
        <v>0</v>
      </c>
      <c r="H5089" s="98">
        <f t="shared" si="10231"/>
        <v>0</v>
      </c>
      <c r="I5089" s="98">
        <f t="shared" si="10230"/>
        <v>0</v>
      </c>
      <c r="J5089" s="98">
        <f t="shared" si="10230"/>
        <v>0</v>
      </c>
      <c r="K5089" s="109">
        <f t="shared" si="10230"/>
        <v>0</v>
      </c>
      <c r="L5089" s="118"/>
    </row>
    <row r="5090" spans="1:12" ht="15.6" hidden="1" customHeight="1" x14ac:dyDescent="0.25">
      <c r="A5090" s="59"/>
      <c r="B5090" s="94" t="s">
        <v>8</v>
      </c>
      <c r="C5090" s="94"/>
      <c r="D5090" s="17">
        <f t="shared" ref="D5090:E5090" si="10232">D5121+D5183+D5245+D5307</f>
        <v>0</v>
      </c>
      <c r="E5090" s="222">
        <f t="shared" si="10232"/>
        <v>0</v>
      </c>
      <c r="F5090" s="18">
        <f t="shared" ref="F5090:K5090" si="10233">F5121+F5183+F5245+F5307</f>
        <v>0</v>
      </c>
      <c r="G5090" s="17">
        <f t="shared" ref="G5090:H5090" si="10234">G5121+G5183+G5245+G5307</f>
        <v>0</v>
      </c>
      <c r="H5090" s="17">
        <f t="shared" si="10234"/>
        <v>0</v>
      </c>
      <c r="I5090" s="17">
        <f t="shared" si="10233"/>
        <v>0</v>
      </c>
      <c r="J5090" s="17">
        <f t="shared" si="10233"/>
        <v>0</v>
      </c>
      <c r="K5090" s="18">
        <f t="shared" si="10233"/>
        <v>0</v>
      </c>
      <c r="L5090" s="119"/>
    </row>
    <row r="5091" spans="1:12" ht="15.6" hidden="1" customHeight="1" x14ac:dyDescent="0.25">
      <c r="A5091" s="59"/>
      <c r="B5091" s="94" t="s">
        <v>10</v>
      </c>
      <c r="C5091" s="94"/>
      <c r="D5091" s="17">
        <f t="shared" ref="D5091:E5091" si="10235">D5122+D5184+D5246+D5308</f>
        <v>0</v>
      </c>
      <c r="E5091" s="222">
        <f t="shared" si="10235"/>
        <v>0</v>
      </c>
      <c r="F5091" s="18">
        <f t="shared" ref="F5091:K5091" si="10236">F5122+F5184+F5246+F5308</f>
        <v>0</v>
      </c>
      <c r="G5091" s="17">
        <f t="shared" ref="G5091:H5091" si="10237">G5122+G5184+G5246+G5308</f>
        <v>0</v>
      </c>
      <c r="H5091" s="17">
        <f t="shared" si="10237"/>
        <v>0</v>
      </c>
      <c r="I5091" s="17">
        <f t="shared" si="10236"/>
        <v>0</v>
      </c>
      <c r="J5091" s="17">
        <f t="shared" si="10236"/>
        <v>0</v>
      </c>
      <c r="K5091" s="18">
        <f t="shared" si="10236"/>
        <v>0</v>
      </c>
      <c r="L5091" s="119"/>
    </row>
    <row r="5092" spans="1:12" ht="40.15" customHeight="1" x14ac:dyDescent="0.25">
      <c r="A5092" s="205">
        <v>1</v>
      </c>
      <c r="B5092" s="151" t="s">
        <v>82</v>
      </c>
      <c r="C5092" s="138"/>
      <c r="D5092" s="99">
        <f t="shared" ref="D5092:E5092" si="10238">D5123</f>
        <v>1918583</v>
      </c>
      <c r="E5092" s="223">
        <f t="shared" si="10238"/>
        <v>0</v>
      </c>
      <c r="F5092" s="110">
        <f t="shared" ref="F5092:K5092" si="10239">F5123</f>
        <v>0</v>
      </c>
      <c r="G5092" s="99">
        <f t="shared" ref="G5092:H5092" si="10240">G5123</f>
        <v>2503868</v>
      </c>
      <c r="H5092" s="99">
        <f t="shared" si="10240"/>
        <v>2503868</v>
      </c>
      <c r="I5092" s="99">
        <f t="shared" si="10239"/>
        <v>2503868</v>
      </c>
      <c r="J5092" s="99">
        <f t="shared" si="10239"/>
        <v>0</v>
      </c>
      <c r="K5092" s="110">
        <f t="shared" si="10239"/>
        <v>2503868</v>
      </c>
      <c r="L5092" s="120"/>
    </row>
    <row r="5093" spans="1:12" ht="15.6" hidden="1" customHeight="1" x14ac:dyDescent="0.25">
      <c r="A5093" s="59"/>
      <c r="B5093" s="128" t="s">
        <v>1</v>
      </c>
      <c r="C5093" s="128"/>
      <c r="D5093" s="7">
        <f t="shared" ref="D5093:E5093" si="10241">D5124</f>
        <v>0</v>
      </c>
      <c r="E5093" s="216">
        <f t="shared" si="10241"/>
        <v>0</v>
      </c>
      <c r="F5093" s="8">
        <f t="shared" ref="F5093:K5093" si="10242">F5124</f>
        <v>0</v>
      </c>
      <c r="G5093" s="7">
        <f t="shared" ref="G5093:H5093" si="10243">G5124</f>
        <v>0</v>
      </c>
      <c r="H5093" s="7">
        <f t="shared" si="10243"/>
        <v>0</v>
      </c>
      <c r="I5093" s="7">
        <f t="shared" si="10242"/>
        <v>0</v>
      </c>
      <c r="J5093" s="7">
        <f t="shared" si="10242"/>
        <v>0</v>
      </c>
      <c r="K5093" s="8">
        <f t="shared" si="10242"/>
        <v>0</v>
      </c>
      <c r="L5093" s="57"/>
    </row>
    <row r="5094" spans="1:12" ht="15.6" hidden="1" customHeight="1" x14ac:dyDescent="0.25">
      <c r="A5094" s="59"/>
      <c r="B5094" s="129" t="s">
        <v>6</v>
      </c>
      <c r="C5094" s="129"/>
      <c r="D5094" s="7">
        <f t="shared" ref="D5094:E5094" si="10244">D5125</f>
        <v>0</v>
      </c>
      <c r="E5094" s="216">
        <f t="shared" si="10244"/>
        <v>0</v>
      </c>
      <c r="F5094" s="8">
        <f t="shared" ref="F5094:K5094" si="10245">F5125</f>
        <v>0</v>
      </c>
      <c r="G5094" s="7">
        <f t="shared" ref="G5094:H5094" si="10246">G5125</f>
        <v>0</v>
      </c>
      <c r="H5094" s="7">
        <f t="shared" si="10246"/>
        <v>0</v>
      </c>
      <c r="I5094" s="7">
        <f t="shared" si="10245"/>
        <v>0</v>
      </c>
      <c r="J5094" s="7">
        <f t="shared" si="10245"/>
        <v>0</v>
      </c>
      <c r="K5094" s="8">
        <f t="shared" si="10245"/>
        <v>0</v>
      </c>
      <c r="L5094" s="57"/>
    </row>
    <row r="5095" spans="1:12" ht="15.6" hidden="1" customHeight="1" x14ac:dyDescent="0.25">
      <c r="A5095" s="59"/>
      <c r="B5095" s="129" t="s">
        <v>7</v>
      </c>
      <c r="C5095" s="129"/>
      <c r="D5095" s="7">
        <f t="shared" ref="D5095:E5095" si="10247">D5126</f>
        <v>0</v>
      </c>
      <c r="E5095" s="216">
        <f t="shared" si="10247"/>
        <v>0</v>
      </c>
      <c r="F5095" s="8">
        <f t="shared" ref="F5095:K5095" si="10248">F5126</f>
        <v>0</v>
      </c>
      <c r="G5095" s="7">
        <f t="shared" ref="G5095:H5095" si="10249">G5126</f>
        <v>0</v>
      </c>
      <c r="H5095" s="7">
        <f t="shared" si="10249"/>
        <v>0</v>
      </c>
      <c r="I5095" s="7">
        <f t="shared" si="10248"/>
        <v>0</v>
      </c>
      <c r="J5095" s="7">
        <f t="shared" si="10248"/>
        <v>0</v>
      </c>
      <c r="K5095" s="8">
        <f t="shared" si="10248"/>
        <v>0</v>
      </c>
      <c r="L5095" s="57"/>
    </row>
    <row r="5096" spans="1:12" ht="15.6" customHeight="1" x14ac:dyDescent="0.25">
      <c r="A5096" s="205">
        <v>1</v>
      </c>
      <c r="B5096" s="128" t="s">
        <v>18</v>
      </c>
      <c r="C5096" s="130"/>
      <c r="D5096" s="7">
        <f t="shared" ref="D5096:E5096" si="10250">D5127</f>
        <v>1918583</v>
      </c>
      <c r="E5096" s="216">
        <f t="shared" si="10250"/>
        <v>0</v>
      </c>
      <c r="F5096" s="8">
        <f t="shared" ref="F5096:K5096" si="10251">F5127</f>
        <v>0</v>
      </c>
      <c r="G5096" s="7">
        <f t="shared" ref="G5096:H5096" si="10252">G5127</f>
        <v>2503868</v>
      </c>
      <c r="H5096" s="7">
        <f t="shared" si="10252"/>
        <v>2503868</v>
      </c>
      <c r="I5096" s="7">
        <f t="shared" si="10251"/>
        <v>2503868</v>
      </c>
      <c r="J5096" s="7">
        <f t="shared" si="10251"/>
        <v>0</v>
      </c>
      <c r="K5096" s="8">
        <f t="shared" si="10251"/>
        <v>2503868</v>
      </c>
      <c r="L5096" s="57"/>
    </row>
    <row r="5097" spans="1:12" ht="15.6" customHeight="1" x14ac:dyDescent="0.25">
      <c r="A5097" s="205">
        <v>1</v>
      </c>
      <c r="B5097" s="149" t="s">
        <v>8</v>
      </c>
      <c r="C5097" s="81"/>
      <c r="D5097" s="11">
        <f t="shared" ref="D5097:E5097" si="10253">D5128</f>
        <v>1918583</v>
      </c>
      <c r="E5097" s="217">
        <f t="shared" si="10253"/>
        <v>0</v>
      </c>
      <c r="F5097" s="12">
        <f t="shared" ref="F5097:K5097" si="10254">F5128</f>
        <v>0</v>
      </c>
      <c r="G5097" s="11">
        <f t="shared" ref="G5097:H5097" si="10255">G5128</f>
        <v>2503868</v>
      </c>
      <c r="H5097" s="11">
        <f t="shared" si="10255"/>
        <v>2503868</v>
      </c>
      <c r="I5097" s="11">
        <f t="shared" si="10254"/>
        <v>2503868</v>
      </c>
      <c r="J5097" s="11">
        <f t="shared" si="10254"/>
        <v>0</v>
      </c>
      <c r="K5097" s="12">
        <f t="shared" si="10254"/>
        <v>2503868</v>
      </c>
      <c r="L5097" s="58"/>
    </row>
    <row r="5098" spans="1:12" ht="15.6" customHeight="1" x14ac:dyDescent="0.25">
      <c r="A5098" s="205">
        <v>1</v>
      </c>
      <c r="B5098" s="149" t="s">
        <v>9</v>
      </c>
      <c r="C5098" s="81"/>
      <c r="D5098" s="11">
        <f t="shared" ref="D5098:E5098" si="10256">D5129</f>
        <v>0</v>
      </c>
      <c r="E5098" s="217">
        <f t="shared" si="10256"/>
        <v>0</v>
      </c>
      <c r="F5098" s="12">
        <f t="shared" ref="F5098:K5098" si="10257">F5129</f>
        <v>0</v>
      </c>
      <c r="G5098" s="11">
        <f t="shared" ref="G5098:H5098" si="10258">G5129</f>
        <v>0</v>
      </c>
      <c r="H5098" s="11">
        <f t="shared" si="10258"/>
        <v>0</v>
      </c>
      <c r="I5098" s="11">
        <f t="shared" si="10257"/>
        <v>0</v>
      </c>
      <c r="J5098" s="11">
        <f t="shared" si="10257"/>
        <v>0</v>
      </c>
      <c r="K5098" s="12">
        <f t="shared" si="10257"/>
        <v>0</v>
      </c>
      <c r="L5098" s="58"/>
    </row>
    <row r="5099" spans="1:12" ht="15.6" customHeight="1" x14ac:dyDescent="0.25">
      <c r="A5099" s="205">
        <v>1</v>
      </c>
      <c r="B5099" s="149" t="s">
        <v>10</v>
      </c>
      <c r="C5099" s="81"/>
      <c r="D5099" s="11">
        <f t="shared" ref="D5099:E5099" si="10259">D5130</f>
        <v>0</v>
      </c>
      <c r="E5099" s="217">
        <f t="shared" si="10259"/>
        <v>0</v>
      </c>
      <c r="F5099" s="12">
        <f t="shared" ref="F5099:K5099" si="10260">F5130</f>
        <v>0</v>
      </c>
      <c r="G5099" s="11">
        <f t="shared" ref="G5099:H5099" si="10261">G5130</f>
        <v>0</v>
      </c>
      <c r="H5099" s="11">
        <f t="shared" si="10261"/>
        <v>0</v>
      </c>
      <c r="I5099" s="11">
        <f t="shared" si="10260"/>
        <v>0</v>
      </c>
      <c r="J5099" s="11">
        <f t="shared" si="10260"/>
        <v>0</v>
      </c>
      <c r="K5099" s="12">
        <f t="shared" si="10260"/>
        <v>0</v>
      </c>
      <c r="L5099" s="58"/>
    </row>
    <row r="5100" spans="1:12" ht="15.6" customHeight="1" x14ac:dyDescent="0.25">
      <c r="A5100" s="205">
        <v>1</v>
      </c>
      <c r="B5100" s="139" t="s">
        <v>19</v>
      </c>
      <c r="C5100" s="82"/>
      <c r="D5100" s="100" t="str">
        <f t="shared" ref="D5100:E5100" si="10262">D5131</f>
        <v>x</v>
      </c>
      <c r="E5100" s="224" t="str">
        <f t="shared" si="10262"/>
        <v>x</v>
      </c>
      <c r="F5100" s="111" t="str">
        <f t="shared" ref="F5100:K5100" si="10263">F5131</f>
        <v>x</v>
      </c>
      <c r="G5100" s="100" t="str">
        <f t="shared" ref="G5100:H5100" si="10264">G5131</f>
        <v>x</v>
      </c>
      <c r="H5100" s="100" t="str">
        <f t="shared" si="10264"/>
        <v>x</v>
      </c>
      <c r="I5100" s="100" t="str">
        <f t="shared" si="10263"/>
        <v>x</v>
      </c>
      <c r="J5100" s="100" t="str">
        <f t="shared" si="10263"/>
        <v>x</v>
      </c>
      <c r="K5100" s="111" t="str">
        <f t="shared" si="10263"/>
        <v>x</v>
      </c>
      <c r="L5100" s="121"/>
    </row>
    <row r="5101" spans="1:12" ht="15.6" hidden="1" customHeight="1" x14ac:dyDescent="0.25">
      <c r="A5101" s="59"/>
      <c r="B5101" s="139" t="s">
        <v>11</v>
      </c>
      <c r="C5101" s="139"/>
      <c r="D5101" s="100">
        <f t="shared" ref="D5101:E5101" si="10265">D5132</f>
        <v>0</v>
      </c>
      <c r="E5101" s="224">
        <f t="shared" si="10265"/>
        <v>0</v>
      </c>
      <c r="F5101" s="111">
        <f t="shared" ref="F5101:K5101" si="10266">F5132</f>
        <v>0</v>
      </c>
      <c r="G5101" s="100">
        <f t="shared" ref="G5101:H5101" si="10267">G5132</f>
        <v>0</v>
      </c>
      <c r="H5101" s="100">
        <f t="shared" si="10267"/>
        <v>0</v>
      </c>
      <c r="I5101" s="100">
        <f t="shared" si="10266"/>
        <v>0</v>
      </c>
      <c r="J5101" s="100">
        <f t="shared" si="10266"/>
        <v>0</v>
      </c>
      <c r="K5101" s="111">
        <f t="shared" si="10266"/>
        <v>0</v>
      </c>
      <c r="L5101" s="121"/>
    </row>
    <row r="5102" spans="1:12" ht="15.6" hidden="1" customHeight="1" x14ac:dyDescent="0.25">
      <c r="A5102" s="59"/>
      <c r="B5102" s="91" t="s">
        <v>8</v>
      </c>
      <c r="C5102" s="91"/>
      <c r="D5102" s="19">
        <f t="shared" ref="D5102:E5102" si="10268">D5133</f>
        <v>0</v>
      </c>
      <c r="E5102" s="225">
        <f t="shared" si="10268"/>
        <v>0</v>
      </c>
      <c r="F5102" s="20">
        <f t="shared" ref="F5102:K5102" si="10269">F5133</f>
        <v>0</v>
      </c>
      <c r="G5102" s="19">
        <f t="shared" ref="G5102:H5102" si="10270">G5133</f>
        <v>0</v>
      </c>
      <c r="H5102" s="19">
        <f t="shared" si="10270"/>
        <v>0</v>
      </c>
      <c r="I5102" s="19">
        <f t="shared" si="10269"/>
        <v>0</v>
      </c>
      <c r="J5102" s="19">
        <f t="shared" si="10269"/>
        <v>0</v>
      </c>
      <c r="K5102" s="20">
        <f t="shared" si="10269"/>
        <v>0</v>
      </c>
      <c r="L5102" s="122"/>
    </row>
    <row r="5103" spans="1:12" ht="15.6" hidden="1" customHeight="1" x14ac:dyDescent="0.25">
      <c r="A5103" s="59"/>
      <c r="B5103" s="91" t="s">
        <v>10</v>
      </c>
      <c r="C5103" s="91"/>
      <c r="D5103" s="19">
        <f t="shared" ref="D5103:E5103" si="10271">D5134</f>
        <v>0</v>
      </c>
      <c r="E5103" s="225">
        <f t="shared" si="10271"/>
        <v>0</v>
      </c>
      <c r="F5103" s="20">
        <f t="shared" ref="F5103:K5103" si="10272">F5134</f>
        <v>0</v>
      </c>
      <c r="G5103" s="19">
        <f t="shared" ref="G5103:H5103" si="10273">G5134</f>
        <v>0</v>
      </c>
      <c r="H5103" s="19">
        <f t="shared" si="10273"/>
        <v>0</v>
      </c>
      <c r="I5103" s="19">
        <f t="shared" si="10272"/>
        <v>0</v>
      </c>
      <c r="J5103" s="19">
        <f t="shared" si="10272"/>
        <v>0</v>
      </c>
      <c r="K5103" s="20">
        <f t="shared" si="10272"/>
        <v>0</v>
      </c>
      <c r="L5103" s="122"/>
    </row>
    <row r="5104" spans="1:12" ht="15.6" hidden="1" customHeight="1" x14ac:dyDescent="0.25">
      <c r="A5104" s="59"/>
      <c r="B5104" s="139" t="s">
        <v>12</v>
      </c>
      <c r="C5104" s="139"/>
      <c r="D5104" s="100">
        <f t="shared" ref="D5104:E5104" si="10274">D5135</f>
        <v>0</v>
      </c>
      <c r="E5104" s="224">
        <f t="shared" si="10274"/>
        <v>0</v>
      </c>
      <c r="F5104" s="111">
        <f t="shared" ref="F5104:K5104" si="10275">F5135</f>
        <v>0</v>
      </c>
      <c r="G5104" s="100">
        <f t="shared" ref="G5104:H5104" si="10276">G5135</f>
        <v>0</v>
      </c>
      <c r="H5104" s="100">
        <f t="shared" si="10276"/>
        <v>0</v>
      </c>
      <c r="I5104" s="100">
        <f t="shared" si="10275"/>
        <v>0</v>
      </c>
      <c r="J5104" s="100">
        <f t="shared" si="10275"/>
        <v>0</v>
      </c>
      <c r="K5104" s="111">
        <f t="shared" si="10275"/>
        <v>0</v>
      </c>
      <c r="L5104" s="121"/>
    </row>
    <row r="5105" spans="1:12" ht="15.6" hidden="1" customHeight="1" x14ac:dyDescent="0.25">
      <c r="A5105" s="59"/>
      <c r="B5105" s="91" t="s">
        <v>8</v>
      </c>
      <c r="C5105" s="91"/>
      <c r="D5105" s="19">
        <f t="shared" ref="D5105:E5105" si="10277">D5136</f>
        <v>0</v>
      </c>
      <c r="E5105" s="225">
        <f t="shared" si="10277"/>
        <v>0</v>
      </c>
      <c r="F5105" s="20">
        <f t="shared" ref="F5105:K5105" si="10278">F5136</f>
        <v>0</v>
      </c>
      <c r="G5105" s="19">
        <f t="shared" ref="G5105:H5105" si="10279">G5136</f>
        <v>0</v>
      </c>
      <c r="H5105" s="19">
        <f t="shared" si="10279"/>
        <v>0</v>
      </c>
      <c r="I5105" s="19">
        <f t="shared" si="10278"/>
        <v>0</v>
      </c>
      <c r="J5105" s="19">
        <f t="shared" si="10278"/>
        <v>0</v>
      </c>
      <c r="K5105" s="20">
        <f t="shared" si="10278"/>
        <v>0</v>
      </c>
      <c r="L5105" s="122"/>
    </row>
    <row r="5106" spans="1:12" ht="15.6" hidden="1" customHeight="1" x14ac:dyDescent="0.25">
      <c r="A5106" s="59"/>
      <c r="B5106" s="91" t="s">
        <v>10</v>
      </c>
      <c r="C5106" s="91"/>
      <c r="D5106" s="19">
        <f t="shared" ref="D5106:E5106" si="10280">D5137</f>
        <v>0</v>
      </c>
      <c r="E5106" s="225">
        <f t="shared" si="10280"/>
        <v>0</v>
      </c>
      <c r="F5106" s="20">
        <f t="shared" ref="F5106:K5106" si="10281">F5137</f>
        <v>0</v>
      </c>
      <c r="G5106" s="19">
        <f t="shared" ref="G5106:H5106" si="10282">G5137</f>
        <v>0</v>
      </c>
      <c r="H5106" s="19">
        <f t="shared" si="10282"/>
        <v>0</v>
      </c>
      <c r="I5106" s="19">
        <f t="shared" si="10281"/>
        <v>0</v>
      </c>
      <c r="J5106" s="19">
        <f t="shared" si="10281"/>
        <v>0</v>
      </c>
      <c r="K5106" s="20">
        <f t="shared" si="10281"/>
        <v>0</v>
      </c>
      <c r="L5106" s="122"/>
    </row>
    <row r="5107" spans="1:12" ht="15.6" customHeight="1" x14ac:dyDescent="0.25">
      <c r="A5107" s="205">
        <v>1</v>
      </c>
      <c r="B5107" s="139" t="s">
        <v>13</v>
      </c>
      <c r="C5107" s="82"/>
      <c r="D5107" s="100">
        <f t="shared" ref="D5107:E5107" si="10283">D5138</f>
        <v>1918583</v>
      </c>
      <c r="E5107" s="224">
        <f t="shared" si="10283"/>
        <v>0</v>
      </c>
      <c r="F5107" s="111">
        <f t="shared" ref="F5107:K5107" si="10284">F5138</f>
        <v>0</v>
      </c>
      <c r="G5107" s="100">
        <f t="shared" ref="G5107:H5107" si="10285">G5138</f>
        <v>2503868</v>
      </c>
      <c r="H5107" s="100">
        <f t="shared" si="10285"/>
        <v>2503868</v>
      </c>
      <c r="I5107" s="100">
        <f t="shared" si="10284"/>
        <v>2503868</v>
      </c>
      <c r="J5107" s="100">
        <f t="shared" si="10284"/>
        <v>0</v>
      </c>
      <c r="K5107" s="111">
        <f t="shared" si="10284"/>
        <v>2503868</v>
      </c>
      <c r="L5107" s="121"/>
    </row>
    <row r="5108" spans="1:12" ht="15.6" customHeight="1" x14ac:dyDescent="0.25">
      <c r="A5108" s="205">
        <v>1</v>
      </c>
      <c r="B5108" s="91" t="s">
        <v>8</v>
      </c>
      <c r="C5108" s="82"/>
      <c r="D5108" s="19">
        <f t="shared" ref="D5108:E5108" si="10286">D5139</f>
        <v>1918583</v>
      </c>
      <c r="E5108" s="225">
        <f t="shared" si="10286"/>
        <v>0</v>
      </c>
      <c r="F5108" s="20">
        <f t="shared" ref="F5108:K5108" si="10287">F5139</f>
        <v>0</v>
      </c>
      <c r="G5108" s="19">
        <f t="shared" ref="G5108:H5108" si="10288">G5139</f>
        <v>2503868</v>
      </c>
      <c r="H5108" s="19">
        <f t="shared" si="10288"/>
        <v>2503868</v>
      </c>
      <c r="I5108" s="19">
        <f t="shared" si="10287"/>
        <v>2503868</v>
      </c>
      <c r="J5108" s="19">
        <f t="shared" si="10287"/>
        <v>0</v>
      </c>
      <c r="K5108" s="20">
        <f t="shared" si="10287"/>
        <v>2503868</v>
      </c>
      <c r="L5108" s="122"/>
    </row>
    <row r="5109" spans="1:12" ht="15.6" customHeight="1" x14ac:dyDescent="0.25">
      <c r="A5109" s="205">
        <v>1</v>
      </c>
      <c r="B5109" s="91" t="s">
        <v>9</v>
      </c>
      <c r="C5109" s="82"/>
      <c r="D5109" s="19">
        <f t="shared" ref="D5109:E5109" si="10289">D5140</f>
        <v>0</v>
      </c>
      <c r="E5109" s="225">
        <f t="shared" si="10289"/>
        <v>0</v>
      </c>
      <c r="F5109" s="20">
        <f t="shared" ref="F5109:K5109" si="10290">F5140</f>
        <v>0</v>
      </c>
      <c r="G5109" s="19">
        <f t="shared" ref="G5109:H5109" si="10291">G5140</f>
        <v>0</v>
      </c>
      <c r="H5109" s="19">
        <f t="shared" si="10291"/>
        <v>0</v>
      </c>
      <c r="I5109" s="19">
        <f t="shared" si="10290"/>
        <v>0</v>
      </c>
      <c r="J5109" s="19">
        <f t="shared" si="10290"/>
        <v>0</v>
      </c>
      <c r="K5109" s="20">
        <f t="shared" si="10290"/>
        <v>0</v>
      </c>
      <c r="L5109" s="122"/>
    </row>
    <row r="5110" spans="1:12" ht="15.6" customHeight="1" x14ac:dyDescent="0.25">
      <c r="A5110" s="205">
        <v>1</v>
      </c>
      <c r="B5110" s="91" t="s">
        <v>10</v>
      </c>
      <c r="C5110" s="82"/>
      <c r="D5110" s="19">
        <f t="shared" ref="D5110:E5110" si="10292">D5141</f>
        <v>0</v>
      </c>
      <c r="E5110" s="225">
        <f t="shared" si="10292"/>
        <v>0</v>
      </c>
      <c r="F5110" s="20">
        <f t="shared" ref="F5110:K5110" si="10293">F5141</f>
        <v>0</v>
      </c>
      <c r="G5110" s="19">
        <f t="shared" ref="G5110:H5110" si="10294">G5141</f>
        <v>0</v>
      </c>
      <c r="H5110" s="19">
        <f t="shared" si="10294"/>
        <v>0</v>
      </c>
      <c r="I5110" s="19">
        <f t="shared" si="10293"/>
        <v>0</v>
      </c>
      <c r="J5110" s="19">
        <f t="shared" si="10293"/>
        <v>0</v>
      </c>
      <c r="K5110" s="20">
        <f t="shared" si="10293"/>
        <v>0</v>
      </c>
      <c r="L5110" s="122"/>
    </row>
    <row r="5111" spans="1:12" ht="15.6" hidden="1" customHeight="1" x14ac:dyDescent="0.25">
      <c r="A5111" s="59"/>
      <c r="B5111" s="139" t="s">
        <v>14</v>
      </c>
      <c r="C5111" s="139"/>
      <c r="D5111" s="100">
        <f t="shared" ref="D5111:E5111" si="10295">D5142</f>
        <v>0</v>
      </c>
      <c r="E5111" s="224">
        <f t="shared" si="10295"/>
        <v>0</v>
      </c>
      <c r="F5111" s="111">
        <f t="shared" ref="F5111:K5111" si="10296">F5142</f>
        <v>0</v>
      </c>
      <c r="G5111" s="100">
        <f t="shared" ref="G5111:H5111" si="10297">G5142</f>
        <v>0</v>
      </c>
      <c r="H5111" s="100">
        <f t="shared" si="10297"/>
        <v>0</v>
      </c>
      <c r="I5111" s="100">
        <f t="shared" si="10296"/>
        <v>0</v>
      </c>
      <c r="J5111" s="100">
        <f t="shared" si="10296"/>
        <v>0</v>
      </c>
      <c r="K5111" s="111">
        <f t="shared" si="10296"/>
        <v>0</v>
      </c>
      <c r="L5111" s="121"/>
    </row>
    <row r="5112" spans="1:12" ht="15.6" hidden="1" customHeight="1" x14ac:dyDescent="0.25">
      <c r="A5112" s="59"/>
      <c r="B5112" s="140" t="s">
        <v>8</v>
      </c>
      <c r="C5112" s="140"/>
      <c r="D5112" s="19">
        <f t="shared" ref="D5112:E5112" si="10298">D5143</f>
        <v>0</v>
      </c>
      <c r="E5112" s="225">
        <f t="shared" si="10298"/>
        <v>0</v>
      </c>
      <c r="F5112" s="20">
        <f t="shared" ref="F5112:K5112" si="10299">F5143</f>
        <v>0</v>
      </c>
      <c r="G5112" s="19">
        <f t="shared" ref="G5112:H5112" si="10300">G5143</f>
        <v>0</v>
      </c>
      <c r="H5112" s="19">
        <f t="shared" si="10300"/>
        <v>0</v>
      </c>
      <c r="I5112" s="19">
        <f t="shared" si="10299"/>
        <v>0</v>
      </c>
      <c r="J5112" s="19">
        <f t="shared" si="10299"/>
        <v>0</v>
      </c>
      <c r="K5112" s="20">
        <f t="shared" si="10299"/>
        <v>0</v>
      </c>
      <c r="L5112" s="122"/>
    </row>
    <row r="5113" spans="1:12" ht="15.6" hidden="1" customHeight="1" x14ac:dyDescent="0.25">
      <c r="A5113" s="59"/>
      <c r="B5113" s="140" t="s">
        <v>10</v>
      </c>
      <c r="C5113" s="140"/>
      <c r="D5113" s="19">
        <f t="shared" ref="D5113:E5113" si="10301">D5144</f>
        <v>0</v>
      </c>
      <c r="E5113" s="225">
        <f t="shared" si="10301"/>
        <v>0</v>
      </c>
      <c r="F5113" s="20">
        <f t="shared" ref="F5113:K5113" si="10302">F5144</f>
        <v>0</v>
      </c>
      <c r="G5113" s="19">
        <f t="shared" ref="G5113:H5113" si="10303">G5144</f>
        <v>0</v>
      </c>
      <c r="H5113" s="19">
        <f t="shared" si="10303"/>
        <v>0</v>
      </c>
      <c r="I5113" s="19">
        <f t="shared" si="10302"/>
        <v>0</v>
      </c>
      <c r="J5113" s="19">
        <f t="shared" si="10302"/>
        <v>0</v>
      </c>
      <c r="K5113" s="20">
        <f t="shared" si="10302"/>
        <v>0</v>
      </c>
      <c r="L5113" s="122"/>
    </row>
    <row r="5114" spans="1:12" ht="15.6" hidden="1" customHeight="1" x14ac:dyDescent="0.25">
      <c r="A5114" s="59"/>
      <c r="B5114" s="139" t="s">
        <v>15</v>
      </c>
      <c r="C5114" s="139"/>
      <c r="D5114" s="100">
        <f t="shared" ref="D5114:E5114" si="10304">D5145</f>
        <v>0</v>
      </c>
      <c r="E5114" s="224">
        <f t="shared" si="10304"/>
        <v>0</v>
      </c>
      <c r="F5114" s="111">
        <f t="shared" ref="F5114:K5114" si="10305">F5145</f>
        <v>0</v>
      </c>
      <c r="G5114" s="100">
        <f t="shared" ref="G5114:H5114" si="10306">G5145</f>
        <v>0</v>
      </c>
      <c r="H5114" s="100">
        <f t="shared" si="10306"/>
        <v>0</v>
      </c>
      <c r="I5114" s="100">
        <f t="shared" si="10305"/>
        <v>0</v>
      </c>
      <c r="J5114" s="100">
        <f t="shared" si="10305"/>
        <v>0</v>
      </c>
      <c r="K5114" s="111">
        <f t="shared" si="10305"/>
        <v>0</v>
      </c>
      <c r="L5114" s="121"/>
    </row>
    <row r="5115" spans="1:12" ht="15.6" hidden="1" customHeight="1" x14ac:dyDescent="0.25">
      <c r="A5115" s="59"/>
      <c r="B5115" s="91" t="s">
        <v>8</v>
      </c>
      <c r="C5115" s="91"/>
      <c r="D5115" s="19">
        <f t="shared" ref="D5115:E5115" si="10307">D5146</f>
        <v>0</v>
      </c>
      <c r="E5115" s="225">
        <f t="shared" si="10307"/>
        <v>0</v>
      </c>
      <c r="F5115" s="20">
        <f t="shared" ref="F5115:K5115" si="10308">F5146</f>
        <v>0</v>
      </c>
      <c r="G5115" s="19">
        <f t="shared" ref="G5115:H5115" si="10309">G5146</f>
        <v>0</v>
      </c>
      <c r="H5115" s="19">
        <f t="shared" si="10309"/>
        <v>0</v>
      </c>
      <c r="I5115" s="19">
        <f t="shared" si="10308"/>
        <v>0</v>
      </c>
      <c r="J5115" s="19">
        <f t="shared" si="10308"/>
        <v>0</v>
      </c>
      <c r="K5115" s="20">
        <f t="shared" si="10308"/>
        <v>0</v>
      </c>
      <c r="L5115" s="122"/>
    </row>
    <row r="5116" spans="1:12" ht="15.6" hidden="1" customHeight="1" x14ac:dyDescent="0.25">
      <c r="A5116" s="59"/>
      <c r="B5116" s="91" t="s">
        <v>10</v>
      </c>
      <c r="C5116" s="91"/>
      <c r="D5116" s="19">
        <f t="shared" ref="D5116:E5116" si="10310">D5147</f>
        <v>0</v>
      </c>
      <c r="E5116" s="225">
        <f t="shared" si="10310"/>
        <v>0</v>
      </c>
      <c r="F5116" s="20">
        <f t="shared" ref="F5116:K5116" si="10311">F5147</f>
        <v>0</v>
      </c>
      <c r="G5116" s="19">
        <f t="shared" ref="G5116:H5116" si="10312">G5147</f>
        <v>0</v>
      </c>
      <c r="H5116" s="19">
        <f t="shared" si="10312"/>
        <v>0</v>
      </c>
      <c r="I5116" s="19">
        <f t="shared" si="10311"/>
        <v>0</v>
      </c>
      <c r="J5116" s="19">
        <f t="shared" si="10311"/>
        <v>0</v>
      </c>
      <c r="K5116" s="20">
        <f t="shared" si="10311"/>
        <v>0</v>
      </c>
      <c r="L5116" s="122"/>
    </row>
    <row r="5117" spans="1:12" ht="15.6" hidden="1" customHeight="1" x14ac:dyDescent="0.25">
      <c r="A5117" s="59"/>
      <c r="B5117" s="141" t="s">
        <v>16</v>
      </c>
      <c r="C5117" s="141"/>
      <c r="D5117" s="100">
        <f t="shared" ref="D5117:E5117" si="10313">D5148</f>
        <v>0</v>
      </c>
      <c r="E5117" s="224">
        <f t="shared" si="10313"/>
        <v>0</v>
      </c>
      <c r="F5117" s="111">
        <f t="shared" ref="F5117:K5117" si="10314">F5148</f>
        <v>0</v>
      </c>
      <c r="G5117" s="100">
        <f t="shared" ref="G5117:H5117" si="10315">G5148</f>
        <v>0</v>
      </c>
      <c r="H5117" s="100">
        <f t="shared" si="10315"/>
        <v>0</v>
      </c>
      <c r="I5117" s="100">
        <f t="shared" si="10314"/>
        <v>0</v>
      </c>
      <c r="J5117" s="100">
        <f t="shared" si="10314"/>
        <v>0</v>
      </c>
      <c r="K5117" s="111">
        <f t="shared" si="10314"/>
        <v>0</v>
      </c>
      <c r="L5117" s="121"/>
    </row>
    <row r="5118" spans="1:12" ht="15.6" hidden="1" customHeight="1" x14ac:dyDescent="0.25">
      <c r="A5118" s="59"/>
      <c r="B5118" s="91" t="s">
        <v>8</v>
      </c>
      <c r="C5118" s="91"/>
      <c r="D5118" s="19">
        <f t="shared" ref="D5118:E5118" si="10316">D5149</f>
        <v>0</v>
      </c>
      <c r="E5118" s="225">
        <f t="shared" si="10316"/>
        <v>0</v>
      </c>
      <c r="F5118" s="20">
        <f t="shared" ref="F5118:K5118" si="10317">F5149</f>
        <v>0</v>
      </c>
      <c r="G5118" s="19">
        <f t="shared" ref="G5118:H5118" si="10318">G5149</f>
        <v>0</v>
      </c>
      <c r="H5118" s="19">
        <f t="shared" si="10318"/>
        <v>0</v>
      </c>
      <c r="I5118" s="19">
        <f t="shared" si="10317"/>
        <v>0</v>
      </c>
      <c r="J5118" s="19">
        <f t="shared" si="10317"/>
        <v>0</v>
      </c>
      <c r="K5118" s="20">
        <f t="shared" si="10317"/>
        <v>0</v>
      </c>
      <c r="L5118" s="122"/>
    </row>
    <row r="5119" spans="1:12" ht="15.6" hidden="1" customHeight="1" x14ac:dyDescent="0.25">
      <c r="A5119" s="59"/>
      <c r="B5119" s="91" t="s">
        <v>10</v>
      </c>
      <c r="C5119" s="91"/>
      <c r="D5119" s="19">
        <f t="shared" ref="D5119:E5119" si="10319">D5150</f>
        <v>0</v>
      </c>
      <c r="E5119" s="225">
        <f t="shared" si="10319"/>
        <v>0</v>
      </c>
      <c r="F5119" s="20">
        <f t="shared" ref="F5119:K5119" si="10320">F5150</f>
        <v>0</v>
      </c>
      <c r="G5119" s="19">
        <f t="shared" ref="G5119:H5119" si="10321">G5150</f>
        <v>0</v>
      </c>
      <c r="H5119" s="19">
        <f t="shared" si="10321"/>
        <v>0</v>
      </c>
      <c r="I5119" s="19">
        <f t="shared" si="10320"/>
        <v>0</v>
      </c>
      <c r="J5119" s="19">
        <f t="shared" si="10320"/>
        <v>0</v>
      </c>
      <c r="K5119" s="20">
        <f t="shared" si="10320"/>
        <v>0</v>
      </c>
      <c r="L5119" s="122"/>
    </row>
    <row r="5120" spans="1:12" ht="15.6" hidden="1" customHeight="1" x14ac:dyDescent="0.25">
      <c r="A5120" s="59"/>
      <c r="B5120" s="141" t="s">
        <v>17</v>
      </c>
      <c r="C5120" s="141"/>
      <c r="D5120" s="100">
        <f t="shared" ref="D5120:E5120" si="10322">D5151</f>
        <v>0</v>
      </c>
      <c r="E5120" s="224">
        <f t="shared" si="10322"/>
        <v>0</v>
      </c>
      <c r="F5120" s="111">
        <f t="shared" ref="F5120:K5120" si="10323">F5151</f>
        <v>0</v>
      </c>
      <c r="G5120" s="100">
        <f t="shared" ref="G5120:H5120" si="10324">G5151</f>
        <v>0</v>
      </c>
      <c r="H5120" s="100">
        <f t="shared" si="10324"/>
        <v>0</v>
      </c>
      <c r="I5120" s="100">
        <f t="shared" si="10323"/>
        <v>0</v>
      </c>
      <c r="J5120" s="100">
        <f t="shared" si="10323"/>
        <v>0</v>
      </c>
      <c r="K5120" s="111">
        <f t="shared" si="10323"/>
        <v>0</v>
      </c>
      <c r="L5120" s="121"/>
    </row>
    <row r="5121" spans="1:12" ht="15.6" hidden="1" customHeight="1" x14ac:dyDescent="0.25">
      <c r="A5121" s="59"/>
      <c r="B5121" s="91" t="s">
        <v>8</v>
      </c>
      <c r="C5121" s="91"/>
      <c r="D5121" s="19">
        <f t="shared" ref="D5121:E5121" si="10325">D5152</f>
        <v>0</v>
      </c>
      <c r="E5121" s="225">
        <f t="shared" si="10325"/>
        <v>0</v>
      </c>
      <c r="F5121" s="20">
        <f t="shared" ref="F5121:K5121" si="10326">F5152</f>
        <v>0</v>
      </c>
      <c r="G5121" s="19">
        <f t="shared" ref="G5121:H5121" si="10327">G5152</f>
        <v>0</v>
      </c>
      <c r="H5121" s="19">
        <f t="shared" si="10327"/>
        <v>0</v>
      </c>
      <c r="I5121" s="19">
        <f t="shared" si="10326"/>
        <v>0</v>
      </c>
      <c r="J5121" s="19">
        <f t="shared" si="10326"/>
        <v>0</v>
      </c>
      <c r="K5121" s="20">
        <f t="shared" si="10326"/>
        <v>0</v>
      </c>
      <c r="L5121" s="122"/>
    </row>
    <row r="5122" spans="1:12" ht="15.6" hidden="1" customHeight="1" x14ac:dyDescent="0.25">
      <c r="A5122" s="59"/>
      <c r="B5122" s="91" t="s">
        <v>10</v>
      </c>
      <c r="C5122" s="91"/>
      <c r="D5122" s="19">
        <f t="shared" ref="D5122:E5122" si="10328">D5153</f>
        <v>0</v>
      </c>
      <c r="E5122" s="225">
        <f t="shared" si="10328"/>
        <v>0</v>
      </c>
      <c r="F5122" s="20">
        <f t="shared" ref="F5122:K5122" si="10329">F5153</f>
        <v>0</v>
      </c>
      <c r="G5122" s="19">
        <f t="shared" ref="G5122:H5122" si="10330">G5153</f>
        <v>0</v>
      </c>
      <c r="H5122" s="19">
        <f t="shared" si="10330"/>
        <v>0</v>
      </c>
      <c r="I5122" s="19">
        <f t="shared" si="10329"/>
        <v>0</v>
      </c>
      <c r="J5122" s="19">
        <f t="shared" si="10329"/>
        <v>0</v>
      </c>
      <c r="K5122" s="20">
        <f t="shared" si="10329"/>
        <v>0</v>
      </c>
      <c r="L5122" s="122"/>
    </row>
    <row r="5123" spans="1:12" ht="27" customHeight="1" x14ac:dyDescent="0.25">
      <c r="A5123" s="205">
        <v>1</v>
      </c>
      <c r="B5123" s="152" t="s">
        <v>196</v>
      </c>
      <c r="C5123" s="142"/>
      <c r="D5123" s="101">
        <f t="shared" ref="D5123:E5123" si="10331">D5124+D5125+D5126+D5127</f>
        <v>1918583</v>
      </c>
      <c r="E5123" s="226">
        <f t="shared" si="10331"/>
        <v>0</v>
      </c>
      <c r="F5123" s="113">
        <f t="shared" ref="F5123:K5123" si="10332">F5124+F5125+F5126+F5127</f>
        <v>0</v>
      </c>
      <c r="G5123" s="101">
        <f t="shared" ref="G5123:H5123" si="10333">G5124+G5125+G5126+G5127</f>
        <v>2503868</v>
      </c>
      <c r="H5123" s="101">
        <f t="shared" si="10333"/>
        <v>2503868</v>
      </c>
      <c r="I5123" s="101">
        <f t="shared" si="10332"/>
        <v>2503868</v>
      </c>
      <c r="J5123" s="101">
        <f t="shared" si="10332"/>
        <v>0</v>
      </c>
      <c r="K5123" s="113">
        <f t="shared" si="10332"/>
        <v>2503868</v>
      </c>
      <c r="L5123" s="123"/>
    </row>
    <row r="5124" spans="1:12" ht="15.6" hidden="1" customHeight="1" x14ac:dyDescent="0.25">
      <c r="A5124" s="59"/>
      <c r="B5124" s="128" t="s">
        <v>1</v>
      </c>
      <c r="C5124" s="128"/>
      <c r="D5124" s="22"/>
      <c r="E5124" s="227"/>
      <c r="F5124" s="23"/>
      <c r="G5124" s="22"/>
      <c r="H5124" s="22"/>
      <c r="I5124" s="22"/>
      <c r="J5124" s="22"/>
      <c r="K5124" s="23"/>
      <c r="L5124" s="124"/>
    </row>
    <row r="5125" spans="1:12" ht="15.6" hidden="1" customHeight="1" x14ac:dyDescent="0.25">
      <c r="A5125" s="59"/>
      <c r="B5125" s="129" t="s">
        <v>6</v>
      </c>
      <c r="C5125" s="129"/>
      <c r="D5125" s="7">
        <v>0</v>
      </c>
      <c r="E5125" s="216">
        <v>0</v>
      </c>
      <c r="F5125" s="8">
        <v>0</v>
      </c>
      <c r="G5125" s="7">
        <v>0</v>
      </c>
      <c r="H5125" s="7">
        <v>0</v>
      </c>
      <c r="I5125" s="7">
        <v>0</v>
      </c>
      <c r="J5125" s="7">
        <v>0</v>
      </c>
      <c r="K5125" s="8">
        <v>0</v>
      </c>
      <c r="L5125" s="57"/>
    </row>
    <row r="5126" spans="1:12" ht="15.6" hidden="1" customHeight="1" x14ac:dyDescent="0.25">
      <c r="A5126" s="59"/>
      <c r="B5126" s="129" t="s">
        <v>7</v>
      </c>
      <c r="C5126" s="129"/>
      <c r="D5126" s="7">
        <v>0</v>
      </c>
      <c r="E5126" s="216">
        <v>0</v>
      </c>
      <c r="F5126" s="8">
        <v>0</v>
      </c>
      <c r="G5126" s="7">
        <v>0</v>
      </c>
      <c r="H5126" s="7">
        <v>0</v>
      </c>
      <c r="I5126" s="7">
        <v>0</v>
      </c>
      <c r="J5126" s="7">
        <v>0</v>
      </c>
      <c r="K5126" s="8">
        <v>0</v>
      </c>
      <c r="L5126" s="57"/>
    </row>
    <row r="5127" spans="1:12" ht="15.6" customHeight="1" x14ac:dyDescent="0.25">
      <c r="A5127" s="205">
        <v>1</v>
      </c>
      <c r="B5127" s="128" t="s">
        <v>18</v>
      </c>
      <c r="C5127" s="130"/>
      <c r="D5127" s="7">
        <f t="shared" ref="D5127:E5127" si="10334">D5128+D5129+D5130</f>
        <v>1918583</v>
      </c>
      <c r="E5127" s="216">
        <f t="shared" si="10334"/>
        <v>0</v>
      </c>
      <c r="F5127" s="8">
        <f t="shared" ref="F5127:K5127" si="10335">F5128+F5129+F5130</f>
        <v>0</v>
      </c>
      <c r="G5127" s="7">
        <f t="shared" ref="G5127:H5127" si="10336">G5128+G5129+G5130</f>
        <v>2503868</v>
      </c>
      <c r="H5127" s="7">
        <f t="shared" si="10336"/>
        <v>2503868</v>
      </c>
      <c r="I5127" s="7">
        <f t="shared" si="10335"/>
        <v>2503868</v>
      </c>
      <c r="J5127" s="7">
        <f t="shared" si="10335"/>
        <v>0</v>
      </c>
      <c r="K5127" s="8">
        <f t="shared" si="10335"/>
        <v>2503868</v>
      </c>
      <c r="L5127" s="57"/>
    </row>
    <row r="5128" spans="1:12" ht="15.6" customHeight="1" x14ac:dyDescent="0.25">
      <c r="A5128" s="205">
        <v>1</v>
      </c>
      <c r="B5128" s="149" t="s">
        <v>8</v>
      </c>
      <c r="C5128" s="81"/>
      <c r="D5128" s="11">
        <f t="shared" ref="D5128:E5128" si="10337">D5133+D5136+D5139+D5143+D5146+D5149+D5152</f>
        <v>1918583</v>
      </c>
      <c r="E5128" s="217">
        <f t="shared" si="10337"/>
        <v>0</v>
      </c>
      <c r="F5128" s="12">
        <f t="shared" ref="F5128:K5128" si="10338">F5133+F5136+F5139+F5143+F5146+F5149+F5152</f>
        <v>0</v>
      </c>
      <c r="G5128" s="11">
        <f t="shared" ref="G5128:H5128" si="10339">G5133+G5136+G5139+G5143+G5146+G5149+G5152</f>
        <v>2503868</v>
      </c>
      <c r="H5128" s="11">
        <f t="shared" si="10339"/>
        <v>2503868</v>
      </c>
      <c r="I5128" s="11">
        <f t="shared" si="10338"/>
        <v>2503868</v>
      </c>
      <c r="J5128" s="11">
        <f t="shared" si="10338"/>
        <v>0</v>
      </c>
      <c r="K5128" s="12">
        <f t="shared" si="10338"/>
        <v>2503868</v>
      </c>
      <c r="L5128" s="58"/>
    </row>
    <row r="5129" spans="1:12" ht="15.6" customHeight="1" x14ac:dyDescent="0.25">
      <c r="A5129" s="205">
        <v>1</v>
      </c>
      <c r="B5129" s="149" t="s">
        <v>9</v>
      </c>
      <c r="C5129" s="81"/>
      <c r="D5129" s="11">
        <f t="shared" ref="D5129:E5129" si="10340">D5140</f>
        <v>0</v>
      </c>
      <c r="E5129" s="217">
        <f t="shared" si="10340"/>
        <v>0</v>
      </c>
      <c r="F5129" s="12">
        <f t="shared" ref="F5129:K5129" si="10341">F5140</f>
        <v>0</v>
      </c>
      <c r="G5129" s="11">
        <f t="shared" ref="G5129:H5129" si="10342">G5140</f>
        <v>0</v>
      </c>
      <c r="H5129" s="11">
        <f t="shared" si="10342"/>
        <v>0</v>
      </c>
      <c r="I5129" s="11">
        <f t="shared" si="10341"/>
        <v>0</v>
      </c>
      <c r="J5129" s="11">
        <f t="shared" si="10341"/>
        <v>0</v>
      </c>
      <c r="K5129" s="12">
        <f t="shared" si="10341"/>
        <v>0</v>
      </c>
      <c r="L5129" s="58"/>
    </row>
    <row r="5130" spans="1:12" ht="15.6" customHeight="1" x14ac:dyDescent="0.25">
      <c r="A5130" s="205">
        <v>1</v>
      </c>
      <c r="B5130" s="149" t="s">
        <v>10</v>
      </c>
      <c r="C5130" s="81"/>
      <c r="D5130" s="11">
        <f t="shared" ref="D5130:E5130" si="10343">D5134+D5137+D5141+D5144+D5147+D5150+D5153</f>
        <v>0</v>
      </c>
      <c r="E5130" s="217">
        <f t="shared" si="10343"/>
        <v>0</v>
      </c>
      <c r="F5130" s="12">
        <f t="shared" ref="F5130:K5130" si="10344">F5134+F5137+F5141+F5144+F5147+F5150+F5153</f>
        <v>0</v>
      </c>
      <c r="G5130" s="11">
        <f t="shared" ref="G5130:H5130" si="10345">G5134+G5137+G5141+G5144+G5147+G5150+G5153</f>
        <v>0</v>
      </c>
      <c r="H5130" s="11">
        <f t="shared" si="10345"/>
        <v>0</v>
      </c>
      <c r="I5130" s="11">
        <f t="shared" si="10344"/>
        <v>0</v>
      </c>
      <c r="J5130" s="11">
        <f t="shared" si="10344"/>
        <v>0</v>
      </c>
      <c r="K5130" s="12">
        <f t="shared" si="10344"/>
        <v>0</v>
      </c>
      <c r="L5130" s="58"/>
    </row>
    <row r="5131" spans="1:12" ht="15.6" customHeight="1" x14ac:dyDescent="0.25">
      <c r="A5131" s="205">
        <v>1</v>
      </c>
      <c r="B5131" s="131" t="s">
        <v>19</v>
      </c>
      <c r="C5131" s="78"/>
      <c r="D5131" s="96" t="s">
        <v>2</v>
      </c>
      <c r="E5131" s="218" t="s">
        <v>2</v>
      </c>
      <c r="F5131" s="105" t="s">
        <v>2</v>
      </c>
      <c r="G5131" s="96" t="s">
        <v>2</v>
      </c>
      <c r="H5131" s="96" t="s">
        <v>2</v>
      </c>
      <c r="I5131" s="96" t="s">
        <v>2</v>
      </c>
      <c r="J5131" s="96" t="s">
        <v>2</v>
      </c>
      <c r="K5131" s="105" t="s">
        <v>2</v>
      </c>
      <c r="L5131" s="115"/>
    </row>
    <row r="5132" spans="1:12" ht="15.6" hidden="1" customHeight="1" x14ac:dyDescent="0.25">
      <c r="A5132" s="59"/>
      <c r="B5132" s="131" t="s">
        <v>11</v>
      </c>
      <c r="C5132" s="131"/>
      <c r="D5132" s="96">
        <f t="shared" ref="D5132:E5132" si="10346">D5133+D5134</f>
        <v>0</v>
      </c>
      <c r="E5132" s="218">
        <f t="shared" si="10346"/>
        <v>0</v>
      </c>
      <c r="F5132" s="105">
        <f t="shared" ref="F5132:K5132" si="10347">F5133+F5134</f>
        <v>0</v>
      </c>
      <c r="G5132" s="96">
        <f t="shared" ref="G5132:H5132" si="10348">G5133+G5134</f>
        <v>0</v>
      </c>
      <c r="H5132" s="96">
        <f t="shared" si="10348"/>
        <v>0</v>
      </c>
      <c r="I5132" s="96">
        <f t="shared" si="10347"/>
        <v>0</v>
      </c>
      <c r="J5132" s="96">
        <f t="shared" si="10347"/>
        <v>0</v>
      </c>
      <c r="K5132" s="105">
        <f t="shared" si="10347"/>
        <v>0</v>
      </c>
      <c r="L5132" s="115"/>
    </row>
    <row r="5133" spans="1:12" ht="15.6" hidden="1" customHeight="1" x14ac:dyDescent="0.25">
      <c r="A5133" s="59"/>
      <c r="B5133" s="93" t="s">
        <v>8</v>
      </c>
      <c r="C5133" s="93"/>
      <c r="D5133" s="25"/>
      <c r="E5133" s="228"/>
      <c r="F5133" s="26"/>
      <c r="G5133" s="25"/>
      <c r="H5133" s="25"/>
      <c r="I5133" s="25"/>
      <c r="J5133" s="25"/>
      <c r="K5133" s="26"/>
      <c r="L5133" s="125"/>
    </row>
    <row r="5134" spans="1:12" ht="15.6" hidden="1" customHeight="1" x14ac:dyDescent="0.25">
      <c r="A5134" s="59"/>
      <c r="B5134" s="93" t="s">
        <v>10</v>
      </c>
      <c r="C5134" s="93"/>
      <c r="D5134" s="25"/>
      <c r="E5134" s="228"/>
      <c r="F5134" s="26"/>
      <c r="G5134" s="25"/>
      <c r="H5134" s="25"/>
      <c r="I5134" s="25"/>
      <c r="J5134" s="25"/>
      <c r="K5134" s="26"/>
      <c r="L5134" s="125"/>
    </row>
    <row r="5135" spans="1:12" ht="15.6" hidden="1" customHeight="1" x14ac:dyDescent="0.25">
      <c r="A5135" s="59"/>
      <c r="B5135" s="131" t="s">
        <v>12</v>
      </c>
      <c r="C5135" s="131"/>
      <c r="D5135" s="96">
        <f t="shared" ref="D5135:E5135" si="10349">D5136+D5137</f>
        <v>0</v>
      </c>
      <c r="E5135" s="218">
        <f t="shared" si="10349"/>
        <v>0</v>
      </c>
      <c r="F5135" s="105">
        <f t="shared" ref="F5135:K5135" si="10350">F5136+F5137</f>
        <v>0</v>
      </c>
      <c r="G5135" s="96">
        <f t="shared" ref="G5135:H5135" si="10351">G5136+G5137</f>
        <v>0</v>
      </c>
      <c r="H5135" s="96">
        <f t="shared" si="10351"/>
        <v>0</v>
      </c>
      <c r="I5135" s="96">
        <f t="shared" si="10350"/>
        <v>0</v>
      </c>
      <c r="J5135" s="96">
        <f t="shared" si="10350"/>
        <v>0</v>
      </c>
      <c r="K5135" s="105">
        <f t="shared" si="10350"/>
        <v>0</v>
      </c>
      <c r="L5135" s="115"/>
    </row>
    <row r="5136" spans="1:12" ht="15.6" hidden="1" customHeight="1" x14ac:dyDescent="0.25">
      <c r="A5136" s="59"/>
      <c r="B5136" s="93" t="s">
        <v>8</v>
      </c>
      <c r="C5136" s="93"/>
      <c r="D5136" s="25"/>
      <c r="E5136" s="228"/>
      <c r="F5136" s="26"/>
      <c r="G5136" s="25"/>
      <c r="H5136" s="25"/>
      <c r="I5136" s="25"/>
      <c r="J5136" s="25"/>
      <c r="K5136" s="26"/>
      <c r="L5136" s="125"/>
    </row>
    <row r="5137" spans="1:12" ht="15.6" hidden="1" customHeight="1" x14ac:dyDescent="0.25">
      <c r="A5137" s="59"/>
      <c r="B5137" s="93" t="s">
        <v>10</v>
      </c>
      <c r="C5137" s="93"/>
      <c r="D5137" s="25"/>
      <c r="E5137" s="228"/>
      <c r="F5137" s="26"/>
      <c r="G5137" s="25"/>
      <c r="H5137" s="25"/>
      <c r="I5137" s="25"/>
      <c r="J5137" s="25"/>
      <c r="K5137" s="26"/>
      <c r="L5137" s="125"/>
    </row>
    <row r="5138" spans="1:12" ht="15.6" customHeight="1" x14ac:dyDescent="0.25">
      <c r="A5138" s="205">
        <v>1</v>
      </c>
      <c r="B5138" s="131" t="s">
        <v>13</v>
      </c>
      <c r="C5138" s="267" t="s">
        <v>127</v>
      </c>
      <c r="D5138" s="96">
        <f t="shared" ref="D5138:E5138" si="10352">D5139+D5140+D5141</f>
        <v>1918583</v>
      </c>
      <c r="E5138" s="218">
        <f t="shared" si="10352"/>
        <v>0</v>
      </c>
      <c r="F5138" s="105">
        <f t="shared" ref="F5138:K5138" si="10353">F5139+F5140+F5141</f>
        <v>0</v>
      </c>
      <c r="G5138" s="96">
        <f t="shared" ref="G5138:H5138" si="10354">G5139+G5140+G5141</f>
        <v>2503868</v>
      </c>
      <c r="H5138" s="96">
        <f t="shared" si="10354"/>
        <v>2503868</v>
      </c>
      <c r="I5138" s="96">
        <f t="shared" si="10353"/>
        <v>2503868</v>
      </c>
      <c r="J5138" s="96">
        <f t="shared" si="10353"/>
        <v>0</v>
      </c>
      <c r="K5138" s="105">
        <f t="shared" si="10353"/>
        <v>2503868</v>
      </c>
      <c r="L5138" s="115"/>
    </row>
    <row r="5139" spans="1:12" ht="15.6" customHeight="1" x14ac:dyDescent="0.25">
      <c r="A5139" s="205">
        <v>1</v>
      </c>
      <c r="B5139" s="93" t="s">
        <v>8</v>
      </c>
      <c r="C5139" s="267"/>
      <c r="D5139" s="25">
        <v>1918583</v>
      </c>
      <c r="E5139" s="228"/>
      <c r="F5139" s="26"/>
      <c r="G5139" s="25">
        <v>2503868</v>
      </c>
      <c r="H5139" s="25">
        <v>2503868</v>
      </c>
      <c r="I5139" s="25">
        <f>H5139</f>
        <v>2503868</v>
      </c>
      <c r="J5139" s="25"/>
      <c r="K5139" s="26">
        <f>I5139</f>
        <v>2503868</v>
      </c>
      <c r="L5139" s="125"/>
    </row>
    <row r="5140" spans="1:12" ht="15.6" customHeight="1" x14ac:dyDescent="0.25">
      <c r="A5140" s="205">
        <v>1</v>
      </c>
      <c r="B5140" s="93" t="s">
        <v>9</v>
      </c>
      <c r="C5140" s="267"/>
      <c r="D5140" s="25"/>
      <c r="E5140" s="228"/>
      <c r="F5140" s="26"/>
      <c r="G5140" s="25"/>
      <c r="H5140" s="25"/>
      <c r="I5140" s="25"/>
      <c r="J5140" s="25"/>
      <c r="K5140" s="26"/>
      <c r="L5140" s="125"/>
    </row>
    <row r="5141" spans="1:12" ht="15.6" customHeight="1" x14ac:dyDescent="0.25">
      <c r="A5141" s="205">
        <v>1</v>
      </c>
      <c r="B5141" s="93" t="s">
        <v>10</v>
      </c>
      <c r="C5141" s="267"/>
      <c r="D5141" s="25"/>
      <c r="E5141" s="228"/>
      <c r="F5141" s="26"/>
      <c r="G5141" s="25"/>
      <c r="H5141" s="25"/>
      <c r="I5141" s="25"/>
      <c r="J5141" s="25"/>
      <c r="K5141" s="26"/>
      <c r="L5141" s="125"/>
    </row>
    <row r="5142" spans="1:12" ht="15.6" hidden="1" customHeight="1" x14ac:dyDescent="0.25">
      <c r="A5142" s="59"/>
      <c r="B5142" s="131" t="s">
        <v>14</v>
      </c>
      <c r="C5142" s="131"/>
      <c r="D5142" s="96">
        <f t="shared" ref="D5142:E5142" si="10355">D5143+D5144</f>
        <v>0</v>
      </c>
      <c r="E5142" s="218">
        <f t="shared" si="10355"/>
        <v>0</v>
      </c>
      <c r="F5142" s="105">
        <f t="shared" ref="F5142:K5142" si="10356">F5143+F5144</f>
        <v>0</v>
      </c>
      <c r="G5142" s="96">
        <f t="shared" ref="G5142:H5142" si="10357">G5143+G5144</f>
        <v>0</v>
      </c>
      <c r="H5142" s="96">
        <f t="shared" si="10357"/>
        <v>0</v>
      </c>
      <c r="I5142" s="96">
        <f t="shared" si="10356"/>
        <v>0</v>
      </c>
      <c r="J5142" s="96">
        <f t="shared" si="10356"/>
        <v>0</v>
      </c>
      <c r="K5142" s="105">
        <f t="shared" si="10356"/>
        <v>0</v>
      </c>
      <c r="L5142" s="115"/>
    </row>
    <row r="5143" spans="1:12" ht="15.6" hidden="1" customHeight="1" x14ac:dyDescent="0.25">
      <c r="A5143" s="59"/>
      <c r="B5143" s="132" t="s">
        <v>8</v>
      </c>
      <c r="C5143" s="132"/>
      <c r="D5143" s="25"/>
      <c r="E5143" s="228"/>
      <c r="F5143" s="26"/>
      <c r="G5143" s="25"/>
      <c r="H5143" s="25"/>
      <c r="I5143" s="25"/>
      <c r="J5143" s="25"/>
      <c r="K5143" s="26"/>
      <c r="L5143" s="125"/>
    </row>
    <row r="5144" spans="1:12" ht="15.6" hidden="1" customHeight="1" x14ac:dyDescent="0.25">
      <c r="A5144" s="59"/>
      <c r="B5144" s="132" t="s">
        <v>10</v>
      </c>
      <c r="C5144" s="132"/>
      <c r="D5144" s="25"/>
      <c r="E5144" s="228"/>
      <c r="F5144" s="26"/>
      <c r="G5144" s="25"/>
      <c r="H5144" s="25"/>
      <c r="I5144" s="25"/>
      <c r="J5144" s="25"/>
      <c r="K5144" s="26"/>
      <c r="L5144" s="125"/>
    </row>
    <row r="5145" spans="1:12" ht="15.6" hidden="1" customHeight="1" x14ac:dyDescent="0.25">
      <c r="A5145" s="59"/>
      <c r="B5145" s="131" t="s">
        <v>15</v>
      </c>
      <c r="C5145" s="131"/>
      <c r="D5145" s="96">
        <f t="shared" ref="D5145:E5145" si="10358">D5146+D5147</f>
        <v>0</v>
      </c>
      <c r="E5145" s="218">
        <f t="shared" si="10358"/>
        <v>0</v>
      </c>
      <c r="F5145" s="105">
        <f t="shared" ref="F5145:K5145" si="10359">F5146+F5147</f>
        <v>0</v>
      </c>
      <c r="G5145" s="96">
        <f t="shared" ref="G5145:H5145" si="10360">G5146+G5147</f>
        <v>0</v>
      </c>
      <c r="H5145" s="96">
        <f t="shared" si="10360"/>
        <v>0</v>
      </c>
      <c r="I5145" s="96">
        <f t="shared" si="10359"/>
        <v>0</v>
      </c>
      <c r="J5145" s="96">
        <f t="shared" si="10359"/>
        <v>0</v>
      </c>
      <c r="K5145" s="105">
        <f t="shared" si="10359"/>
        <v>0</v>
      </c>
      <c r="L5145" s="115"/>
    </row>
    <row r="5146" spans="1:12" ht="15.6" hidden="1" customHeight="1" x14ac:dyDescent="0.25">
      <c r="A5146" s="59"/>
      <c r="B5146" s="93" t="s">
        <v>8</v>
      </c>
      <c r="C5146" s="93"/>
      <c r="D5146" s="25"/>
      <c r="E5146" s="228"/>
      <c r="F5146" s="26"/>
      <c r="G5146" s="25"/>
      <c r="H5146" s="25"/>
      <c r="I5146" s="25"/>
      <c r="J5146" s="25"/>
      <c r="K5146" s="26"/>
      <c r="L5146" s="125"/>
    </row>
    <row r="5147" spans="1:12" ht="15.6" hidden="1" customHeight="1" x14ac:dyDescent="0.25">
      <c r="A5147" s="59"/>
      <c r="B5147" s="93" t="s">
        <v>10</v>
      </c>
      <c r="C5147" s="93"/>
      <c r="D5147" s="25"/>
      <c r="E5147" s="228"/>
      <c r="F5147" s="26"/>
      <c r="G5147" s="25"/>
      <c r="H5147" s="25"/>
      <c r="I5147" s="25"/>
      <c r="J5147" s="25"/>
      <c r="K5147" s="26"/>
      <c r="L5147" s="125"/>
    </row>
    <row r="5148" spans="1:12" ht="15.6" hidden="1" customHeight="1" x14ac:dyDescent="0.25">
      <c r="A5148" s="59"/>
      <c r="B5148" s="133" t="s">
        <v>16</v>
      </c>
      <c r="C5148" s="133"/>
      <c r="D5148" s="96">
        <f t="shared" ref="D5148:E5148" si="10361">D5149+D5150</f>
        <v>0</v>
      </c>
      <c r="E5148" s="218">
        <f t="shared" si="10361"/>
        <v>0</v>
      </c>
      <c r="F5148" s="105">
        <f t="shared" ref="F5148:K5148" si="10362">F5149+F5150</f>
        <v>0</v>
      </c>
      <c r="G5148" s="96">
        <f t="shared" ref="G5148:H5148" si="10363">G5149+G5150</f>
        <v>0</v>
      </c>
      <c r="H5148" s="96">
        <f t="shared" si="10363"/>
        <v>0</v>
      </c>
      <c r="I5148" s="96">
        <f t="shared" si="10362"/>
        <v>0</v>
      </c>
      <c r="J5148" s="96">
        <f t="shared" si="10362"/>
        <v>0</v>
      </c>
      <c r="K5148" s="105">
        <f t="shared" si="10362"/>
        <v>0</v>
      </c>
      <c r="L5148" s="115"/>
    </row>
    <row r="5149" spans="1:12" ht="15.6" hidden="1" customHeight="1" x14ac:dyDescent="0.25">
      <c r="A5149" s="59"/>
      <c r="B5149" s="93" t="s">
        <v>8</v>
      </c>
      <c r="C5149" s="93"/>
      <c r="D5149" s="25"/>
      <c r="E5149" s="228"/>
      <c r="F5149" s="26"/>
      <c r="G5149" s="25"/>
      <c r="H5149" s="25"/>
      <c r="I5149" s="25"/>
      <c r="J5149" s="25"/>
      <c r="K5149" s="26"/>
      <c r="L5149" s="125"/>
    </row>
    <row r="5150" spans="1:12" ht="15.6" hidden="1" customHeight="1" x14ac:dyDescent="0.25">
      <c r="A5150" s="59"/>
      <c r="B5150" s="93" t="s">
        <v>10</v>
      </c>
      <c r="C5150" s="93"/>
      <c r="D5150" s="25"/>
      <c r="E5150" s="228"/>
      <c r="F5150" s="26"/>
      <c r="G5150" s="25"/>
      <c r="H5150" s="25"/>
      <c r="I5150" s="25"/>
      <c r="J5150" s="25"/>
      <c r="K5150" s="26"/>
      <c r="L5150" s="125"/>
    </row>
    <row r="5151" spans="1:12" ht="15.6" hidden="1" customHeight="1" x14ac:dyDescent="0.25">
      <c r="A5151" s="59"/>
      <c r="B5151" s="133" t="s">
        <v>17</v>
      </c>
      <c r="C5151" s="133"/>
      <c r="D5151" s="96">
        <f t="shared" ref="D5151:E5151" si="10364">D5152+D5153</f>
        <v>0</v>
      </c>
      <c r="E5151" s="218">
        <f t="shared" si="10364"/>
        <v>0</v>
      </c>
      <c r="F5151" s="105">
        <f t="shared" ref="F5151:K5151" si="10365">F5152+F5153</f>
        <v>0</v>
      </c>
      <c r="G5151" s="96">
        <f t="shared" ref="G5151:H5151" si="10366">G5152+G5153</f>
        <v>0</v>
      </c>
      <c r="H5151" s="96">
        <f t="shared" si="10366"/>
        <v>0</v>
      </c>
      <c r="I5151" s="96">
        <f t="shared" si="10365"/>
        <v>0</v>
      </c>
      <c r="J5151" s="96">
        <f t="shared" si="10365"/>
        <v>0</v>
      </c>
      <c r="K5151" s="105">
        <f t="shared" si="10365"/>
        <v>0</v>
      </c>
      <c r="L5151" s="115"/>
    </row>
    <row r="5152" spans="1:12" ht="15.6" hidden="1" customHeight="1" x14ac:dyDescent="0.25">
      <c r="A5152" s="59"/>
      <c r="B5152" s="93" t="s">
        <v>8</v>
      </c>
      <c r="C5152" s="93"/>
      <c r="D5152" s="25"/>
      <c r="E5152" s="228"/>
      <c r="F5152" s="26"/>
      <c r="G5152" s="25"/>
      <c r="H5152" s="25"/>
      <c r="I5152" s="25"/>
      <c r="J5152" s="25"/>
      <c r="K5152" s="26"/>
      <c r="L5152" s="125"/>
    </row>
    <row r="5153" spans="1:12" ht="15.6" hidden="1" customHeight="1" x14ac:dyDescent="0.25">
      <c r="A5153" s="59"/>
      <c r="B5153" s="93" t="s">
        <v>10</v>
      </c>
      <c r="C5153" s="93"/>
      <c r="D5153" s="25"/>
      <c r="E5153" s="228"/>
      <c r="F5153" s="26"/>
      <c r="G5153" s="25"/>
      <c r="H5153" s="25"/>
      <c r="I5153" s="25"/>
      <c r="J5153" s="25"/>
      <c r="K5153" s="26"/>
      <c r="L5153" s="125"/>
    </row>
    <row r="5154" spans="1:12" ht="57" customHeight="1" x14ac:dyDescent="0.25">
      <c r="A5154" s="205">
        <v>1</v>
      </c>
      <c r="B5154" s="151" t="s">
        <v>49</v>
      </c>
      <c r="C5154" s="138"/>
      <c r="D5154" s="99">
        <f t="shared" ref="D5154:E5154" si="10367">D5185</f>
        <v>0</v>
      </c>
      <c r="E5154" s="223">
        <f t="shared" si="10367"/>
        <v>0</v>
      </c>
      <c r="F5154" s="110">
        <f t="shared" ref="F5154:K5154" si="10368">F5185</f>
        <v>0</v>
      </c>
      <c r="G5154" s="99">
        <f t="shared" ref="G5154:H5154" si="10369">G5185</f>
        <v>0</v>
      </c>
      <c r="H5154" s="99">
        <f t="shared" si="10369"/>
        <v>0</v>
      </c>
      <c r="I5154" s="99">
        <f t="shared" si="10368"/>
        <v>0</v>
      </c>
      <c r="J5154" s="99">
        <f t="shared" si="10368"/>
        <v>0</v>
      </c>
      <c r="K5154" s="110">
        <f t="shared" si="10368"/>
        <v>0</v>
      </c>
      <c r="L5154" s="120"/>
    </row>
    <row r="5155" spans="1:12" ht="15.6" hidden="1" customHeight="1" x14ac:dyDescent="0.25">
      <c r="A5155" s="59"/>
      <c r="B5155" s="128" t="s">
        <v>1</v>
      </c>
      <c r="C5155" s="128"/>
      <c r="D5155" s="7">
        <f t="shared" ref="D5155:E5155" si="10370">D5186</f>
        <v>0</v>
      </c>
      <c r="E5155" s="216">
        <f t="shared" si="10370"/>
        <v>0</v>
      </c>
      <c r="F5155" s="8">
        <f t="shared" ref="F5155:K5155" si="10371">F5186</f>
        <v>0</v>
      </c>
      <c r="G5155" s="7">
        <f t="shared" ref="G5155:H5155" si="10372">G5186</f>
        <v>0</v>
      </c>
      <c r="H5155" s="7">
        <f t="shared" si="10372"/>
        <v>0</v>
      </c>
      <c r="I5155" s="7">
        <f t="shared" si="10371"/>
        <v>0</v>
      </c>
      <c r="J5155" s="7">
        <f t="shared" si="10371"/>
        <v>0</v>
      </c>
      <c r="K5155" s="8">
        <f t="shared" si="10371"/>
        <v>0</v>
      </c>
      <c r="L5155" s="57"/>
    </row>
    <row r="5156" spans="1:12" ht="15.6" hidden="1" customHeight="1" x14ac:dyDescent="0.25">
      <c r="A5156" s="59"/>
      <c r="B5156" s="129" t="s">
        <v>6</v>
      </c>
      <c r="C5156" s="129"/>
      <c r="D5156" s="7">
        <f t="shared" ref="D5156:E5156" si="10373">D5187</f>
        <v>0</v>
      </c>
      <c r="E5156" s="216">
        <f t="shared" si="10373"/>
        <v>0</v>
      </c>
      <c r="F5156" s="8">
        <f t="shared" ref="F5156:K5156" si="10374">F5187</f>
        <v>0</v>
      </c>
      <c r="G5156" s="7">
        <f t="shared" ref="G5156:H5156" si="10375">G5187</f>
        <v>0</v>
      </c>
      <c r="H5156" s="7">
        <f t="shared" si="10375"/>
        <v>0</v>
      </c>
      <c r="I5156" s="7">
        <f t="shared" si="10374"/>
        <v>0</v>
      </c>
      <c r="J5156" s="7">
        <f t="shared" si="10374"/>
        <v>0</v>
      </c>
      <c r="K5156" s="8">
        <f t="shared" si="10374"/>
        <v>0</v>
      </c>
      <c r="L5156" s="57"/>
    </row>
    <row r="5157" spans="1:12" ht="15.6" hidden="1" customHeight="1" x14ac:dyDescent="0.25">
      <c r="A5157" s="59"/>
      <c r="B5157" s="129" t="s">
        <v>7</v>
      </c>
      <c r="C5157" s="129"/>
      <c r="D5157" s="7">
        <f t="shared" ref="D5157:E5157" si="10376">D5188</f>
        <v>0</v>
      </c>
      <c r="E5157" s="216">
        <f t="shared" si="10376"/>
        <v>0</v>
      </c>
      <c r="F5157" s="8">
        <f t="shared" ref="F5157:K5157" si="10377">F5188</f>
        <v>0</v>
      </c>
      <c r="G5157" s="7">
        <f t="shared" ref="G5157:H5157" si="10378">G5188</f>
        <v>0</v>
      </c>
      <c r="H5157" s="7">
        <f t="shared" si="10378"/>
        <v>0</v>
      </c>
      <c r="I5157" s="7">
        <f t="shared" si="10377"/>
        <v>0</v>
      </c>
      <c r="J5157" s="7">
        <f t="shared" si="10377"/>
        <v>0</v>
      </c>
      <c r="K5157" s="8">
        <f t="shared" si="10377"/>
        <v>0</v>
      </c>
      <c r="L5157" s="57"/>
    </row>
    <row r="5158" spans="1:12" ht="15.6" customHeight="1" x14ac:dyDescent="0.25">
      <c r="A5158" s="205">
        <v>1</v>
      </c>
      <c r="B5158" s="128" t="s">
        <v>18</v>
      </c>
      <c r="C5158" s="130"/>
      <c r="D5158" s="7">
        <f t="shared" ref="D5158:E5158" si="10379">D5189</f>
        <v>0</v>
      </c>
      <c r="E5158" s="216">
        <f t="shared" si="10379"/>
        <v>0</v>
      </c>
      <c r="F5158" s="8">
        <f t="shared" ref="F5158:K5158" si="10380">F5189</f>
        <v>0</v>
      </c>
      <c r="G5158" s="7">
        <f t="shared" ref="G5158:H5158" si="10381">G5189</f>
        <v>0</v>
      </c>
      <c r="H5158" s="7">
        <f t="shared" si="10381"/>
        <v>0</v>
      </c>
      <c r="I5158" s="7">
        <f t="shared" si="10380"/>
        <v>0</v>
      </c>
      <c r="J5158" s="7">
        <f t="shared" si="10380"/>
        <v>0</v>
      </c>
      <c r="K5158" s="8">
        <f t="shared" si="10380"/>
        <v>0</v>
      </c>
      <c r="L5158" s="57"/>
    </row>
    <row r="5159" spans="1:12" ht="15.6" customHeight="1" x14ac:dyDescent="0.25">
      <c r="A5159" s="205">
        <v>1</v>
      </c>
      <c r="B5159" s="149" t="s">
        <v>8</v>
      </c>
      <c r="C5159" s="81"/>
      <c r="D5159" s="11">
        <f t="shared" ref="D5159:E5159" si="10382">D5190</f>
        <v>0</v>
      </c>
      <c r="E5159" s="217">
        <f t="shared" si="10382"/>
        <v>0</v>
      </c>
      <c r="F5159" s="12">
        <f t="shared" ref="F5159:K5159" si="10383">F5190</f>
        <v>0</v>
      </c>
      <c r="G5159" s="11">
        <f t="shared" ref="G5159:H5159" si="10384">G5190</f>
        <v>0</v>
      </c>
      <c r="H5159" s="11">
        <f t="shared" si="10384"/>
        <v>0</v>
      </c>
      <c r="I5159" s="11">
        <f t="shared" si="10383"/>
        <v>0</v>
      </c>
      <c r="J5159" s="11">
        <f t="shared" si="10383"/>
        <v>0</v>
      </c>
      <c r="K5159" s="12">
        <f t="shared" si="10383"/>
        <v>0</v>
      </c>
      <c r="L5159" s="58"/>
    </row>
    <row r="5160" spans="1:12" ht="15.6" customHeight="1" x14ac:dyDescent="0.25">
      <c r="A5160" s="205">
        <v>1</v>
      </c>
      <c r="B5160" s="149" t="s">
        <v>9</v>
      </c>
      <c r="C5160" s="81"/>
      <c r="D5160" s="11">
        <f t="shared" ref="D5160:E5160" si="10385">D5191</f>
        <v>0</v>
      </c>
      <c r="E5160" s="217">
        <f t="shared" si="10385"/>
        <v>0</v>
      </c>
      <c r="F5160" s="12">
        <f t="shared" ref="F5160:K5160" si="10386">F5191</f>
        <v>0</v>
      </c>
      <c r="G5160" s="11">
        <f t="shared" ref="G5160:H5160" si="10387">G5191</f>
        <v>0</v>
      </c>
      <c r="H5160" s="11">
        <f t="shared" si="10387"/>
        <v>0</v>
      </c>
      <c r="I5160" s="11">
        <f t="shared" si="10386"/>
        <v>0</v>
      </c>
      <c r="J5160" s="11">
        <f t="shared" si="10386"/>
        <v>0</v>
      </c>
      <c r="K5160" s="12">
        <f t="shared" si="10386"/>
        <v>0</v>
      </c>
      <c r="L5160" s="58"/>
    </row>
    <row r="5161" spans="1:12" ht="15.6" customHeight="1" x14ac:dyDescent="0.25">
      <c r="A5161" s="205">
        <v>1</v>
      </c>
      <c r="B5161" s="149" t="s">
        <v>10</v>
      </c>
      <c r="C5161" s="81"/>
      <c r="D5161" s="11">
        <f t="shared" ref="D5161:E5161" si="10388">D5192</f>
        <v>0</v>
      </c>
      <c r="E5161" s="217">
        <f t="shared" si="10388"/>
        <v>0</v>
      </c>
      <c r="F5161" s="12">
        <f t="shared" ref="F5161:K5161" si="10389">F5192</f>
        <v>0</v>
      </c>
      <c r="G5161" s="11">
        <f t="shared" ref="G5161:H5161" si="10390">G5192</f>
        <v>0</v>
      </c>
      <c r="H5161" s="11">
        <f t="shared" si="10390"/>
        <v>0</v>
      </c>
      <c r="I5161" s="11">
        <f t="shared" si="10389"/>
        <v>0</v>
      </c>
      <c r="J5161" s="11">
        <f t="shared" si="10389"/>
        <v>0</v>
      </c>
      <c r="K5161" s="12">
        <f t="shared" si="10389"/>
        <v>0</v>
      </c>
      <c r="L5161" s="58"/>
    </row>
    <row r="5162" spans="1:12" ht="15.6" customHeight="1" x14ac:dyDescent="0.25">
      <c r="A5162" s="205">
        <v>1</v>
      </c>
      <c r="B5162" s="139" t="s">
        <v>19</v>
      </c>
      <c r="C5162" s="82"/>
      <c r="D5162" s="100" t="str">
        <f t="shared" ref="D5162:E5162" si="10391">D5193</f>
        <v>x</v>
      </c>
      <c r="E5162" s="224" t="str">
        <f t="shared" si="10391"/>
        <v>x</v>
      </c>
      <c r="F5162" s="111" t="str">
        <f t="shared" ref="F5162:K5162" si="10392">F5193</f>
        <v>x</v>
      </c>
      <c r="G5162" s="100" t="str">
        <f t="shared" ref="G5162:H5162" si="10393">G5193</f>
        <v>x</v>
      </c>
      <c r="H5162" s="100" t="str">
        <f t="shared" si="10393"/>
        <v>x</v>
      </c>
      <c r="I5162" s="100" t="str">
        <f t="shared" si="10392"/>
        <v>x</v>
      </c>
      <c r="J5162" s="100" t="str">
        <f t="shared" si="10392"/>
        <v>x</v>
      </c>
      <c r="K5162" s="111" t="str">
        <f t="shared" si="10392"/>
        <v>x</v>
      </c>
      <c r="L5162" s="121"/>
    </row>
    <row r="5163" spans="1:12" ht="15.6" hidden="1" customHeight="1" x14ac:dyDescent="0.25">
      <c r="A5163" s="59"/>
      <c r="B5163" s="139" t="s">
        <v>11</v>
      </c>
      <c r="C5163" s="139"/>
      <c r="D5163" s="100">
        <f t="shared" ref="D5163:E5163" si="10394">D5194</f>
        <v>0</v>
      </c>
      <c r="E5163" s="224">
        <f t="shared" si="10394"/>
        <v>0</v>
      </c>
      <c r="F5163" s="111">
        <f t="shared" ref="F5163:K5163" si="10395">F5194</f>
        <v>0</v>
      </c>
      <c r="G5163" s="100">
        <f t="shared" ref="G5163:H5163" si="10396">G5194</f>
        <v>0</v>
      </c>
      <c r="H5163" s="100">
        <f t="shared" si="10396"/>
        <v>0</v>
      </c>
      <c r="I5163" s="100">
        <f t="shared" si="10395"/>
        <v>0</v>
      </c>
      <c r="J5163" s="100">
        <f t="shared" si="10395"/>
        <v>0</v>
      </c>
      <c r="K5163" s="111">
        <f t="shared" si="10395"/>
        <v>0</v>
      </c>
      <c r="L5163" s="121"/>
    </row>
    <row r="5164" spans="1:12" ht="15.6" hidden="1" customHeight="1" x14ac:dyDescent="0.25">
      <c r="A5164" s="59"/>
      <c r="B5164" s="91" t="s">
        <v>8</v>
      </c>
      <c r="C5164" s="91"/>
      <c r="D5164" s="19">
        <f t="shared" ref="D5164:E5164" si="10397">D5195</f>
        <v>0</v>
      </c>
      <c r="E5164" s="225">
        <f t="shared" si="10397"/>
        <v>0</v>
      </c>
      <c r="F5164" s="20">
        <f t="shared" ref="F5164:K5164" si="10398">F5195</f>
        <v>0</v>
      </c>
      <c r="G5164" s="19">
        <f t="shared" ref="G5164:H5164" si="10399">G5195</f>
        <v>0</v>
      </c>
      <c r="H5164" s="19">
        <f t="shared" si="10399"/>
        <v>0</v>
      </c>
      <c r="I5164" s="19">
        <f t="shared" si="10398"/>
        <v>0</v>
      </c>
      <c r="J5164" s="19">
        <f t="shared" si="10398"/>
        <v>0</v>
      </c>
      <c r="K5164" s="20">
        <f t="shared" si="10398"/>
        <v>0</v>
      </c>
      <c r="L5164" s="122"/>
    </row>
    <row r="5165" spans="1:12" ht="15.6" hidden="1" customHeight="1" x14ac:dyDescent="0.25">
      <c r="A5165" s="59"/>
      <c r="B5165" s="91" t="s">
        <v>10</v>
      </c>
      <c r="C5165" s="91"/>
      <c r="D5165" s="19">
        <f t="shared" ref="D5165:E5165" si="10400">D5196</f>
        <v>0</v>
      </c>
      <c r="E5165" s="225">
        <f t="shared" si="10400"/>
        <v>0</v>
      </c>
      <c r="F5165" s="20">
        <f t="shared" ref="F5165:K5165" si="10401">F5196</f>
        <v>0</v>
      </c>
      <c r="G5165" s="19">
        <f t="shared" ref="G5165:H5165" si="10402">G5196</f>
        <v>0</v>
      </c>
      <c r="H5165" s="19">
        <f t="shared" si="10402"/>
        <v>0</v>
      </c>
      <c r="I5165" s="19">
        <f t="shared" si="10401"/>
        <v>0</v>
      </c>
      <c r="J5165" s="19">
        <f t="shared" si="10401"/>
        <v>0</v>
      </c>
      <c r="K5165" s="20">
        <f t="shared" si="10401"/>
        <v>0</v>
      </c>
      <c r="L5165" s="122"/>
    </row>
    <row r="5166" spans="1:12" ht="15.6" hidden="1" customHeight="1" x14ac:dyDescent="0.25">
      <c r="A5166" s="59"/>
      <c r="B5166" s="139" t="s">
        <v>12</v>
      </c>
      <c r="C5166" s="139"/>
      <c r="D5166" s="100">
        <f t="shared" ref="D5166:E5166" si="10403">D5197</f>
        <v>0</v>
      </c>
      <c r="E5166" s="224">
        <f t="shared" si="10403"/>
        <v>0</v>
      </c>
      <c r="F5166" s="111">
        <f t="shared" ref="F5166:K5166" si="10404">F5197</f>
        <v>0</v>
      </c>
      <c r="G5166" s="100">
        <f t="shared" ref="G5166:H5166" si="10405">G5197</f>
        <v>0</v>
      </c>
      <c r="H5166" s="100">
        <f t="shared" si="10405"/>
        <v>0</v>
      </c>
      <c r="I5166" s="100">
        <f t="shared" si="10404"/>
        <v>0</v>
      </c>
      <c r="J5166" s="100">
        <f t="shared" si="10404"/>
        <v>0</v>
      </c>
      <c r="K5166" s="111">
        <f t="shared" si="10404"/>
        <v>0</v>
      </c>
      <c r="L5166" s="121"/>
    </row>
    <row r="5167" spans="1:12" ht="15.6" hidden="1" customHeight="1" x14ac:dyDescent="0.25">
      <c r="A5167" s="59"/>
      <c r="B5167" s="91" t="s">
        <v>8</v>
      </c>
      <c r="C5167" s="91"/>
      <c r="D5167" s="19">
        <f t="shared" ref="D5167:E5167" si="10406">D5198</f>
        <v>0</v>
      </c>
      <c r="E5167" s="225">
        <f t="shared" si="10406"/>
        <v>0</v>
      </c>
      <c r="F5167" s="20">
        <f t="shared" ref="F5167:K5167" si="10407">F5198</f>
        <v>0</v>
      </c>
      <c r="G5167" s="19">
        <f t="shared" ref="G5167:H5167" si="10408">G5198</f>
        <v>0</v>
      </c>
      <c r="H5167" s="19">
        <f t="shared" si="10408"/>
        <v>0</v>
      </c>
      <c r="I5167" s="19">
        <f t="shared" si="10407"/>
        <v>0</v>
      </c>
      <c r="J5167" s="19">
        <f t="shared" si="10407"/>
        <v>0</v>
      </c>
      <c r="K5167" s="20">
        <f t="shared" si="10407"/>
        <v>0</v>
      </c>
      <c r="L5167" s="122"/>
    </row>
    <row r="5168" spans="1:12" ht="15.6" hidden="1" customHeight="1" x14ac:dyDescent="0.25">
      <c r="A5168" s="59"/>
      <c r="B5168" s="91" t="s">
        <v>10</v>
      </c>
      <c r="C5168" s="91"/>
      <c r="D5168" s="19">
        <f t="shared" ref="D5168:E5168" si="10409">D5199</f>
        <v>0</v>
      </c>
      <c r="E5168" s="225">
        <f t="shared" si="10409"/>
        <v>0</v>
      </c>
      <c r="F5168" s="20">
        <f t="shared" ref="F5168:K5168" si="10410">F5199</f>
        <v>0</v>
      </c>
      <c r="G5168" s="19">
        <f t="shared" ref="G5168:H5168" si="10411">G5199</f>
        <v>0</v>
      </c>
      <c r="H5168" s="19">
        <f t="shared" si="10411"/>
        <v>0</v>
      </c>
      <c r="I5168" s="19">
        <f t="shared" si="10410"/>
        <v>0</v>
      </c>
      <c r="J5168" s="19">
        <f t="shared" si="10410"/>
        <v>0</v>
      </c>
      <c r="K5168" s="20">
        <f t="shared" si="10410"/>
        <v>0</v>
      </c>
      <c r="L5168" s="122"/>
    </row>
    <row r="5169" spans="1:12" ht="15.6" customHeight="1" x14ac:dyDescent="0.25">
      <c r="A5169" s="205">
        <v>1</v>
      </c>
      <c r="B5169" s="139" t="s">
        <v>13</v>
      </c>
      <c r="C5169" s="82"/>
      <c r="D5169" s="100">
        <f t="shared" ref="D5169:E5169" si="10412">D5200</f>
        <v>0</v>
      </c>
      <c r="E5169" s="224">
        <f t="shared" si="10412"/>
        <v>0</v>
      </c>
      <c r="F5169" s="111">
        <f t="shared" ref="F5169:K5169" si="10413">F5200</f>
        <v>0</v>
      </c>
      <c r="G5169" s="100">
        <f t="shared" ref="G5169:H5169" si="10414">G5200</f>
        <v>0</v>
      </c>
      <c r="H5169" s="100">
        <f t="shared" si="10414"/>
        <v>0</v>
      </c>
      <c r="I5169" s="100">
        <f t="shared" si="10413"/>
        <v>0</v>
      </c>
      <c r="J5169" s="100">
        <f t="shared" si="10413"/>
        <v>0</v>
      </c>
      <c r="K5169" s="111">
        <f t="shared" si="10413"/>
        <v>0</v>
      </c>
      <c r="L5169" s="121"/>
    </row>
    <row r="5170" spans="1:12" ht="15.6" customHeight="1" x14ac:dyDescent="0.25">
      <c r="A5170" s="205">
        <v>1</v>
      </c>
      <c r="B5170" s="91" t="s">
        <v>8</v>
      </c>
      <c r="C5170" s="82"/>
      <c r="D5170" s="19">
        <f t="shared" ref="D5170:E5170" si="10415">D5201</f>
        <v>0</v>
      </c>
      <c r="E5170" s="225">
        <f t="shared" si="10415"/>
        <v>0</v>
      </c>
      <c r="F5170" s="20">
        <f t="shared" ref="F5170:K5170" si="10416">F5201</f>
        <v>0</v>
      </c>
      <c r="G5170" s="19">
        <f t="shared" ref="G5170:H5170" si="10417">G5201</f>
        <v>0</v>
      </c>
      <c r="H5170" s="19">
        <f t="shared" si="10417"/>
        <v>0</v>
      </c>
      <c r="I5170" s="19">
        <f t="shared" si="10416"/>
        <v>0</v>
      </c>
      <c r="J5170" s="19">
        <f t="shared" si="10416"/>
        <v>0</v>
      </c>
      <c r="K5170" s="20">
        <f t="shared" si="10416"/>
        <v>0</v>
      </c>
      <c r="L5170" s="122"/>
    </row>
    <row r="5171" spans="1:12" ht="15.6" customHeight="1" x14ac:dyDescent="0.25">
      <c r="A5171" s="205">
        <v>1</v>
      </c>
      <c r="B5171" s="91" t="s">
        <v>9</v>
      </c>
      <c r="C5171" s="82"/>
      <c r="D5171" s="19">
        <f t="shared" ref="D5171:E5171" si="10418">D5202</f>
        <v>0</v>
      </c>
      <c r="E5171" s="225">
        <f t="shared" si="10418"/>
        <v>0</v>
      </c>
      <c r="F5171" s="20">
        <f t="shared" ref="F5171:K5171" si="10419">F5202</f>
        <v>0</v>
      </c>
      <c r="G5171" s="19">
        <f t="shared" ref="G5171:H5171" si="10420">G5202</f>
        <v>0</v>
      </c>
      <c r="H5171" s="19">
        <f t="shared" si="10420"/>
        <v>0</v>
      </c>
      <c r="I5171" s="19">
        <f t="shared" si="10419"/>
        <v>0</v>
      </c>
      <c r="J5171" s="19">
        <f t="shared" si="10419"/>
        <v>0</v>
      </c>
      <c r="K5171" s="20">
        <f t="shared" si="10419"/>
        <v>0</v>
      </c>
      <c r="L5171" s="122"/>
    </row>
    <row r="5172" spans="1:12" ht="15.6" customHeight="1" x14ac:dyDescent="0.25">
      <c r="A5172" s="205">
        <v>1</v>
      </c>
      <c r="B5172" s="91" t="s">
        <v>10</v>
      </c>
      <c r="C5172" s="82"/>
      <c r="D5172" s="19">
        <f t="shared" ref="D5172:E5172" si="10421">D5203</f>
        <v>0</v>
      </c>
      <c r="E5172" s="225">
        <f t="shared" si="10421"/>
        <v>0</v>
      </c>
      <c r="F5172" s="20">
        <f t="shared" ref="F5172:K5172" si="10422">F5203</f>
        <v>0</v>
      </c>
      <c r="G5172" s="19">
        <f t="shared" ref="G5172:H5172" si="10423">G5203</f>
        <v>0</v>
      </c>
      <c r="H5172" s="19">
        <f t="shared" si="10423"/>
        <v>0</v>
      </c>
      <c r="I5172" s="19">
        <f t="shared" si="10422"/>
        <v>0</v>
      </c>
      <c r="J5172" s="19">
        <f t="shared" si="10422"/>
        <v>0</v>
      </c>
      <c r="K5172" s="20">
        <f t="shared" si="10422"/>
        <v>0</v>
      </c>
      <c r="L5172" s="122"/>
    </row>
    <row r="5173" spans="1:12" ht="15.6" hidden="1" customHeight="1" x14ac:dyDescent="0.25">
      <c r="A5173" s="59"/>
      <c r="B5173" s="139" t="s">
        <v>14</v>
      </c>
      <c r="C5173" s="139"/>
      <c r="D5173" s="100">
        <f t="shared" ref="D5173:E5173" si="10424">D5204</f>
        <v>0</v>
      </c>
      <c r="E5173" s="224">
        <f t="shared" si="10424"/>
        <v>0</v>
      </c>
      <c r="F5173" s="111">
        <f t="shared" ref="F5173:K5173" si="10425">F5204</f>
        <v>0</v>
      </c>
      <c r="G5173" s="100">
        <f t="shared" ref="G5173:H5173" si="10426">G5204</f>
        <v>0</v>
      </c>
      <c r="H5173" s="100">
        <f t="shared" si="10426"/>
        <v>0</v>
      </c>
      <c r="I5173" s="100">
        <f t="shared" si="10425"/>
        <v>0</v>
      </c>
      <c r="J5173" s="100">
        <f t="shared" si="10425"/>
        <v>0</v>
      </c>
      <c r="K5173" s="111">
        <f t="shared" si="10425"/>
        <v>0</v>
      </c>
      <c r="L5173" s="121"/>
    </row>
    <row r="5174" spans="1:12" ht="15.6" hidden="1" customHeight="1" x14ac:dyDescent="0.25">
      <c r="A5174" s="59"/>
      <c r="B5174" s="140" t="s">
        <v>8</v>
      </c>
      <c r="C5174" s="140"/>
      <c r="D5174" s="19">
        <f t="shared" ref="D5174:E5174" si="10427">D5205</f>
        <v>0</v>
      </c>
      <c r="E5174" s="225">
        <f t="shared" si="10427"/>
        <v>0</v>
      </c>
      <c r="F5174" s="20">
        <f t="shared" ref="F5174:K5174" si="10428">F5205</f>
        <v>0</v>
      </c>
      <c r="G5174" s="19">
        <f t="shared" ref="G5174:H5174" si="10429">G5205</f>
        <v>0</v>
      </c>
      <c r="H5174" s="19">
        <f t="shared" si="10429"/>
        <v>0</v>
      </c>
      <c r="I5174" s="19">
        <f t="shared" si="10428"/>
        <v>0</v>
      </c>
      <c r="J5174" s="19">
        <f t="shared" si="10428"/>
        <v>0</v>
      </c>
      <c r="K5174" s="20">
        <f t="shared" si="10428"/>
        <v>0</v>
      </c>
      <c r="L5174" s="122"/>
    </row>
    <row r="5175" spans="1:12" ht="15.6" hidden="1" customHeight="1" x14ac:dyDescent="0.25">
      <c r="A5175" s="59"/>
      <c r="B5175" s="140" t="s">
        <v>10</v>
      </c>
      <c r="C5175" s="140"/>
      <c r="D5175" s="19">
        <f t="shared" ref="D5175:E5175" si="10430">D5206</f>
        <v>0</v>
      </c>
      <c r="E5175" s="225">
        <f t="shared" si="10430"/>
        <v>0</v>
      </c>
      <c r="F5175" s="20">
        <f t="shared" ref="F5175:K5175" si="10431">F5206</f>
        <v>0</v>
      </c>
      <c r="G5175" s="19">
        <f t="shared" ref="G5175:H5175" si="10432">G5206</f>
        <v>0</v>
      </c>
      <c r="H5175" s="19">
        <f t="shared" si="10432"/>
        <v>0</v>
      </c>
      <c r="I5175" s="19">
        <f t="shared" si="10431"/>
        <v>0</v>
      </c>
      <c r="J5175" s="19">
        <f t="shared" si="10431"/>
        <v>0</v>
      </c>
      <c r="K5175" s="20">
        <f t="shared" si="10431"/>
        <v>0</v>
      </c>
      <c r="L5175" s="122"/>
    </row>
    <row r="5176" spans="1:12" ht="15.6" hidden="1" customHeight="1" x14ac:dyDescent="0.25">
      <c r="A5176" s="59"/>
      <c r="B5176" s="139" t="s">
        <v>15</v>
      </c>
      <c r="C5176" s="139"/>
      <c r="D5176" s="100">
        <f t="shared" ref="D5176:E5176" si="10433">D5207</f>
        <v>0</v>
      </c>
      <c r="E5176" s="224">
        <f t="shared" si="10433"/>
        <v>0</v>
      </c>
      <c r="F5176" s="111">
        <f t="shared" ref="F5176:K5176" si="10434">F5207</f>
        <v>0</v>
      </c>
      <c r="G5176" s="100">
        <f t="shared" ref="G5176:H5176" si="10435">G5207</f>
        <v>0</v>
      </c>
      <c r="H5176" s="100">
        <f t="shared" si="10435"/>
        <v>0</v>
      </c>
      <c r="I5176" s="100">
        <f t="shared" si="10434"/>
        <v>0</v>
      </c>
      <c r="J5176" s="100">
        <f t="shared" si="10434"/>
        <v>0</v>
      </c>
      <c r="K5176" s="111">
        <f t="shared" si="10434"/>
        <v>0</v>
      </c>
      <c r="L5176" s="121"/>
    </row>
    <row r="5177" spans="1:12" ht="15.6" hidden="1" customHeight="1" x14ac:dyDescent="0.25">
      <c r="A5177" s="59"/>
      <c r="B5177" s="91" t="s">
        <v>8</v>
      </c>
      <c r="C5177" s="91"/>
      <c r="D5177" s="19">
        <f t="shared" ref="D5177:E5177" si="10436">D5208</f>
        <v>0</v>
      </c>
      <c r="E5177" s="225">
        <f t="shared" si="10436"/>
        <v>0</v>
      </c>
      <c r="F5177" s="20">
        <f t="shared" ref="F5177:K5177" si="10437">F5208</f>
        <v>0</v>
      </c>
      <c r="G5177" s="19">
        <f t="shared" ref="G5177:H5177" si="10438">G5208</f>
        <v>0</v>
      </c>
      <c r="H5177" s="19">
        <f t="shared" si="10438"/>
        <v>0</v>
      </c>
      <c r="I5177" s="19">
        <f t="shared" si="10437"/>
        <v>0</v>
      </c>
      <c r="J5177" s="19">
        <f t="shared" si="10437"/>
        <v>0</v>
      </c>
      <c r="K5177" s="20">
        <f t="shared" si="10437"/>
        <v>0</v>
      </c>
      <c r="L5177" s="122"/>
    </row>
    <row r="5178" spans="1:12" ht="15.6" hidden="1" customHeight="1" x14ac:dyDescent="0.25">
      <c r="A5178" s="59"/>
      <c r="B5178" s="91" t="s">
        <v>10</v>
      </c>
      <c r="C5178" s="91"/>
      <c r="D5178" s="19">
        <f t="shared" ref="D5178:E5178" si="10439">D5209</f>
        <v>0</v>
      </c>
      <c r="E5178" s="225">
        <f t="shared" si="10439"/>
        <v>0</v>
      </c>
      <c r="F5178" s="20">
        <f t="shared" ref="F5178:K5178" si="10440">F5209</f>
        <v>0</v>
      </c>
      <c r="G5178" s="19">
        <f t="shared" ref="G5178:H5178" si="10441">G5209</f>
        <v>0</v>
      </c>
      <c r="H5178" s="19">
        <f t="shared" si="10441"/>
        <v>0</v>
      </c>
      <c r="I5178" s="19">
        <f t="shared" si="10440"/>
        <v>0</v>
      </c>
      <c r="J5178" s="19">
        <f t="shared" si="10440"/>
        <v>0</v>
      </c>
      <c r="K5178" s="20">
        <f t="shared" si="10440"/>
        <v>0</v>
      </c>
      <c r="L5178" s="122"/>
    </row>
    <row r="5179" spans="1:12" ht="15.6" hidden="1" customHeight="1" x14ac:dyDescent="0.25">
      <c r="A5179" s="59"/>
      <c r="B5179" s="141" t="s">
        <v>16</v>
      </c>
      <c r="C5179" s="141"/>
      <c r="D5179" s="100">
        <f t="shared" ref="D5179:E5179" si="10442">D5210</f>
        <v>0</v>
      </c>
      <c r="E5179" s="224">
        <f t="shared" si="10442"/>
        <v>0</v>
      </c>
      <c r="F5179" s="111">
        <f t="shared" ref="F5179:K5179" si="10443">F5210</f>
        <v>0</v>
      </c>
      <c r="G5179" s="100">
        <f t="shared" ref="G5179:H5179" si="10444">G5210</f>
        <v>0</v>
      </c>
      <c r="H5179" s="100">
        <f t="shared" si="10444"/>
        <v>0</v>
      </c>
      <c r="I5179" s="100">
        <f t="shared" si="10443"/>
        <v>0</v>
      </c>
      <c r="J5179" s="100">
        <f t="shared" si="10443"/>
        <v>0</v>
      </c>
      <c r="K5179" s="111">
        <f t="shared" si="10443"/>
        <v>0</v>
      </c>
      <c r="L5179" s="121"/>
    </row>
    <row r="5180" spans="1:12" ht="15.6" hidden="1" customHeight="1" x14ac:dyDescent="0.25">
      <c r="A5180" s="59"/>
      <c r="B5180" s="91" t="s">
        <v>8</v>
      </c>
      <c r="C5180" s="91"/>
      <c r="D5180" s="19">
        <f t="shared" ref="D5180:E5180" si="10445">D5211</f>
        <v>0</v>
      </c>
      <c r="E5180" s="225">
        <f t="shared" si="10445"/>
        <v>0</v>
      </c>
      <c r="F5180" s="20">
        <f t="shared" ref="F5180:K5180" si="10446">F5211</f>
        <v>0</v>
      </c>
      <c r="G5180" s="19">
        <f t="shared" ref="G5180:H5180" si="10447">G5211</f>
        <v>0</v>
      </c>
      <c r="H5180" s="19">
        <f t="shared" si="10447"/>
        <v>0</v>
      </c>
      <c r="I5180" s="19">
        <f t="shared" si="10446"/>
        <v>0</v>
      </c>
      <c r="J5180" s="19">
        <f t="shared" si="10446"/>
        <v>0</v>
      </c>
      <c r="K5180" s="20">
        <f t="shared" si="10446"/>
        <v>0</v>
      </c>
      <c r="L5180" s="122"/>
    </row>
    <row r="5181" spans="1:12" ht="15.6" hidden="1" customHeight="1" x14ac:dyDescent="0.25">
      <c r="A5181" s="59"/>
      <c r="B5181" s="91" t="s">
        <v>10</v>
      </c>
      <c r="C5181" s="91"/>
      <c r="D5181" s="19">
        <f t="shared" ref="D5181:E5181" si="10448">D5212</f>
        <v>0</v>
      </c>
      <c r="E5181" s="225">
        <f t="shared" si="10448"/>
        <v>0</v>
      </c>
      <c r="F5181" s="20">
        <f t="shared" ref="F5181:K5181" si="10449">F5212</f>
        <v>0</v>
      </c>
      <c r="G5181" s="19">
        <f t="shared" ref="G5181:H5181" si="10450">G5212</f>
        <v>0</v>
      </c>
      <c r="H5181" s="19">
        <f t="shared" si="10450"/>
        <v>0</v>
      </c>
      <c r="I5181" s="19">
        <f t="shared" si="10449"/>
        <v>0</v>
      </c>
      <c r="J5181" s="19">
        <f t="shared" si="10449"/>
        <v>0</v>
      </c>
      <c r="K5181" s="20">
        <f t="shared" si="10449"/>
        <v>0</v>
      </c>
      <c r="L5181" s="122"/>
    </row>
    <row r="5182" spans="1:12" ht="15.6" hidden="1" customHeight="1" x14ac:dyDescent="0.25">
      <c r="A5182" s="59"/>
      <c r="B5182" s="141" t="s">
        <v>17</v>
      </c>
      <c r="C5182" s="141"/>
      <c r="D5182" s="100">
        <f t="shared" ref="D5182:E5182" si="10451">D5213</f>
        <v>0</v>
      </c>
      <c r="E5182" s="224">
        <f t="shared" si="10451"/>
        <v>0</v>
      </c>
      <c r="F5182" s="111">
        <f t="shared" ref="F5182:K5182" si="10452">F5213</f>
        <v>0</v>
      </c>
      <c r="G5182" s="100">
        <f t="shared" ref="G5182:H5182" si="10453">G5213</f>
        <v>0</v>
      </c>
      <c r="H5182" s="100">
        <f t="shared" si="10453"/>
        <v>0</v>
      </c>
      <c r="I5182" s="100">
        <f t="shared" si="10452"/>
        <v>0</v>
      </c>
      <c r="J5182" s="100">
        <f t="shared" si="10452"/>
        <v>0</v>
      </c>
      <c r="K5182" s="111">
        <f t="shared" si="10452"/>
        <v>0</v>
      </c>
      <c r="L5182" s="121"/>
    </row>
    <row r="5183" spans="1:12" ht="15.6" hidden="1" customHeight="1" x14ac:dyDescent="0.25">
      <c r="A5183" s="59"/>
      <c r="B5183" s="91" t="s">
        <v>8</v>
      </c>
      <c r="C5183" s="91"/>
      <c r="D5183" s="19">
        <f t="shared" ref="D5183:E5183" si="10454">D5214</f>
        <v>0</v>
      </c>
      <c r="E5183" s="225">
        <f t="shared" si="10454"/>
        <v>0</v>
      </c>
      <c r="F5183" s="20">
        <f t="shared" ref="F5183:K5183" si="10455">F5214</f>
        <v>0</v>
      </c>
      <c r="G5183" s="19">
        <f t="shared" ref="G5183:H5183" si="10456">G5214</f>
        <v>0</v>
      </c>
      <c r="H5183" s="19">
        <f t="shared" si="10456"/>
        <v>0</v>
      </c>
      <c r="I5183" s="19">
        <f t="shared" si="10455"/>
        <v>0</v>
      </c>
      <c r="J5183" s="19">
        <f t="shared" si="10455"/>
        <v>0</v>
      </c>
      <c r="K5183" s="20">
        <f t="shared" si="10455"/>
        <v>0</v>
      </c>
      <c r="L5183" s="122"/>
    </row>
    <row r="5184" spans="1:12" ht="15.6" hidden="1" customHeight="1" x14ac:dyDescent="0.25">
      <c r="A5184" s="59"/>
      <c r="B5184" s="91" t="s">
        <v>10</v>
      </c>
      <c r="C5184" s="91"/>
      <c r="D5184" s="19">
        <f t="shared" ref="D5184:E5184" si="10457">D5215</f>
        <v>0</v>
      </c>
      <c r="E5184" s="225">
        <f t="shared" si="10457"/>
        <v>0</v>
      </c>
      <c r="F5184" s="20">
        <f t="shared" ref="F5184:K5184" si="10458">F5215</f>
        <v>0</v>
      </c>
      <c r="G5184" s="19">
        <f t="shared" ref="G5184:H5184" si="10459">G5215</f>
        <v>0</v>
      </c>
      <c r="H5184" s="19">
        <f t="shared" si="10459"/>
        <v>0</v>
      </c>
      <c r="I5184" s="19">
        <f t="shared" si="10458"/>
        <v>0</v>
      </c>
      <c r="J5184" s="19">
        <f t="shared" si="10458"/>
        <v>0</v>
      </c>
      <c r="K5184" s="20">
        <f t="shared" si="10458"/>
        <v>0</v>
      </c>
      <c r="L5184" s="122"/>
    </row>
    <row r="5185" spans="1:12" ht="31.15" customHeight="1" x14ac:dyDescent="0.25">
      <c r="A5185" s="205">
        <v>1</v>
      </c>
      <c r="B5185" s="152" t="s">
        <v>231</v>
      </c>
      <c r="C5185" s="142"/>
      <c r="D5185" s="101">
        <f t="shared" ref="D5185:E5185" si="10460">D5186+D5187+D5188+D5189</f>
        <v>0</v>
      </c>
      <c r="E5185" s="226">
        <f t="shared" si="10460"/>
        <v>0</v>
      </c>
      <c r="F5185" s="113">
        <f t="shared" ref="F5185:K5185" si="10461">F5186+F5187+F5188+F5189</f>
        <v>0</v>
      </c>
      <c r="G5185" s="101">
        <f t="shared" ref="G5185:H5185" si="10462">G5186+G5187+G5188+G5189</f>
        <v>0</v>
      </c>
      <c r="H5185" s="101">
        <f t="shared" si="10462"/>
        <v>0</v>
      </c>
      <c r="I5185" s="101">
        <f t="shared" si="10461"/>
        <v>0</v>
      </c>
      <c r="J5185" s="101">
        <f t="shared" si="10461"/>
        <v>0</v>
      </c>
      <c r="K5185" s="113">
        <f t="shared" si="10461"/>
        <v>0</v>
      </c>
      <c r="L5185" s="123"/>
    </row>
    <row r="5186" spans="1:12" ht="15.6" hidden="1" customHeight="1" x14ac:dyDescent="0.25">
      <c r="A5186" s="59"/>
      <c r="B5186" s="128" t="s">
        <v>1</v>
      </c>
      <c r="C5186" s="128"/>
      <c r="D5186" s="22"/>
      <c r="E5186" s="227"/>
      <c r="F5186" s="23"/>
      <c r="G5186" s="22"/>
      <c r="H5186" s="22"/>
      <c r="I5186" s="22"/>
      <c r="J5186" s="22"/>
      <c r="K5186" s="23"/>
      <c r="L5186" s="124"/>
    </row>
    <row r="5187" spans="1:12" ht="15.6" hidden="1" customHeight="1" x14ac:dyDescent="0.25">
      <c r="A5187" s="59"/>
      <c r="B5187" s="129" t="s">
        <v>6</v>
      </c>
      <c r="C5187" s="129"/>
      <c r="D5187" s="7">
        <v>0</v>
      </c>
      <c r="E5187" s="216">
        <v>0</v>
      </c>
      <c r="F5187" s="8">
        <v>0</v>
      </c>
      <c r="G5187" s="7">
        <v>0</v>
      </c>
      <c r="H5187" s="7">
        <v>0</v>
      </c>
      <c r="I5187" s="7">
        <v>0</v>
      </c>
      <c r="J5187" s="7">
        <v>0</v>
      </c>
      <c r="K5187" s="8">
        <v>0</v>
      </c>
      <c r="L5187" s="57"/>
    </row>
    <row r="5188" spans="1:12" ht="15.6" hidden="1" customHeight="1" x14ac:dyDescent="0.25">
      <c r="A5188" s="59"/>
      <c r="B5188" s="129" t="s">
        <v>7</v>
      </c>
      <c r="C5188" s="129"/>
      <c r="D5188" s="7">
        <v>0</v>
      </c>
      <c r="E5188" s="216">
        <v>0</v>
      </c>
      <c r="F5188" s="8">
        <v>0</v>
      </c>
      <c r="G5188" s="7">
        <v>0</v>
      </c>
      <c r="H5188" s="7">
        <v>0</v>
      </c>
      <c r="I5188" s="7">
        <v>0</v>
      </c>
      <c r="J5188" s="7">
        <v>0</v>
      </c>
      <c r="K5188" s="8">
        <v>0</v>
      </c>
      <c r="L5188" s="57"/>
    </row>
    <row r="5189" spans="1:12" ht="15.6" customHeight="1" x14ac:dyDescent="0.25">
      <c r="A5189" s="205">
        <v>1</v>
      </c>
      <c r="B5189" s="128" t="s">
        <v>18</v>
      </c>
      <c r="C5189" s="130"/>
      <c r="D5189" s="7">
        <f t="shared" ref="D5189:E5189" si="10463">D5190+D5191+D5192</f>
        <v>0</v>
      </c>
      <c r="E5189" s="216">
        <f t="shared" si="10463"/>
        <v>0</v>
      </c>
      <c r="F5189" s="8">
        <f t="shared" ref="F5189:K5189" si="10464">F5190+F5191+F5192</f>
        <v>0</v>
      </c>
      <c r="G5189" s="7">
        <f t="shared" ref="G5189:H5189" si="10465">G5190+G5191+G5192</f>
        <v>0</v>
      </c>
      <c r="H5189" s="7">
        <f t="shared" si="10465"/>
        <v>0</v>
      </c>
      <c r="I5189" s="7">
        <f t="shared" si="10464"/>
        <v>0</v>
      </c>
      <c r="J5189" s="7">
        <f t="shared" si="10464"/>
        <v>0</v>
      </c>
      <c r="K5189" s="8">
        <f t="shared" si="10464"/>
        <v>0</v>
      </c>
      <c r="L5189" s="57"/>
    </row>
    <row r="5190" spans="1:12" ht="15.6" customHeight="1" x14ac:dyDescent="0.25">
      <c r="A5190" s="205">
        <v>1</v>
      </c>
      <c r="B5190" s="149" t="s">
        <v>8</v>
      </c>
      <c r="C5190" s="81"/>
      <c r="D5190" s="11">
        <f t="shared" ref="D5190:E5190" si="10466">D5195+D5198+D5201+D5205+D5208+D5211+D5214</f>
        <v>0</v>
      </c>
      <c r="E5190" s="217">
        <f t="shared" si="10466"/>
        <v>0</v>
      </c>
      <c r="F5190" s="12">
        <f t="shared" ref="F5190:K5190" si="10467">F5195+F5198+F5201+F5205+F5208+F5211+F5214</f>
        <v>0</v>
      </c>
      <c r="G5190" s="11">
        <f t="shared" ref="G5190:H5190" si="10468">G5195+G5198+G5201+G5205+G5208+G5211+G5214</f>
        <v>0</v>
      </c>
      <c r="H5190" s="11">
        <f t="shared" si="10468"/>
        <v>0</v>
      </c>
      <c r="I5190" s="11">
        <f t="shared" si="10467"/>
        <v>0</v>
      </c>
      <c r="J5190" s="11">
        <f t="shared" si="10467"/>
        <v>0</v>
      </c>
      <c r="K5190" s="12">
        <f t="shared" si="10467"/>
        <v>0</v>
      </c>
      <c r="L5190" s="58"/>
    </row>
    <row r="5191" spans="1:12" ht="15.6" customHeight="1" x14ac:dyDescent="0.25">
      <c r="A5191" s="205">
        <v>1</v>
      </c>
      <c r="B5191" s="149" t="s">
        <v>9</v>
      </c>
      <c r="C5191" s="81"/>
      <c r="D5191" s="11">
        <f t="shared" ref="D5191:E5191" si="10469">D5202</f>
        <v>0</v>
      </c>
      <c r="E5191" s="217">
        <f t="shared" si="10469"/>
        <v>0</v>
      </c>
      <c r="F5191" s="12">
        <f t="shared" ref="F5191:K5191" si="10470">F5202</f>
        <v>0</v>
      </c>
      <c r="G5191" s="11">
        <f t="shared" ref="G5191:H5191" si="10471">G5202</f>
        <v>0</v>
      </c>
      <c r="H5191" s="11">
        <f t="shared" si="10471"/>
        <v>0</v>
      </c>
      <c r="I5191" s="11">
        <f t="shared" si="10470"/>
        <v>0</v>
      </c>
      <c r="J5191" s="11">
        <f t="shared" si="10470"/>
        <v>0</v>
      </c>
      <c r="K5191" s="12">
        <f t="shared" si="10470"/>
        <v>0</v>
      </c>
      <c r="L5191" s="58"/>
    </row>
    <row r="5192" spans="1:12" ht="15.6" customHeight="1" x14ac:dyDescent="0.25">
      <c r="A5192" s="205">
        <v>1</v>
      </c>
      <c r="B5192" s="149" t="s">
        <v>10</v>
      </c>
      <c r="C5192" s="81"/>
      <c r="D5192" s="11">
        <f t="shared" ref="D5192:E5192" si="10472">D5196+D5199+D5203+D5206+D5209+D5212+D5215</f>
        <v>0</v>
      </c>
      <c r="E5192" s="217">
        <f t="shared" si="10472"/>
        <v>0</v>
      </c>
      <c r="F5192" s="12">
        <f t="shared" ref="F5192:K5192" si="10473">F5196+F5199+F5203+F5206+F5209+F5212+F5215</f>
        <v>0</v>
      </c>
      <c r="G5192" s="11">
        <f t="shared" ref="G5192:H5192" si="10474">G5196+G5199+G5203+G5206+G5209+G5212+G5215</f>
        <v>0</v>
      </c>
      <c r="H5192" s="11">
        <f t="shared" si="10474"/>
        <v>0</v>
      </c>
      <c r="I5192" s="11">
        <f t="shared" si="10473"/>
        <v>0</v>
      </c>
      <c r="J5192" s="11">
        <f t="shared" si="10473"/>
        <v>0</v>
      </c>
      <c r="K5192" s="12">
        <f t="shared" si="10473"/>
        <v>0</v>
      </c>
      <c r="L5192" s="58"/>
    </row>
    <row r="5193" spans="1:12" ht="15.6" customHeight="1" x14ac:dyDescent="0.25">
      <c r="A5193" s="205">
        <v>1</v>
      </c>
      <c r="B5193" s="131" t="s">
        <v>19</v>
      </c>
      <c r="C5193" s="78"/>
      <c r="D5193" s="96" t="s">
        <v>2</v>
      </c>
      <c r="E5193" s="218" t="s">
        <v>2</v>
      </c>
      <c r="F5193" s="105" t="s">
        <v>2</v>
      </c>
      <c r="G5193" s="96" t="s">
        <v>2</v>
      </c>
      <c r="H5193" s="96" t="s">
        <v>2</v>
      </c>
      <c r="I5193" s="96" t="s">
        <v>2</v>
      </c>
      <c r="J5193" s="96" t="s">
        <v>2</v>
      </c>
      <c r="K5193" s="105" t="s">
        <v>2</v>
      </c>
      <c r="L5193" s="115"/>
    </row>
    <row r="5194" spans="1:12" ht="15.6" hidden="1" customHeight="1" x14ac:dyDescent="0.25">
      <c r="A5194" s="59"/>
      <c r="B5194" s="131" t="s">
        <v>11</v>
      </c>
      <c r="C5194" s="131"/>
      <c r="D5194" s="96">
        <f t="shared" ref="D5194:E5194" si="10475">D5195+D5196</f>
        <v>0</v>
      </c>
      <c r="E5194" s="218">
        <f t="shared" si="10475"/>
        <v>0</v>
      </c>
      <c r="F5194" s="105">
        <f t="shared" ref="F5194:K5194" si="10476">F5195+F5196</f>
        <v>0</v>
      </c>
      <c r="G5194" s="96">
        <f t="shared" ref="G5194:H5194" si="10477">G5195+G5196</f>
        <v>0</v>
      </c>
      <c r="H5194" s="96">
        <f t="shared" si="10477"/>
        <v>0</v>
      </c>
      <c r="I5194" s="96">
        <f t="shared" si="10476"/>
        <v>0</v>
      </c>
      <c r="J5194" s="96">
        <f t="shared" si="10476"/>
        <v>0</v>
      </c>
      <c r="K5194" s="105">
        <f t="shared" si="10476"/>
        <v>0</v>
      </c>
      <c r="L5194" s="115"/>
    </row>
    <row r="5195" spans="1:12" ht="15.6" hidden="1" customHeight="1" x14ac:dyDescent="0.25">
      <c r="A5195" s="59"/>
      <c r="B5195" s="93" t="s">
        <v>8</v>
      </c>
      <c r="C5195" s="93"/>
      <c r="D5195" s="25"/>
      <c r="E5195" s="228"/>
      <c r="F5195" s="26"/>
      <c r="G5195" s="25"/>
      <c r="H5195" s="25"/>
      <c r="I5195" s="25"/>
      <c r="J5195" s="25"/>
      <c r="K5195" s="26"/>
      <c r="L5195" s="125"/>
    </row>
    <row r="5196" spans="1:12" ht="15.6" hidden="1" customHeight="1" x14ac:dyDescent="0.25">
      <c r="A5196" s="59"/>
      <c r="B5196" s="93" t="s">
        <v>10</v>
      </c>
      <c r="C5196" s="93"/>
      <c r="D5196" s="25"/>
      <c r="E5196" s="228"/>
      <c r="F5196" s="26"/>
      <c r="G5196" s="25"/>
      <c r="H5196" s="25"/>
      <c r="I5196" s="25"/>
      <c r="J5196" s="25"/>
      <c r="K5196" s="26"/>
      <c r="L5196" s="125"/>
    </row>
    <row r="5197" spans="1:12" ht="15.6" hidden="1" customHeight="1" x14ac:dyDescent="0.25">
      <c r="A5197" s="59"/>
      <c r="B5197" s="131" t="s">
        <v>12</v>
      </c>
      <c r="C5197" s="131"/>
      <c r="D5197" s="96">
        <f t="shared" ref="D5197:E5197" si="10478">D5198+D5199</f>
        <v>0</v>
      </c>
      <c r="E5197" s="218">
        <f t="shared" si="10478"/>
        <v>0</v>
      </c>
      <c r="F5197" s="105">
        <f t="shared" ref="F5197:K5197" si="10479">F5198+F5199</f>
        <v>0</v>
      </c>
      <c r="G5197" s="96">
        <f t="shared" ref="G5197:H5197" si="10480">G5198+G5199</f>
        <v>0</v>
      </c>
      <c r="H5197" s="96">
        <f t="shared" si="10480"/>
        <v>0</v>
      </c>
      <c r="I5197" s="96">
        <f t="shared" si="10479"/>
        <v>0</v>
      </c>
      <c r="J5197" s="96">
        <f t="shared" si="10479"/>
        <v>0</v>
      </c>
      <c r="K5197" s="105">
        <f t="shared" si="10479"/>
        <v>0</v>
      </c>
      <c r="L5197" s="115"/>
    </row>
    <row r="5198" spans="1:12" ht="15.6" hidden="1" customHeight="1" x14ac:dyDescent="0.25">
      <c r="A5198" s="59"/>
      <c r="B5198" s="93" t="s">
        <v>8</v>
      </c>
      <c r="C5198" s="93"/>
      <c r="D5198" s="25"/>
      <c r="E5198" s="228"/>
      <c r="F5198" s="26"/>
      <c r="G5198" s="25"/>
      <c r="H5198" s="25"/>
      <c r="I5198" s="25"/>
      <c r="J5198" s="25"/>
      <c r="K5198" s="26"/>
      <c r="L5198" s="125"/>
    </row>
    <row r="5199" spans="1:12" ht="15.6" hidden="1" customHeight="1" x14ac:dyDescent="0.25">
      <c r="A5199" s="59"/>
      <c r="B5199" s="93" t="s">
        <v>10</v>
      </c>
      <c r="C5199" s="93"/>
      <c r="D5199" s="25"/>
      <c r="E5199" s="228"/>
      <c r="F5199" s="26"/>
      <c r="G5199" s="25"/>
      <c r="H5199" s="25"/>
      <c r="I5199" s="25"/>
      <c r="J5199" s="25"/>
      <c r="K5199" s="26"/>
      <c r="L5199" s="125"/>
    </row>
    <row r="5200" spans="1:12" ht="15.6" customHeight="1" x14ac:dyDescent="0.25">
      <c r="A5200" s="205">
        <v>1</v>
      </c>
      <c r="B5200" s="131" t="s">
        <v>13</v>
      </c>
      <c r="C5200" s="267" t="s">
        <v>128</v>
      </c>
      <c r="D5200" s="96">
        <f t="shared" ref="D5200:E5200" si="10481">D5201+D5202+D5203</f>
        <v>0</v>
      </c>
      <c r="E5200" s="218">
        <f t="shared" si="10481"/>
        <v>0</v>
      </c>
      <c r="F5200" s="105">
        <f t="shared" ref="F5200:K5200" si="10482">F5201+F5202+F5203</f>
        <v>0</v>
      </c>
      <c r="G5200" s="96">
        <f t="shared" ref="G5200:H5200" si="10483">G5201+G5202+G5203</f>
        <v>0</v>
      </c>
      <c r="H5200" s="96">
        <f t="shared" si="10483"/>
        <v>0</v>
      </c>
      <c r="I5200" s="96">
        <f t="shared" si="10482"/>
        <v>0</v>
      </c>
      <c r="J5200" s="96">
        <f t="shared" si="10482"/>
        <v>0</v>
      </c>
      <c r="K5200" s="105">
        <f t="shared" si="10482"/>
        <v>0</v>
      </c>
      <c r="L5200" s="115"/>
    </row>
    <row r="5201" spans="1:12" ht="15.6" customHeight="1" x14ac:dyDescent="0.25">
      <c r="A5201" s="205">
        <v>1</v>
      </c>
      <c r="B5201" s="93" t="s">
        <v>8</v>
      </c>
      <c r="C5201" s="267"/>
      <c r="D5201" s="25"/>
      <c r="E5201" s="228"/>
      <c r="F5201" s="26"/>
      <c r="G5201" s="25"/>
      <c r="H5201" s="25"/>
      <c r="I5201" s="25"/>
      <c r="J5201" s="25"/>
      <c r="K5201" s="26"/>
      <c r="L5201" s="125"/>
    </row>
    <row r="5202" spans="1:12" ht="15.6" customHeight="1" x14ac:dyDescent="0.25">
      <c r="A5202" s="205">
        <v>1</v>
      </c>
      <c r="B5202" s="93" t="s">
        <v>9</v>
      </c>
      <c r="C5202" s="267"/>
      <c r="D5202" s="25"/>
      <c r="E5202" s="228"/>
      <c r="F5202" s="26"/>
      <c r="G5202" s="25"/>
      <c r="H5202" s="25"/>
      <c r="I5202" s="25"/>
      <c r="J5202" s="25"/>
      <c r="K5202" s="26"/>
      <c r="L5202" s="125"/>
    </row>
    <row r="5203" spans="1:12" ht="15.6" customHeight="1" x14ac:dyDescent="0.25">
      <c r="A5203" s="205">
        <v>1</v>
      </c>
      <c r="B5203" s="93" t="s">
        <v>10</v>
      </c>
      <c r="C5203" s="267"/>
      <c r="D5203" s="25"/>
      <c r="E5203" s="228"/>
      <c r="F5203" s="26"/>
      <c r="G5203" s="25"/>
      <c r="H5203" s="25"/>
      <c r="I5203" s="25"/>
      <c r="J5203" s="25"/>
      <c r="K5203" s="26"/>
      <c r="L5203" s="125"/>
    </row>
    <row r="5204" spans="1:12" ht="15.6" hidden="1" customHeight="1" x14ac:dyDescent="0.25">
      <c r="A5204" s="59"/>
      <c r="B5204" s="131" t="s">
        <v>14</v>
      </c>
      <c r="C5204" s="131"/>
      <c r="D5204" s="96">
        <f t="shared" ref="D5204:E5204" si="10484">D5205+D5206</f>
        <v>0</v>
      </c>
      <c r="E5204" s="218">
        <f t="shared" si="10484"/>
        <v>0</v>
      </c>
      <c r="F5204" s="105">
        <f t="shared" ref="F5204:K5204" si="10485">F5205+F5206</f>
        <v>0</v>
      </c>
      <c r="G5204" s="96">
        <f t="shared" ref="G5204:H5204" si="10486">G5205+G5206</f>
        <v>0</v>
      </c>
      <c r="H5204" s="96">
        <f t="shared" si="10486"/>
        <v>0</v>
      </c>
      <c r="I5204" s="96">
        <f t="shared" si="10485"/>
        <v>0</v>
      </c>
      <c r="J5204" s="96">
        <f t="shared" si="10485"/>
        <v>0</v>
      </c>
      <c r="K5204" s="105">
        <f t="shared" si="10485"/>
        <v>0</v>
      </c>
      <c r="L5204" s="115"/>
    </row>
    <row r="5205" spans="1:12" ht="15.6" hidden="1" customHeight="1" x14ac:dyDescent="0.25">
      <c r="A5205" s="59"/>
      <c r="B5205" s="132" t="s">
        <v>8</v>
      </c>
      <c r="C5205" s="132"/>
      <c r="D5205" s="25"/>
      <c r="E5205" s="228"/>
      <c r="F5205" s="26"/>
      <c r="G5205" s="25"/>
      <c r="H5205" s="25"/>
      <c r="I5205" s="25"/>
      <c r="J5205" s="25"/>
      <c r="K5205" s="26"/>
      <c r="L5205" s="125"/>
    </row>
    <row r="5206" spans="1:12" ht="15.6" hidden="1" customHeight="1" x14ac:dyDescent="0.25">
      <c r="A5206" s="59"/>
      <c r="B5206" s="132" t="s">
        <v>10</v>
      </c>
      <c r="C5206" s="132"/>
      <c r="D5206" s="25"/>
      <c r="E5206" s="228"/>
      <c r="F5206" s="26"/>
      <c r="G5206" s="25"/>
      <c r="H5206" s="25"/>
      <c r="I5206" s="25"/>
      <c r="J5206" s="25"/>
      <c r="K5206" s="26"/>
      <c r="L5206" s="125"/>
    </row>
    <row r="5207" spans="1:12" ht="15.6" hidden="1" customHeight="1" x14ac:dyDescent="0.25">
      <c r="A5207" s="59"/>
      <c r="B5207" s="131" t="s">
        <v>15</v>
      </c>
      <c r="C5207" s="131"/>
      <c r="D5207" s="96">
        <f t="shared" ref="D5207:E5207" si="10487">D5208+D5209</f>
        <v>0</v>
      </c>
      <c r="E5207" s="218">
        <f t="shared" si="10487"/>
        <v>0</v>
      </c>
      <c r="F5207" s="105">
        <f t="shared" ref="F5207:K5207" si="10488">F5208+F5209</f>
        <v>0</v>
      </c>
      <c r="G5207" s="96">
        <f t="shared" ref="G5207:H5207" si="10489">G5208+G5209</f>
        <v>0</v>
      </c>
      <c r="H5207" s="96">
        <f t="shared" si="10489"/>
        <v>0</v>
      </c>
      <c r="I5207" s="96">
        <f t="shared" si="10488"/>
        <v>0</v>
      </c>
      <c r="J5207" s="96">
        <f t="shared" si="10488"/>
        <v>0</v>
      </c>
      <c r="K5207" s="105">
        <f t="shared" si="10488"/>
        <v>0</v>
      </c>
      <c r="L5207" s="115"/>
    </row>
    <row r="5208" spans="1:12" ht="15.6" hidden="1" customHeight="1" x14ac:dyDescent="0.25">
      <c r="A5208" s="59"/>
      <c r="B5208" s="93" t="s">
        <v>8</v>
      </c>
      <c r="C5208" s="93"/>
      <c r="D5208" s="25"/>
      <c r="E5208" s="228"/>
      <c r="F5208" s="26"/>
      <c r="G5208" s="25"/>
      <c r="H5208" s="25"/>
      <c r="I5208" s="25"/>
      <c r="J5208" s="25"/>
      <c r="K5208" s="26"/>
      <c r="L5208" s="125"/>
    </row>
    <row r="5209" spans="1:12" ht="15.6" hidden="1" customHeight="1" x14ac:dyDescent="0.25">
      <c r="A5209" s="59"/>
      <c r="B5209" s="93" t="s">
        <v>10</v>
      </c>
      <c r="C5209" s="93"/>
      <c r="D5209" s="25"/>
      <c r="E5209" s="228"/>
      <c r="F5209" s="26"/>
      <c r="G5209" s="25"/>
      <c r="H5209" s="25"/>
      <c r="I5209" s="25"/>
      <c r="J5209" s="25"/>
      <c r="K5209" s="26"/>
      <c r="L5209" s="125"/>
    </row>
    <row r="5210" spans="1:12" ht="15.6" hidden="1" customHeight="1" x14ac:dyDescent="0.25">
      <c r="A5210" s="59"/>
      <c r="B5210" s="133" t="s">
        <v>16</v>
      </c>
      <c r="C5210" s="133"/>
      <c r="D5210" s="96">
        <f t="shared" ref="D5210:E5210" si="10490">D5211+D5212</f>
        <v>0</v>
      </c>
      <c r="E5210" s="218">
        <f t="shared" si="10490"/>
        <v>0</v>
      </c>
      <c r="F5210" s="105">
        <f t="shared" ref="F5210:K5210" si="10491">F5211+F5212</f>
        <v>0</v>
      </c>
      <c r="G5210" s="96">
        <f t="shared" ref="G5210:H5210" si="10492">G5211+G5212</f>
        <v>0</v>
      </c>
      <c r="H5210" s="96">
        <f t="shared" si="10492"/>
        <v>0</v>
      </c>
      <c r="I5210" s="96">
        <f t="shared" si="10491"/>
        <v>0</v>
      </c>
      <c r="J5210" s="96">
        <f t="shared" si="10491"/>
        <v>0</v>
      </c>
      <c r="K5210" s="105">
        <f t="shared" si="10491"/>
        <v>0</v>
      </c>
      <c r="L5210" s="115"/>
    </row>
    <row r="5211" spans="1:12" ht="15.6" hidden="1" customHeight="1" x14ac:dyDescent="0.25">
      <c r="A5211" s="59"/>
      <c r="B5211" s="93" t="s">
        <v>8</v>
      </c>
      <c r="C5211" s="93"/>
      <c r="D5211" s="25"/>
      <c r="E5211" s="228"/>
      <c r="F5211" s="26"/>
      <c r="G5211" s="25"/>
      <c r="H5211" s="25"/>
      <c r="I5211" s="25"/>
      <c r="J5211" s="25"/>
      <c r="K5211" s="26"/>
      <c r="L5211" s="125"/>
    </row>
    <row r="5212" spans="1:12" ht="15.6" hidden="1" customHeight="1" x14ac:dyDescent="0.25">
      <c r="A5212" s="59"/>
      <c r="B5212" s="93" t="s">
        <v>10</v>
      </c>
      <c r="C5212" s="93"/>
      <c r="D5212" s="25"/>
      <c r="E5212" s="228"/>
      <c r="F5212" s="26"/>
      <c r="G5212" s="25"/>
      <c r="H5212" s="25"/>
      <c r="I5212" s="25"/>
      <c r="J5212" s="25"/>
      <c r="K5212" s="26"/>
      <c r="L5212" s="125"/>
    </row>
    <row r="5213" spans="1:12" ht="15.6" hidden="1" customHeight="1" x14ac:dyDescent="0.25">
      <c r="A5213" s="59"/>
      <c r="B5213" s="133" t="s">
        <v>17</v>
      </c>
      <c r="C5213" s="133"/>
      <c r="D5213" s="96">
        <f t="shared" ref="D5213:E5213" si="10493">D5214+D5215</f>
        <v>0</v>
      </c>
      <c r="E5213" s="218">
        <f t="shared" si="10493"/>
        <v>0</v>
      </c>
      <c r="F5213" s="105">
        <f t="shared" ref="F5213:K5213" si="10494">F5214+F5215</f>
        <v>0</v>
      </c>
      <c r="G5213" s="96">
        <f t="shared" ref="G5213:H5213" si="10495">G5214+G5215</f>
        <v>0</v>
      </c>
      <c r="H5213" s="96">
        <f t="shared" si="10495"/>
        <v>0</v>
      </c>
      <c r="I5213" s="96">
        <f t="shared" si="10494"/>
        <v>0</v>
      </c>
      <c r="J5213" s="96">
        <f t="shared" si="10494"/>
        <v>0</v>
      </c>
      <c r="K5213" s="105">
        <f t="shared" si="10494"/>
        <v>0</v>
      </c>
      <c r="L5213" s="115"/>
    </row>
    <row r="5214" spans="1:12" ht="15.6" hidden="1" customHeight="1" x14ac:dyDescent="0.25">
      <c r="A5214" s="59"/>
      <c r="B5214" s="93" t="s">
        <v>8</v>
      </c>
      <c r="C5214" s="93"/>
      <c r="D5214" s="25"/>
      <c r="E5214" s="228"/>
      <c r="F5214" s="26"/>
      <c r="G5214" s="25"/>
      <c r="H5214" s="25"/>
      <c r="I5214" s="25"/>
      <c r="J5214" s="25"/>
      <c r="K5214" s="26"/>
      <c r="L5214" s="125"/>
    </row>
    <row r="5215" spans="1:12" ht="15.6" hidden="1" customHeight="1" x14ac:dyDescent="0.25">
      <c r="A5215" s="59"/>
      <c r="B5215" s="93" t="s">
        <v>10</v>
      </c>
      <c r="C5215" s="93"/>
      <c r="D5215" s="25"/>
      <c r="E5215" s="228"/>
      <c r="F5215" s="26"/>
      <c r="G5215" s="25"/>
      <c r="H5215" s="25"/>
      <c r="I5215" s="25"/>
      <c r="J5215" s="25"/>
      <c r="K5215" s="26"/>
      <c r="L5215" s="125"/>
    </row>
    <row r="5216" spans="1:12" ht="43.15" hidden="1" customHeight="1" x14ac:dyDescent="0.25">
      <c r="A5216" s="205"/>
      <c r="B5216" s="151"/>
      <c r="C5216" s="138"/>
      <c r="D5216" s="99">
        <f t="shared" ref="D5216:E5216" si="10496">D5247</f>
        <v>0</v>
      </c>
      <c r="E5216" s="223">
        <f t="shared" si="10496"/>
        <v>0</v>
      </c>
      <c r="F5216" s="110">
        <f t="shared" ref="F5216:K5216" si="10497">F5247</f>
        <v>0</v>
      </c>
      <c r="G5216" s="99">
        <f t="shared" ref="G5216:H5216" si="10498">G5247</f>
        <v>0</v>
      </c>
      <c r="H5216" s="99">
        <f t="shared" si="10498"/>
        <v>0</v>
      </c>
      <c r="I5216" s="99">
        <f t="shared" si="10497"/>
        <v>0</v>
      </c>
      <c r="J5216" s="99">
        <f t="shared" si="10497"/>
        <v>0</v>
      </c>
      <c r="K5216" s="110">
        <f t="shared" si="10497"/>
        <v>0</v>
      </c>
      <c r="L5216" s="120"/>
    </row>
    <row r="5217" spans="1:12" ht="15.6" hidden="1" customHeight="1" x14ac:dyDescent="0.25">
      <c r="A5217" s="205"/>
      <c r="B5217" s="128" t="s">
        <v>1</v>
      </c>
      <c r="C5217" s="128"/>
      <c r="D5217" s="7">
        <f t="shared" ref="D5217:E5217" si="10499">D5248</f>
        <v>0</v>
      </c>
      <c r="E5217" s="216">
        <f t="shared" si="10499"/>
        <v>0</v>
      </c>
      <c r="F5217" s="8">
        <f t="shared" ref="F5217:K5217" si="10500">F5248</f>
        <v>0</v>
      </c>
      <c r="G5217" s="7">
        <f t="shared" ref="G5217:H5217" si="10501">G5248</f>
        <v>0</v>
      </c>
      <c r="H5217" s="7">
        <f t="shared" si="10501"/>
        <v>0</v>
      </c>
      <c r="I5217" s="7">
        <f t="shared" si="10500"/>
        <v>0</v>
      </c>
      <c r="J5217" s="7">
        <f t="shared" si="10500"/>
        <v>0</v>
      </c>
      <c r="K5217" s="8">
        <f t="shared" si="10500"/>
        <v>0</v>
      </c>
      <c r="L5217" s="57"/>
    </row>
    <row r="5218" spans="1:12" ht="15.6" hidden="1" customHeight="1" x14ac:dyDescent="0.25">
      <c r="A5218" s="59"/>
      <c r="B5218" s="129" t="s">
        <v>6</v>
      </c>
      <c r="C5218" s="129"/>
      <c r="D5218" s="7">
        <f t="shared" ref="D5218:E5218" si="10502">D5249</f>
        <v>0</v>
      </c>
      <c r="E5218" s="216">
        <f t="shared" si="10502"/>
        <v>0</v>
      </c>
      <c r="F5218" s="8">
        <f t="shared" ref="F5218:K5218" si="10503">F5249</f>
        <v>0</v>
      </c>
      <c r="G5218" s="7">
        <f t="shared" ref="G5218:H5218" si="10504">G5249</f>
        <v>0</v>
      </c>
      <c r="H5218" s="7">
        <f t="shared" si="10504"/>
        <v>0</v>
      </c>
      <c r="I5218" s="7">
        <f t="shared" si="10503"/>
        <v>0</v>
      </c>
      <c r="J5218" s="7">
        <f t="shared" si="10503"/>
        <v>0</v>
      </c>
      <c r="K5218" s="8">
        <f t="shared" si="10503"/>
        <v>0</v>
      </c>
      <c r="L5218" s="57"/>
    </row>
    <row r="5219" spans="1:12" ht="15.6" hidden="1" customHeight="1" x14ac:dyDescent="0.25">
      <c r="A5219" s="59"/>
      <c r="B5219" s="129" t="s">
        <v>7</v>
      </c>
      <c r="C5219" s="129"/>
      <c r="D5219" s="7">
        <f t="shared" ref="D5219:E5219" si="10505">D5250</f>
        <v>0</v>
      </c>
      <c r="E5219" s="216">
        <f t="shared" si="10505"/>
        <v>0</v>
      </c>
      <c r="F5219" s="8">
        <f t="shared" ref="F5219:K5219" si="10506">F5250</f>
        <v>0</v>
      </c>
      <c r="G5219" s="7">
        <f t="shared" ref="G5219:H5219" si="10507">G5250</f>
        <v>0</v>
      </c>
      <c r="H5219" s="7">
        <f t="shared" si="10507"/>
        <v>0</v>
      </c>
      <c r="I5219" s="7">
        <f t="shared" si="10506"/>
        <v>0</v>
      </c>
      <c r="J5219" s="7">
        <f t="shared" si="10506"/>
        <v>0</v>
      </c>
      <c r="K5219" s="8">
        <f t="shared" si="10506"/>
        <v>0</v>
      </c>
      <c r="L5219" s="57"/>
    </row>
    <row r="5220" spans="1:12" ht="15.6" hidden="1" customHeight="1" x14ac:dyDescent="0.25">
      <c r="A5220" s="59"/>
      <c r="B5220" s="128" t="s">
        <v>18</v>
      </c>
      <c r="C5220" s="130"/>
      <c r="D5220" s="7">
        <f t="shared" ref="D5220:E5220" si="10508">D5251</f>
        <v>0</v>
      </c>
      <c r="E5220" s="216">
        <f t="shared" si="10508"/>
        <v>0</v>
      </c>
      <c r="F5220" s="8">
        <f t="shared" ref="F5220:K5220" si="10509">F5251</f>
        <v>0</v>
      </c>
      <c r="G5220" s="7">
        <f t="shared" ref="G5220:H5220" si="10510">G5251</f>
        <v>0</v>
      </c>
      <c r="H5220" s="7">
        <f t="shared" si="10510"/>
        <v>0</v>
      </c>
      <c r="I5220" s="7">
        <f t="shared" si="10509"/>
        <v>0</v>
      </c>
      <c r="J5220" s="7">
        <f t="shared" si="10509"/>
        <v>0</v>
      </c>
      <c r="K5220" s="8">
        <f t="shared" si="10509"/>
        <v>0</v>
      </c>
      <c r="L5220" s="57"/>
    </row>
    <row r="5221" spans="1:12" ht="15.6" hidden="1" customHeight="1" x14ac:dyDescent="0.25">
      <c r="A5221" s="59"/>
      <c r="B5221" s="149" t="s">
        <v>8</v>
      </c>
      <c r="C5221" s="81"/>
      <c r="D5221" s="11">
        <f t="shared" ref="D5221:E5221" si="10511">D5252</f>
        <v>0</v>
      </c>
      <c r="E5221" s="217">
        <f t="shared" si="10511"/>
        <v>0</v>
      </c>
      <c r="F5221" s="12">
        <f t="shared" ref="F5221:K5221" si="10512">F5252</f>
        <v>0</v>
      </c>
      <c r="G5221" s="11">
        <f t="shared" ref="G5221:H5221" si="10513">G5252</f>
        <v>0</v>
      </c>
      <c r="H5221" s="11">
        <f t="shared" si="10513"/>
        <v>0</v>
      </c>
      <c r="I5221" s="11">
        <f t="shared" si="10512"/>
        <v>0</v>
      </c>
      <c r="J5221" s="11">
        <f t="shared" si="10512"/>
        <v>0</v>
      </c>
      <c r="K5221" s="12">
        <f t="shared" si="10512"/>
        <v>0</v>
      </c>
      <c r="L5221" s="58"/>
    </row>
    <row r="5222" spans="1:12" ht="15.6" hidden="1" customHeight="1" x14ac:dyDescent="0.25">
      <c r="A5222" s="59"/>
      <c r="B5222" s="149" t="s">
        <v>9</v>
      </c>
      <c r="C5222" s="81"/>
      <c r="D5222" s="11">
        <f t="shared" ref="D5222:E5222" si="10514">D5253</f>
        <v>0</v>
      </c>
      <c r="E5222" s="217">
        <f t="shared" si="10514"/>
        <v>0</v>
      </c>
      <c r="F5222" s="12">
        <f t="shared" ref="F5222:K5222" si="10515">F5253</f>
        <v>0</v>
      </c>
      <c r="G5222" s="11">
        <f t="shared" ref="G5222:H5222" si="10516">G5253</f>
        <v>0</v>
      </c>
      <c r="H5222" s="11">
        <f t="shared" si="10516"/>
        <v>0</v>
      </c>
      <c r="I5222" s="11">
        <f t="shared" si="10515"/>
        <v>0</v>
      </c>
      <c r="J5222" s="11">
        <f t="shared" si="10515"/>
        <v>0</v>
      </c>
      <c r="K5222" s="12">
        <f t="shared" si="10515"/>
        <v>0</v>
      </c>
      <c r="L5222" s="58"/>
    </row>
    <row r="5223" spans="1:12" ht="15.6" hidden="1" customHeight="1" x14ac:dyDescent="0.25">
      <c r="A5223" s="59"/>
      <c r="B5223" s="149" t="s">
        <v>10</v>
      </c>
      <c r="C5223" s="81"/>
      <c r="D5223" s="11">
        <f t="shared" ref="D5223:E5223" si="10517">D5254</f>
        <v>0</v>
      </c>
      <c r="E5223" s="217">
        <f t="shared" si="10517"/>
        <v>0</v>
      </c>
      <c r="F5223" s="12">
        <f t="shared" ref="F5223:K5223" si="10518">F5254</f>
        <v>0</v>
      </c>
      <c r="G5223" s="11">
        <f t="shared" ref="G5223:H5223" si="10519">G5254</f>
        <v>0</v>
      </c>
      <c r="H5223" s="11">
        <f t="shared" si="10519"/>
        <v>0</v>
      </c>
      <c r="I5223" s="11">
        <f t="shared" si="10518"/>
        <v>0</v>
      </c>
      <c r="J5223" s="11">
        <f t="shared" si="10518"/>
        <v>0</v>
      </c>
      <c r="K5223" s="12">
        <f t="shared" si="10518"/>
        <v>0</v>
      </c>
      <c r="L5223" s="58"/>
    </row>
    <row r="5224" spans="1:12" ht="15.6" hidden="1" customHeight="1" x14ac:dyDescent="0.25">
      <c r="A5224" s="59"/>
      <c r="B5224" s="139" t="s">
        <v>19</v>
      </c>
      <c r="C5224" s="82"/>
      <c r="D5224" s="100" t="str">
        <f t="shared" ref="D5224:E5224" si="10520">D5255</f>
        <v>x</v>
      </c>
      <c r="E5224" s="224" t="str">
        <f t="shared" si="10520"/>
        <v>x</v>
      </c>
      <c r="F5224" s="111" t="str">
        <f t="shared" ref="F5224:K5224" si="10521">F5255</f>
        <v>x</v>
      </c>
      <c r="G5224" s="100" t="str">
        <f t="shared" ref="G5224:H5224" si="10522">G5255</f>
        <v>x</v>
      </c>
      <c r="H5224" s="100" t="str">
        <f t="shared" si="10522"/>
        <v>x</v>
      </c>
      <c r="I5224" s="100" t="str">
        <f t="shared" si="10521"/>
        <v>x</v>
      </c>
      <c r="J5224" s="100" t="str">
        <f t="shared" si="10521"/>
        <v>x</v>
      </c>
      <c r="K5224" s="111" t="str">
        <f t="shared" si="10521"/>
        <v>x</v>
      </c>
      <c r="L5224" s="121"/>
    </row>
    <row r="5225" spans="1:12" ht="15.6" hidden="1" customHeight="1" x14ac:dyDescent="0.25">
      <c r="A5225" s="59"/>
      <c r="B5225" s="139" t="s">
        <v>11</v>
      </c>
      <c r="C5225" s="139"/>
      <c r="D5225" s="100">
        <f t="shared" ref="D5225:E5225" si="10523">D5256</f>
        <v>0</v>
      </c>
      <c r="E5225" s="224">
        <f t="shared" si="10523"/>
        <v>0</v>
      </c>
      <c r="F5225" s="111">
        <f t="shared" ref="F5225:K5225" si="10524">F5256</f>
        <v>0</v>
      </c>
      <c r="G5225" s="100">
        <f t="shared" ref="G5225:H5225" si="10525">G5256</f>
        <v>0</v>
      </c>
      <c r="H5225" s="100">
        <f t="shared" si="10525"/>
        <v>0</v>
      </c>
      <c r="I5225" s="100">
        <f t="shared" si="10524"/>
        <v>0</v>
      </c>
      <c r="J5225" s="100">
        <f t="shared" si="10524"/>
        <v>0</v>
      </c>
      <c r="K5225" s="111">
        <f t="shared" si="10524"/>
        <v>0</v>
      </c>
      <c r="L5225" s="121"/>
    </row>
    <row r="5226" spans="1:12" ht="15.6" hidden="1" customHeight="1" x14ac:dyDescent="0.25">
      <c r="A5226" s="59"/>
      <c r="B5226" s="91" t="s">
        <v>8</v>
      </c>
      <c r="C5226" s="91"/>
      <c r="D5226" s="19">
        <f t="shared" ref="D5226:E5226" si="10526">D5257</f>
        <v>0</v>
      </c>
      <c r="E5226" s="225">
        <f t="shared" si="10526"/>
        <v>0</v>
      </c>
      <c r="F5226" s="20">
        <f t="shared" ref="F5226:K5226" si="10527">F5257</f>
        <v>0</v>
      </c>
      <c r="G5226" s="19">
        <f t="shared" ref="G5226:H5226" si="10528">G5257</f>
        <v>0</v>
      </c>
      <c r="H5226" s="19">
        <f t="shared" si="10528"/>
        <v>0</v>
      </c>
      <c r="I5226" s="19">
        <f t="shared" si="10527"/>
        <v>0</v>
      </c>
      <c r="J5226" s="19">
        <f t="shared" si="10527"/>
        <v>0</v>
      </c>
      <c r="K5226" s="20">
        <f t="shared" si="10527"/>
        <v>0</v>
      </c>
      <c r="L5226" s="122"/>
    </row>
    <row r="5227" spans="1:12" ht="15.6" hidden="1" customHeight="1" x14ac:dyDescent="0.25">
      <c r="A5227" s="59"/>
      <c r="B5227" s="91" t="s">
        <v>10</v>
      </c>
      <c r="C5227" s="91"/>
      <c r="D5227" s="19">
        <f t="shared" ref="D5227:E5227" si="10529">D5258</f>
        <v>0</v>
      </c>
      <c r="E5227" s="225">
        <f t="shared" si="10529"/>
        <v>0</v>
      </c>
      <c r="F5227" s="20">
        <f t="shared" ref="F5227:K5227" si="10530">F5258</f>
        <v>0</v>
      </c>
      <c r="G5227" s="19">
        <f t="shared" ref="G5227:H5227" si="10531">G5258</f>
        <v>0</v>
      </c>
      <c r="H5227" s="19">
        <f t="shared" si="10531"/>
        <v>0</v>
      </c>
      <c r="I5227" s="19">
        <f t="shared" si="10530"/>
        <v>0</v>
      </c>
      <c r="J5227" s="19">
        <f t="shared" si="10530"/>
        <v>0</v>
      </c>
      <c r="K5227" s="20">
        <f t="shared" si="10530"/>
        <v>0</v>
      </c>
      <c r="L5227" s="122"/>
    </row>
    <row r="5228" spans="1:12" ht="15.6" hidden="1" customHeight="1" x14ac:dyDescent="0.25">
      <c r="A5228" s="59"/>
      <c r="B5228" s="139" t="s">
        <v>12</v>
      </c>
      <c r="C5228" s="139"/>
      <c r="D5228" s="100">
        <f t="shared" ref="D5228:E5228" si="10532">D5259</f>
        <v>0</v>
      </c>
      <c r="E5228" s="224">
        <f t="shared" si="10532"/>
        <v>0</v>
      </c>
      <c r="F5228" s="111">
        <f t="shared" ref="F5228:K5228" si="10533">F5259</f>
        <v>0</v>
      </c>
      <c r="G5228" s="100">
        <f t="shared" ref="G5228:H5228" si="10534">G5259</f>
        <v>0</v>
      </c>
      <c r="H5228" s="100">
        <f t="shared" si="10534"/>
        <v>0</v>
      </c>
      <c r="I5228" s="100">
        <f t="shared" si="10533"/>
        <v>0</v>
      </c>
      <c r="J5228" s="100">
        <f t="shared" si="10533"/>
        <v>0</v>
      </c>
      <c r="K5228" s="111">
        <f t="shared" si="10533"/>
        <v>0</v>
      </c>
      <c r="L5228" s="121"/>
    </row>
    <row r="5229" spans="1:12" ht="15.6" hidden="1" customHeight="1" x14ac:dyDescent="0.25">
      <c r="A5229" s="59"/>
      <c r="B5229" s="91" t="s">
        <v>8</v>
      </c>
      <c r="C5229" s="91"/>
      <c r="D5229" s="19">
        <f t="shared" ref="D5229:E5229" si="10535">D5260</f>
        <v>0</v>
      </c>
      <c r="E5229" s="225">
        <f t="shared" si="10535"/>
        <v>0</v>
      </c>
      <c r="F5229" s="20">
        <f t="shared" ref="F5229:K5229" si="10536">F5260</f>
        <v>0</v>
      </c>
      <c r="G5229" s="19">
        <f t="shared" ref="G5229:H5229" si="10537">G5260</f>
        <v>0</v>
      </c>
      <c r="H5229" s="19">
        <f t="shared" si="10537"/>
        <v>0</v>
      </c>
      <c r="I5229" s="19">
        <f t="shared" si="10536"/>
        <v>0</v>
      </c>
      <c r="J5229" s="19">
        <f t="shared" si="10536"/>
        <v>0</v>
      </c>
      <c r="K5229" s="20">
        <f t="shared" si="10536"/>
        <v>0</v>
      </c>
      <c r="L5229" s="122"/>
    </row>
    <row r="5230" spans="1:12" ht="15.6" hidden="1" customHeight="1" x14ac:dyDescent="0.25">
      <c r="A5230" s="59"/>
      <c r="B5230" s="91" t="s">
        <v>10</v>
      </c>
      <c r="C5230" s="91"/>
      <c r="D5230" s="19">
        <f t="shared" ref="D5230:E5230" si="10538">D5261</f>
        <v>0</v>
      </c>
      <c r="E5230" s="225">
        <f t="shared" si="10538"/>
        <v>0</v>
      </c>
      <c r="F5230" s="20">
        <f t="shared" ref="F5230:K5230" si="10539">F5261</f>
        <v>0</v>
      </c>
      <c r="G5230" s="19">
        <f t="shared" ref="G5230:H5230" si="10540">G5261</f>
        <v>0</v>
      </c>
      <c r="H5230" s="19">
        <f t="shared" si="10540"/>
        <v>0</v>
      </c>
      <c r="I5230" s="19">
        <f t="shared" si="10539"/>
        <v>0</v>
      </c>
      <c r="J5230" s="19">
        <f t="shared" si="10539"/>
        <v>0</v>
      </c>
      <c r="K5230" s="20">
        <f t="shared" si="10539"/>
        <v>0</v>
      </c>
      <c r="L5230" s="122"/>
    </row>
    <row r="5231" spans="1:12" ht="15.6" hidden="1" customHeight="1" x14ac:dyDescent="0.25">
      <c r="A5231" s="59"/>
      <c r="B5231" s="139" t="s">
        <v>13</v>
      </c>
      <c r="C5231" s="82"/>
      <c r="D5231" s="100">
        <f t="shared" ref="D5231:E5231" si="10541">D5262</f>
        <v>0</v>
      </c>
      <c r="E5231" s="224">
        <f t="shared" si="10541"/>
        <v>0</v>
      </c>
      <c r="F5231" s="111">
        <f t="shared" ref="F5231:K5231" si="10542">F5262</f>
        <v>0</v>
      </c>
      <c r="G5231" s="100">
        <f t="shared" ref="G5231:H5231" si="10543">G5262</f>
        <v>0</v>
      </c>
      <c r="H5231" s="100">
        <f t="shared" si="10543"/>
        <v>0</v>
      </c>
      <c r="I5231" s="100">
        <f t="shared" si="10542"/>
        <v>0</v>
      </c>
      <c r="J5231" s="100">
        <f t="shared" si="10542"/>
        <v>0</v>
      </c>
      <c r="K5231" s="111">
        <f t="shared" si="10542"/>
        <v>0</v>
      </c>
      <c r="L5231" s="121"/>
    </row>
    <row r="5232" spans="1:12" ht="15.6" hidden="1" customHeight="1" x14ac:dyDescent="0.25">
      <c r="A5232" s="59"/>
      <c r="B5232" s="91" t="s">
        <v>8</v>
      </c>
      <c r="C5232" s="82"/>
      <c r="D5232" s="19">
        <f t="shared" ref="D5232:E5232" si="10544">D5263</f>
        <v>0</v>
      </c>
      <c r="E5232" s="225">
        <f t="shared" si="10544"/>
        <v>0</v>
      </c>
      <c r="F5232" s="20">
        <f t="shared" ref="F5232:K5232" si="10545">F5263</f>
        <v>0</v>
      </c>
      <c r="G5232" s="19">
        <f t="shared" ref="G5232:H5232" si="10546">G5263</f>
        <v>0</v>
      </c>
      <c r="H5232" s="19">
        <f t="shared" si="10546"/>
        <v>0</v>
      </c>
      <c r="I5232" s="19">
        <f t="shared" si="10545"/>
        <v>0</v>
      </c>
      <c r="J5232" s="19">
        <f t="shared" si="10545"/>
        <v>0</v>
      </c>
      <c r="K5232" s="20">
        <f t="shared" si="10545"/>
        <v>0</v>
      </c>
      <c r="L5232" s="122"/>
    </row>
    <row r="5233" spans="1:12" ht="15.6" hidden="1" customHeight="1" x14ac:dyDescent="0.25">
      <c r="A5233" s="59"/>
      <c r="B5233" s="91" t="s">
        <v>9</v>
      </c>
      <c r="C5233" s="82"/>
      <c r="D5233" s="19">
        <f t="shared" ref="D5233:E5233" si="10547">D5264</f>
        <v>0</v>
      </c>
      <c r="E5233" s="225">
        <f t="shared" si="10547"/>
        <v>0</v>
      </c>
      <c r="F5233" s="20">
        <f t="shared" ref="F5233:K5233" si="10548">F5264</f>
        <v>0</v>
      </c>
      <c r="G5233" s="19">
        <f t="shared" ref="G5233:H5233" si="10549">G5264</f>
        <v>0</v>
      </c>
      <c r="H5233" s="19">
        <f t="shared" si="10549"/>
        <v>0</v>
      </c>
      <c r="I5233" s="19">
        <f t="shared" si="10548"/>
        <v>0</v>
      </c>
      <c r="J5233" s="19">
        <f t="shared" si="10548"/>
        <v>0</v>
      </c>
      <c r="K5233" s="20">
        <f t="shared" si="10548"/>
        <v>0</v>
      </c>
      <c r="L5233" s="122"/>
    </row>
    <row r="5234" spans="1:12" ht="15.6" hidden="1" customHeight="1" x14ac:dyDescent="0.25">
      <c r="A5234" s="59"/>
      <c r="B5234" s="91" t="s">
        <v>10</v>
      </c>
      <c r="C5234" s="82"/>
      <c r="D5234" s="19">
        <f t="shared" ref="D5234:E5234" si="10550">D5265</f>
        <v>0</v>
      </c>
      <c r="E5234" s="225">
        <f t="shared" si="10550"/>
        <v>0</v>
      </c>
      <c r="F5234" s="20">
        <f t="shared" ref="F5234:K5234" si="10551">F5265</f>
        <v>0</v>
      </c>
      <c r="G5234" s="19">
        <f t="shared" ref="G5234:H5234" si="10552">G5265</f>
        <v>0</v>
      </c>
      <c r="H5234" s="19">
        <f t="shared" si="10552"/>
        <v>0</v>
      </c>
      <c r="I5234" s="19">
        <f t="shared" si="10551"/>
        <v>0</v>
      </c>
      <c r="J5234" s="19">
        <f t="shared" si="10551"/>
        <v>0</v>
      </c>
      <c r="K5234" s="20">
        <f t="shared" si="10551"/>
        <v>0</v>
      </c>
      <c r="L5234" s="122"/>
    </row>
    <row r="5235" spans="1:12" ht="15.6" hidden="1" customHeight="1" x14ac:dyDescent="0.25">
      <c r="A5235" s="59"/>
      <c r="B5235" s="139" t="s">
        <v>14</v>
      </c>
      <c r="C5235" s="139"/>
      <c r="D5235" s="100">
        <f t="shared" ref="D5235:E5235" si="10553">D5266</f>
        <v>0</v>
      </c>
      <c r="E5235" s="224">
        <f t="shared" si="10553"/>
        <v>0</v>
      </c>
      <c r="F5235" s="111">
        <f t="shared" ref="F5235:K5235" si="10554">F5266</f>
        <v>0</v>
      </c>
      <c r="G5235" s="100">
        <f t="shared" ref="G5235:H5235" si="10555">G5266</f>
        <v>0</v>
      </c>
      <c r="H5235" s="100">
        <f t="shared" si="10555"/>
        <v>0</v>
      </c>
      <c r="I5235" s="100">
        <f t="shared" si="10554"/>
        <v>0</v>
      </c>
      <c r="J5235" s="100">
        <f t="shared" si="10554"/>
        <v>0</v>
      </c>
      <c r="K5235" s="111">
        <f t="shared" si="10554"/>
        <v>0</v>
      </c>
      <c r="L5235" s="121"/>
    </row>
    <row r="5236" spans="1:12" ht="15.6" hidden="1" customHeight="1" x14ac:dyDescent="0.25">
      <c r="A5236" s="59"/>
      <c r="B5236" s="140" t="s">
        <v>8</v>
      </c>
      <c r="C5236" s="140"/>
      <c r="D5236" s="19">
        <f t="shared" ref="D5236:E5236" si="10556">D5267</f>
        <v>0</v>
      </c>
      <c r="E5236" s="225">
        <f t="shared" si="10556"/>
        <v>0</v>
      </c>
      <c r="F5236" s="20">
        <f t="shared" ref="F5236:K5236" si="10557">F5267</f>
        <v>0</v>
      </c>
      <c r="G5236" s="19">
        <f t="shared" ref="G5236:H5236" si="10558">G5267</f>
        <v>0</v>
      </c>
      <c r="H5236" s="19">
        <f t="shared" si="10558"/>
        <v>0</v>
      </c>
      <c r="I5236" s="19">
        <f t="shared" si="10557"/>
        <v>0</v>
      </c>
      <c r="J5236" s="19">
        <f t="shared" si="10557"/>
        <v>0</v>
      </c>
      <c r="K5236" s="20">
        <f t="shared" si="10557"/>
        <v>0</v>
      </c>
      <c r="L5236" s="122"/>
    </row>
    <row r="5237" spans="1:12" ht="15.6" hidden="1" customHeight="1" x14ac:dyDescent="0.25">
      <c r="A5237" s="59"/>
      <c r="B5237" s="140" t="s">
        <v>10</v>
      </c>
      <c r="C5237" s="140"/>
      <c r="D5237" s="19">
        <f t="shared" ref="D5237:E5237" si="10559">D5268</f>
        <v>0</v>
      </c>
      <c r="E5237" s="225">
        <f t="shared" si="10559"/>
        <v>0</v>
      </c>
      <c r="F5237" s="20">
        <f t="shared" ref="F5237:K5237" si="10560">F5268</f>
        <v>0</v>
      </c>
      <c r="G5237" s="19">
        <f t="shared" ref="G5237:H5237" si="10561">G5268</f>
        <v>0</v>
      </c>
      <c r="H5237" s="19">
        <f t="shared" si="10561"/>
        <v>0</v>
      </c>
      <c r="I5237" s="19">
        <f t="shared" si="10560"/>
        <v>0</v>
      </c>
      <c r="J5237" s="19">
        <f t="shared" si="10560"/>
        <v>0</v>
      </c>
      <c r="K5237" s="20">
        <f t="shared" si="10560"/>
        <v>0</v>
      </c>
      <c r="L5237" s="122"/>
    </row>
    <row r="5238" spans="1:12" ht="15.6" hidden="1" customHeight="1" x14ac:dyDescent="0.25">
      <c r="A5238" s="59"/>
      <c r="B5238" s="139" t="s">
        <v>15</v>
      </c>
      <c r="C5238" s="139"/>
      <c r="D5238" s="100">
        <f t="shared" ref="D5238:E5238" si="10562">D5269</f>
        <v>0</v>
      </c>
      <c r="E5238" s="224">
        <f t="shared" si="10562"/>
        <v>0</v>
      </c>
      <c r="F5238" s="111">
        <f t="shared" ref="F5238:K5238" si="10563">F5269</f>
        <v>0</v>
      </c>
      <c r="G5238" s="100">
        <f t="shared" ref="G5238:H5238" si="10564">G5269</f>
        <v>0</v>
      </c>
      <c r="H5238" s="100">
        <f t="shared" si="10564"/>
        <v>0</v>
      </c>
      <c r="I5238" s="100">
        <f t="shared" si="10563"/>
        <v>0</v>
      </c>
      <c r="J5238" s="100">
        <f t="shared" si="10563"/>
        <v>0</v>
      </c>
      <c r="K5238" s="111">
        <f t="shared" si="10563"/>
        <v>0</v>
      </c>
      <c r="L5238" s="121"/>
    </row>
    <row r="5239" spans="1:12" ht="15.6" hidden="1" customHeight="1" x14ac:dyDescent="0.25">
      <c r="A5239" s="59"/>
      <c r="B5239" s="91" t="s">
        <v>8</v>
      </c>
      <c r="C5239" s="91"/>
      <c r="D5239" s="19">
        <f t="shared" ref="D5239:E5239" si="10565">D5270</f>
        <v>0</v>
      </c>
      <c r="E5239" s="225">
        <f t="shared" si="10565"/>
        <v>0</v>
      </c>
      <c r="F5239" s="20">
        <f t="shared" ref="F5239:K5239" si="10566">F5270</f>
        <v>0</v>
      </c>
      <c r="G5239" s="19">
        <f t="shared" ref="G5239:H5239" si="10567">G5270</f>
        <v>0</v>
      </c>
      <c r="H5239" s="19">
        <f t="shared" si="10567"/>
        <v>0</v>
      </c>
      <c r="I5239" s="19">
        <f t="shared" si="10566"/>
        <v>0</v>
      </c>
      <c r="J5239" s="19">
        <f t="shared" si="10566"/>
        <v>0</v>
      </c>
      <c r="K5239" s="20">
        <f t="shared" si="10566"/>
        <v>0</v>
      </c>
      <c r="L5239" s="122"/>
    </row>
    <row r="5240" spans="1:12" ht="15.6" hidden="1" customHeight="1" x14ac:dyDescent="0.25">
      <c r="A5240" s="59"/>
      <c r="B5240" s="91" t="s">
        <v>10</v>
      </c>
      <c r="C5240" s="91"/>
      <c r="D5240" s="19">
        <f t="shared" ref="D5240:E5240" si="10568">D5271</f>
        <v>0</v>
      </c>
      <c r="E5240" s="225">
        <f t="shared" si="10568"/>
        <v>0</v>
      </c>
      <c r="F5240" s="20">
        <f t="shared" ref="F5240:K5240" si="10569">F5271</f>
        <v>0</v>
      </c>
      <c r="G5240" s="19">
        <f t="shared" ref="G5240:H5240" si="10570">G5271</f>
        <v>0</v>
      </c>
      <c r="H5240" s="19">
        <f t="shared" si="10570"/>
        <v>0</v>
      </c>
      <c r="I5240" s="19">
        <f t="shared" si="10569"/>
        <v>0</v>
      </c>
      <c r="J5240" s="19">
        <f t="shared" si="10569"/>
        <v>0</v>
      </c>
      <c r="K5240" s="20">
        <f t="shared" si="10569"/>
        <v>0</v>
      </c>
      <c r="L5240" s="122"/>
    </row>
    <row r="5241" spans="1:12" ht="15.6" hidden="1" customHeight="1" x14ac:dyDescent="0.25">
      <c r="A5241" s="59"/>
      <c r="B5241" s="141" t="s">
        <v>16</v>
      </c>
      <c r="C5241" s="141"/>
      <c r="D5241" s="100">
        <f t="shared" ref="D5241:E5241" si="10571">D5272</f>
        <v>0</v>
      </c>
      <c r="E5241" s="224">
        <f t="shared" si="10571"/>
        <v>0</v>
      </c>
      <c r="F5241" s="111">
        <f t="shared" ref="F5241:K5241" si="10572">F5272</f>
        <v>0</v>
      </c>
      <c r="G5241" s="100">
        <f t="shared" ref="G5241:H5241" si="10573">G5272</f>
        <v>0</v>
      </c>
      <c r="H5241" s="100">
        <f t="shared" si="10573"/>
        <v>0</v>
      </c>
      <c r="I5241" s="100">
        <f t="shared" si="10572"/>
        <v>0</v>
      </c>
      <c r="J5241" s="100">
        <f t="shared" si="10572"/>
        <v>0</v>
      </c>
      <c r="K5241" s="111">
        <f t="shared" si="10572"/>
        <v>0</v>
      </c>
      <c r="L5241" s="121"/>
    </row>
    <row r="5242" spans="1:12" ht="15.6" hidden="1" customHeight="1" x14ac:dyDescent="0.25">
      <c r="A5242" s="59"/>
      <c r="B5242" s="91" t="s">
        <v>8</v>
      </c>
      <c r="C5242" s="91"/>
      <c r="D5242" s="19">
        <f t="shared" ref="D5242:E5242" si="10574">D5273</f>
        <v>0</v>
      </c>
      <c r="E5242" s="225">
        <f t="shared" si="10574"/>
        <v>0</v>
      </c>
      <c r="F5242" s="20">
        <f t="shared" ref="F5242:K5242" si="10575">F5273</f>
        <v>0</v>
      </c>
      <c r="G5242" s="19">
        <f t="shared" ref="G5242:H5242" si="10576">G5273</f>
        <v>0</v>
      </c>
      <c r="H5242" s="19">
        <f t="shared" si="10576"/>
        <v>0</v>
      </c>
      <c r="I5242" s="19">
        <f t="shared" si="10575"/>
        <v>0</v>
      </c>
      <c r="J5242" s="19">
        <f t="shared" si="10575"/>
        <v>0</v>
      </c>
      <c r="K5242" s="20">
        <f t="shared" si="10575"/>
        <v>0</v>
      </c>
      <c r="L5242" s="122"/>
    </row>
    <row r="5243" spans="1:12" ht="15.6" hidden="1" customHeight="1" x14ac:dyDescent="0.25">
      <c r="A5243" s="59"/>
      <c r="B5243" s="91" t="s">
        <v>10</v>
      </c>
      <c r="C5243" s="91"/>
      <c r="D5243" s="19">
        <f t="shared" ref="D5243:E5243" si="10577">D5274</f>
        <v>0</v>
      </c>
      <c r="E5243" s="225">
        <f t="shared" si="10577"/>
        <v>0</v>
      </c>
      <c r="F5243" s="20">
        <f t="shared" ref="F5243:K5243" si="10578">F5274</f>
        <v>0</v>
      </c>
      <c r="G5243" s="19">
        <f t="shared" ref="G5243:H5243" si="10579">G5274</f>
        <v>0</v>
      </c>
      <c r="H5243" s="19">
        <f t="shared" si="10579"/>
        <v>0</v>
      </c>
      <c r="I5243" s="19">
        <f t="shared" si="10578"/>
        <v>0</v>
      </c>
      <c r="J5243" s="19">
        <f t="shared" si="10578"/>
        <v>0</v>
      </c>
      <c r="K5243" s="20">
        <f t="shared" si="10578"/>
        <v>0</v>
      </c>
      <c r="L5243" s="122"/>
    </row>
    <row r="5244" spans="1:12" ht="15.6" hidden="1" customHeight="1" x14ac:dyDescent="0.25">
      <c r="A5244" s="59"/>
      <c r="B5244" s="141" t="s">
        <v>17</v>
      </c>
      <c r="C5244" s="141"/>
      <c r="D5244" s="100">
        <f t="shared" ref="D5244:E5244" si="10580">D5275</f>
        <v>0</v>
      </c>
      <c r="E5244" s="224">
        <f t="shared" si="10580"/>
        <v>0</v>
      </c>
      <c r="F5244" s="111">
        <f t="shared" ref="F5244:K5244" si="10581">F5275</f>
        <v>0</v>
      </c>
      <c r="G5244" s="100">
        <f t="shared" ref="G5244:H5244" si="10582">G5275</f>
        <v>0</v>
      </c>
      <c r="H5244" s="100">
        <f t="shared" si="10582"/>
        <v>0</v>
      </c>
      <c r="I5244" s="100">
        <f t="shared" si="10581"/>
        <v>0</v>
      </c>
      <c r="J5244" s="100">
        <f t="shared" si="10581"/>
        <v>0</v>
      </c>
      <c r="K5244" s="111">
        <f t="shared" si="10581"/>
        <v>0</v>
      </c>
      <c r="L5244" s="121"/>
    </row>
    <row r="5245" spans="1:12" ht="15.6" hidden="1" customHeight="1" x14ac:dyDescent="0.25">
      <c r="A5245" s="59"/>
      <c r="B5245" s="91" t="s">
        <v>8</v>
      </c>
      <c r="C5245" s="91"/>
      <c r="D5245" s="19">
        <f t="shared" ref="D5245:E5245" si="10583">D5276</f>
        <v>0</v>
      </c>
      <c r="E5245" s="225">
        <f t="shared" si="10583"/>
        <v>0</v>
      </c>
      <c r="F5245" s="20">
        <f t="shared" ref="F5245:K5245" si="10584">F5276</f>
        <v>0</v>
      </c>
      <c r="G5245" s="19">
        <f t="shared" ref="G5245:H5245" si="10585">G5276</f>
        <v>0</v>
      </c>
      <c r="H5245" s="19">
        <f t="shared" si="10585"/>
        <v>0</v>
      </c>
      <c r="I5245" s="19">
        <f t="shared" si="10584"/>
        <v>0</v>
      </c>
      <c r="J5245" s="19">
        <f t="shared" si="10584"/>
        <v>0</v>
      </c>
      <c r="K5245" s="20">
        <f t="shared" si="10584"/>
        <v>0</v>
      </c>
      <c r="L5245" s="122"/>
    </row>
    <row r="5246" spans="1:12" ht="15.6" hidden="1" customHeight="1" x14ac:dyDescent="0.25">
      <c r="A5246" s="59"/>
      <c r="B5246" s="91" t="s">
        <v>10</v>
      </c>
      <c r="C5246" s="91"/>
      <c r="D5246" s="19">
        <f t="shared" ref="D5246:E5246" si="10586">D5277</f>
        <v>0</v>
      </c>
      <c r="E5246" s="225">
        <f t="shared" si="10586"/>
        <v>0</v>
      </c>
      <c r="F5246" s="20">
        <f t="shared" ref="F5246:K5246" si="10587">F5277</f>
        <v>0</v>
      </c>
      <c r="G5246" s="19">
        <f t="shared" ref="G5246:H5246" si="10588">G5277</f>
        <v>0</v>
      </c>
      <c r="H5246" s="19">
        <f t="shared" si="10588"/>
        <v>0</v>
      </c>
      <c r="I5246" s="19">
        <f t="shared" si="10587"/>
        <v>0</v>
      </c>
      <c r="J5246" s="19">
        <f t="shared" si="10587"/>
        <v>0</v>
      </c>
      <c r="K5246" s="20">
        <f t="shared" si="10587"/>
        <v>0</v>
      </c>
      <c r="L5246" s="122"/>
    </row>
    <row r="5247" spans="1:12" ht="60.6" hidden="1" customHeight="1" x14ac:dyDescent="0.25">
      <c r="A5247" s="205"/>
      <c r="B5247" s="152"/>
      <c r="C5247" s="142"/>
      <c r="D5247" s="101">
        <f t="shared" ref="D5247:E5247" si="10589">D5248+D5249+D5250+D5251</f>
        <v>0</v>
      </c>
      <c r="E5247" s="226">
        <f t="shared" si="10589"/>
        <v>0</v>
      </c>
      <c r="F5247" s="113">
        <f t="shared" ref="F5247:K5247" si="10590">F5248+F5249+F5250+F5251</f>
        <v>0</v>
      </c>
      <c r="G5247" s="101">
        <f t="shared" ref="G5247:H5247" si="10591">G5248+G5249+G5250+G5251</f>
        <v>0</v>
      </c>
      <c r="H5247" s="101">
        <f t="shared" si="10591"/>
        <v>0</v>
      </c>
      <c r="I5247" s="101">
        <f t="shared" si="10590"/>
        <v>0</v>
      </c>
      <c r="J5247" s="101">
        <f t="shared" si="10590"/>
        <v>0</v>
      </c>
      <c r="K5247" s="113">
        <f t="shared" si="10590"/>
        <v>0</v>
      </c>
      <c r="L5247" s="123"/>
    </row>
    <row r="5248" spans="1:12" ht="15.6" hidden="1" customHeight="1" x14ac:dyDescent="0.25">
      <c r="A5248" s="205"/>
      <c r="B5248" s="128" t="s">
        <v>1</v>
      </c>
      <c r="C5248" s="146"/>
      <c r="D5248" s="22"/>
      <c r="E5248" s="227"/>
      <c r="F5248" s="23"/>
      <c r="G5248" s="22"/>
      <c r="H5248" s="92"/>
      <c r="I5248" s="92"/>
      <c r="J5248" s="22"/>
      <c r="K5248" s="23"/>
      <c r="L5248" s="124"/>
    </row>
    <row r="5249" spans="1:12" ht="15.6" hidden="1" customHeight="1" x14ac:dyDescent="0.25">
      <c r="A5249" s="59"/>
      <c r="B5249" s="129" t="s">
        <v>6</v>
      </c>
      <c r="C5249" s="129"/>
      <c r="D5249" s="7">
        <v>0</v>
      </c>
      <c r="E5249" s="216">
        <v>0</v>
      </c>
      <c r="F5249" s="8">
        <v>0</v>
      </c>
      <c r="G5249" s="7">
        <v>0</v>
      </c>
      <c r="H5249" s="7">
        <v>0</v>
      </c>
      <c r="I5249" s="7">
        <v>0</v>
      </c>
      <c r="J5249" s="7">
        <v>0</v>
      </c>
      <c r="K5249" s="8">
        <v>0</v>
      </c>
      <c r="L5249" s="57"/>
    </row>
    <row r="5250" spans="1:12" ht="15.6" hidden="1" customHeight="1" x14ac:dyDescent="0.25">
      <c r="A5250" s="59"/>
      <c r="B5250" s="129" t="s">
        <v>7</v>
      </c>
      <c r="C5250" s="129"/>
      <c r="D5250" s="7">
        <v>0</v>
      </c>
      <c r="E5250" s="216">
        <v>0</v>
      </c>
      <c r="F5250" s="8">
        <v>0</v>
      </c>
      <c r="G5250" s="7">
        <v>0</v>
      </c>
      <c r="H5250" s="7">
        <v>0</v>
      </c>
      <c r="I5250" s="7">
        <v>0</v>
      </c>
      <c r="J5250" s="7">
        <v>0</v>
      </c>
      <c r="K5250" s="8">
        <v>0</v>
      </c>
      <c r="L5250" s="57"/>
    </row>
    <row r="5251" spans="1:12" ht="15.6" hidden="1" customHeight="1" x14ac:dyDescent="0.25">
      <c r="A5251" s="59"/>
      <c r="B5251" s="128" t="s">
        <v>18</v>
      </c>
      <c r="C5251" s="130"/>
      <c r="D5251" s="7">
        <f t="shared" ref="D5251:E5251" si="10592">D5252+D5253+D5254</f>
        <v>0</v>
      </c>
      <c r="E5251" s="216">
        <f t="shared" si="10592"/>
        <v>0</v>
      </c>
      <c r="F5251" s="8">
        <f t="shared" ref="F5251:K5251" si="10593">F5252+F5253+F5254</f>
        <v>0</v>
      </c>
      <c r="G5251" s="7">
        <f t="shared" ref="G5251:H5251" si="10594">G5252+G5253+G5254</f>
        <v>0</v>
      </c>
      <c r="H5251" s="7">
        <f t="shared" si="10594"/>
        <v>0</v>
      </c>
      <c r="I5251" s="7">
        <f t="shared" si="10593"/>
        <v>0</v>
      </c>
      <c r="J5251" s="7">
        <f t="shared" si="10593"/>
        <v>0</v>
      </c>
      <c r="K5251" s="8">
        <f t="shared" si="10593"/>
        <v>0</v>
      </c>
      <c r="L5251" s="57"/>
    </row>
    <row r="5252" spans="1:12" ht="15.6" hidden="1" customHeight="1" x14ac:dyDescent="0.25">
      <c r="A5252" s="59"/>
      <c r="B5252" s="149" t="s">
        <v>8</v>
      </c>
      <c r="C5252" s="81"/>
      <c r="D5252" s="11">
        <f t="shared" ref="D5252:E5252" si="10595">D5257+D5260+D5263+D5267+D5270+D5273+D5276</f>
        <v>0</v>
      </c>
      <c r="E5252" s="217">
        <f t="shared" si="10595"/>
        <v>0</v>
      </c>
      <c r="F5252" s="12">
        <f t="shared" ref="F5252:K5252" si="10596">F5257+F5260+F5263+F5267+F5270+F5273+F5276</f>
        <v>0</v>
      </c>
      <c r="G5252" s="11">
        <f t="shared" ref="G5252:H5252" si="10597">G5257+G5260+G5263+G5267+G5270+G5273+G5276</f>
        <v>0</v>
      </c>
      <c r="H5252" s="11">
        <f t="shared" si="10597"/>
        <v>0</v>
      </c>
      <c r="I5252" s="11">
        <f t="shared" si="10596"/>
        <v>0</v>
      </c>
      <c r="J5252" s="11">
        <f t="shared" si="10596"/>
        <v>0</v>
      </c>
      <c r="K5252" s="12">
        <f t="shared" si="10596"/>
        <v>0</v>
      </c>
      <c r="L5252" s="58"/>
    </row>
    <row r="5253" spans="1:12" ht="15.6" hidden="1" customHeight="1" x14ac:dyDescent="0.25">
      <c r="A5253" s="59"/>
      <c r="B5253" s="149" t="s">
        <v>9</v>
      </c>
      <c r="C5253" s="81"/>
      <c r="D5253" s="11">
        <f t="shared" ref="D5253:E5253" si="10598">D5264</f>
        <v>0</v>
      </c>
      <c r="E5253" s="217">
        <f t="shared" si="10598"/>
        <v>0</v>
      </c>
      <c r="F5253" s="12">
        <f t="shared" ref="F5253:K5253" si="10599">F5264</f>
        <v>0</v>
      </c>
      <c r="G5253" s="11">
        <f t="shared" ref="G5253:H5253" si="10600">G5264</f>
        <v>0</v>
      </c>
      <c r="H5253" s="11">
        <f t="shared" si="10600"/>
        <v>0</v>
      </c>
      <c r="I5253" s="11">
        <f t="shared" si="10599"/>
        <v>0</v>
      </c>
      <c r="J5253" s="11">
        <f t="shared" si="10599"/>
        <v>0</v>
      </c>
      <c r="K5253" s="12">
        <f t="shared" si="10599"/>
        <v>0</v>
      </c>
      <c r="L5253" s="58"/>
    </row>
    <row r="5254" spans="1:12" ht="15.6" hidden="1" customHeight="1" x14ac:dyDescent="0.25">
      <c r="A5254" s="59"/>
      <c r="B5254" s="149" t="s">
        <v>10</v>
      </c>
      <c r="C5254" s="81"/>
      <c r="D5254" s="11">
        <f t="shared" ref="D5254:E5254" si="10601">D5258+D5261+D5265+D5268+D5271+D5274+D5277</f>
        <v>0</v>
      </c>
      <c r="E5254" s="217">
        <f t="shared" si="10601"/>
        <v>0</v>
      </c>
      <c r="F5254" s="12">
        <f t="shared" ref="F5254:K5254" si="10602">F5258+F5261+F5265+F5268+F5271+F5274+F5277</f>
        <v>0</v>
      </c>
      <c r="G5254" s="11">
        <f t="shared" ref="G5254:H5254" si="10603">G5258+G5261+G5265+G5268+G5271+G5274+G5277</f>
        <v>0</v>
      </c>
      <c r="H5254" s="11">
        <f t="shared" si="10603"/>
        <v>0</v>
      </c>
      <c r="I5254" s="11">
        <f t="shared" si="10602"/>
        <v>0</v>
      </c>
      <c r="J5254" s="11">
        <f t="shared" si="10602"/>
        <v>0</v>
      </c>
      <c r="K5254" s="12">
        <f t="shared" si="10602"/>
        <v>0</v>
      </c>
      <c r="L5254" s="58"/>
    </row>
    <row r="5255" spans="1:12" ht="15.6" hidden="1" customHeight="1" x14ac:dyDescent="0.25">
      <c r="A5255" s="59"/>
      <c r="B5255" s="131" t="s">
        <v>19</v>
      </c>
      <c r="C5255" s="78"/>
      <c r="D5255" s="96" t="s">
        <v>2</v>
      </c>
      <c r="E5255" s="218" t="s">
        <v>2</v>
      </c>
      <c r="F5255" s="105" t="s">
        <v>2</v>
      </c>
      <c r="G5255" s="96" t="s">
        <v>2</v>
      </c>
      <c r="H5255" s="96" t="s">
        <v>2</v>
      </c>
      <c r="I5255" s="96" t="s">
        <v>2</v>
      </c>
      <c r="J5255" s="96" t="s">
        <v>2</v>
      </c>
      <c r="K5255" s="105" t="s">
        <v>2</v>
      </c>
      <c r="L5255" s="115"/>
    </row>
    <row r="5256" spans="1:12" ht="15.6" hidden="1" customHeight="1" x14ac:dyDescent="0.25">
      <c r="A5256" s="59"/>
      <c r="B5256" s="131" t="s">
        <v>11</v>
      </c>
      <c r="C5256" s="131"/>
      <c r="D5256" s="96">
        <f t="shared" ref="D5256:E5256" si="10604">D5257+D5258</f>
        <v>0</v>
      </c>
      <c r="E5256" s="218">
        <f t="shared" si="10604"/>
        <v>0</v>
      </c>
      <c r="F5256" s="105">
        <f t="shared" ref="F5256:K5256" si="10605">F5257+F5258</f>
        <v>0</v>
      </c>
      <c r="G5256" s="96">
        <f t="shared" ref="G5256:H5256" si="10606">G5257+G5258</f>
        <v>0</v>
      </c>
      <c r="H5256" s="96">
        <f t="shared" si="10606"/>
        <v>0</v>
      </c>
      <c r="I5256" s="96">
        <f t="shared" si="10605"/>
        <v>0</v>
      </c>
      <c r="J5256" s="96">
        <f t="shared" si="10605"/>
        <v>0</v>
      </c>
      <c r="K5256" s="105">
        <f t="shared" si="10605"/>
        <v>0</v>
      </c>
      <c r="L5256" s="115"/>
    </row>
    <row r="5257" spans="1:12" ht="15.6" hidden="1" customHeight="1" x14ac:dyDescent="0.25">
      <c r="A5257" s="59"/>
      <c r="B5257" s="93" t="s">
        <v>8</v>
      </c>
      <c r="C5257" s="93"/>
      <c r="D5257" s="25"/>
      <c r="E5257" s="228"/>
      <c r="F5257" s="26"/>
      <c r="G5257" s="25"/>
      <c r="H5257" s="25"/>
      <c r="I5257" s="25"/>
      <c r="J5257" s="25"/>
      <c r="K5257" s="26"/>
      <c r="L5257" s="125"/>
    </row>
    <row r="5258" spans="1:12" ht="15.6" hidden="1" customHeight="1" x14ac:dyDescent="0.25">
      <c r="A5258" s="59"/>
      <c r="B5258" s="93" t="s">
        <v>10</v>
      </c>
      <c r="C5258" s="93"/>
      <c r="D5258" s="25"/>
      <c r="E5258" s="228"/>
      <c r="F5258" s="26"/>
      <c r="G5258" s="25"/>
      <c r="H5258" s="25"/>
      <c r="I5258" s="25"/>
      <c r="J5258" s="25"/>
      <c r="K5258" s="26"/>
      <c r="L5258" s="125"/>
    </row>
    <row r="5259" spans="1:12" ht="15.6" hidden="1" customHeight="1" x14ac:dyDescent="0.25">
      <c r="A5259" s="59"/>
      <c r="B5259" s="131" t="s">
        <v>12</v>
      </c>
      <c r="C5259" s="131"/>
      <c r="D5259" s="96">
        <f t="shared" ref="D5259:E5259" si="10607">D5260+D5261</f>
        <v>0</v>
      </c>
      <c r="E5259" s="218">
        <f t="shared" si="10607"/>
        <v>0</v>
      </c>
      <c r="F5259" s="105">
        <f t="shared" ref="F5259:K5259" si="10608">F5260+F5261</f>
        <v>0</v>
      </c>
      <c r="G5259" s="96">
        <f t="shared" ref="G5259:H5259" si="10609">G5260+G5261</f>
        <v>0</v>
      </c>
      <c r="H5259" s="96">
        <f t="shared" si="10609"/>
        <v>0</v>
      </c>
      <c r="I5259" s="96">
        <f t="shared" si="10608"/>
        <v>0</v>
      </c>
      <c r="J5259" s="96">
        <f t="shared" si="10608"/>
        <v>0</v>
      </c>
      <c r="K5259" s="105">
        <f t="shared" si="10608"/>
        <v>0</v>
      </c>
      <c r="L5259" s="115"/>
    </row>
    <row r="5260" spans="1:12" ht="15.6" hidden="1" customHeight="1" x14ac:dyDescent="0.25">
      <c r="A5260" s="59"/>
      <c r="B5260" s="93" t="s">
        <v>8</v>
      </c>
      <c r="C5260" s="93"/>
      <c r="D5260" s="25"/>
      <c r="E5260" s="228"/>
      <c r="F5260" s="26"/>
      <c r="G5260" s="25"/>
      <c r="H5260" s="25"/>
      <c r="I5260" s="25"/>
      <c r="J5260" s="25"/>
      <c r="K5260" s="26"/>
      <c r="L5260" s="125"/>
    </row>
    <row r="5261" spans="1:12" ht="15.6" hidden="1" customHeight="1" x14ac:dyDescent="0.25">
      <c r="A5261" s="59"/>
      <c r="B5261" s="93" t="s">
        <v>10</v>
      </c>
      <c r="C5261" s="93"/>
      <c r="D5261" s="25"/>
      <c r="E5261" s="228"/>
      <c r="F5261" s="26"/>
      <c r="G5261" s="25"/>
      <c r="H5261" s="25"/>
      <c r="I5261" s="25"/>
      <c r="J5261" s="25"/>
      <c r="K5261" s="26"/>
      <c r="L5261" s="125"/>
    </row>
    <row r="5262" spans="1:12" ht="15.6" hidden="1" customHeight="1" x14ac:dyDescent="0.25">
      <c r="A5262" s="59"/>
      <c r="B5262" s="131" t="s">
        <v>13</v>
      </c>
      <c r="C5262" s="267"/>
      <c r="D5262" s="96">
        <f t="shared" ref="D5262:E5262" si="10610">D5263+D5264+D5265</f>
        <v>0</v>
      </c>
      <c r="E5262" s="218">
        <f t="shared" si="10610"/>
        <v>0</v>
      </c>
      <c r="F5262" s="105">
        <f t="shared" ref="F5262:K5262" si="10611">F5263+F5264+F5265</f>
        <v>0</v>
      </c>
      <c r="G5262" s="96">
        <f t="shared" ref="G5262:H5262" si="10612">G5263+G5264+G5265</f>
        <v>0</v>
      </c>
      <c r="H5262" s="96">
        <f t="shared" si="10612"/>
        <v>0</v>
      </c>
      <c r="I5262" s="96">
        <f t="shared" si="10611"/>
        <v>0</v>
      </c>
      <c r="J5262" s="96">
        <f t="shared" si="10611"/>
        <v>0</v>
      </c>
      <c r="K5262" s="105">
        <f t="shared" si="10611"/>
        <v>0</v>
      </c>
      <c r="L5262" s="115"/>
    </row>
    <row r="5263" spans="1:12" ht="15.6" hidden="1" customHeight="1" x14ac:dyDescent="0.25">
      <c r="A5263" s="59"/>
      <c r="B5263" s="93" t="s">
        <v>8</v>
      </c>
      <c r="C5263" s="267"/>
      <c r="D5263" s="25"/>
      <c r="E5263" s="228"/>
      <c r="F5263" s="26"/>
      <c r="G5263" s="25"/>
      <c r="H5263" s="25"/>
      <c r="I5263" s="25"/>
      <c r="J5263" s="25"/>
      <c r="K5263" s="26"/>
      <c r="L5263" s="125"/>
    </row>
    <row r="5264" spans="1:12" ht="15.6" hidden="1" customHeight="1" x14ac:dyDescent="0.25">
      <c r="A5264" s="59"/>
      <c r="B5264" s="93" t="s">
        <v>9</v>
      </c>
      <c r="C5264" s="267"/>
      <c r="D5264" s="25"/>
      <c r="E5264" s="228"/>
      <c r="F5264" s="26"/>
      <c r="G5264" s="25"/>
      <c r="H5264" s="25"/>
      <c r="I5264" s="25"/>
      <c r="J5264" s="25"/>
      <c r="K5264" s="26"/>
      <c r="L5264" s="125"/>
    </row>
    <row r="5265" spans="1:12" ht="15.6" hidden="1" customHeight="1" x14ac:dyDescent="0.25">
      <c r="A5265" s="59"/>
      <c r="B5265" s="93" t="s">
        <v>10</v>
      </c>
      <c r="C5265" s="267"/>
      <c r="D5265" s="25"/>
      <c r="E5265" s="228"/>
      <c r="F5265" s="26"/>
      <c r="G5265" s="25"/>
      <c r="H5265" s="25"/>
      <c r="I5265" s="25"/>
      <c r="J5265" s="25"/>
      <c r="K5265" s="26"/>
      <c r="L5265" s="125"/>
    </row>
    <row r="5266" spans="1:12" ht="15.6" hidden="1" customHeight="1" x14ac:dyDescent="0.25">
      <c r="A5266" s="59"/>
      <c r="B5266" s="131" t="s">
        <v>14</v>
      </c>
      <c r="C5266" s="131"/>
      <c r="D5266" s="96">
        <f t="shared" ref="D5266:E5266" si="10613">D5267+D5268</f>
        <v>0</v>
      </c>
      <c r="E5266" s="218">
        <f t="shared" si="10613"/>
        <v>0</v>
      </c>
      <c r="F5266" s="105">
        <f t="shared" ref="F5266:K5266" si="10614">F5267+F5268</f>
        <v>0</v>
      </c>
      <c r="G5266" s="96">
        <f t="shared" ref="G5266:H5266" si="10615">G5267+G5268</f>
        <v>0</v>
      </c>
      <c r="H5266" s="96">
        <f t="shared" si="10615"/>
        <v>0</v>
      </c>
      <c r="I5266" s="96">
        <f t="shared" si="10614"/>
        <v>0</v>
      </c>
      <c r="J5266" s="96">
        <f t="shared" si="10614"/>
        <v>0</v>
      </c>
      <c r="K5266" s="105">
        <f t="shared" si="10614"/>
        <v>0</v>
      </c>
      <c r="L5266" s="115"/>
    </row>
    <row r="5267" spans="1:12" ht="15.6" hidden="1" customHeight="1" x14ac:dyDescent="0.25">
      <c r="A5267" s="59"/>
      <c r="B5267" s="132" t="s">
        <v>8</v>
      </c>
      <c r="C5267" s="132"/>
      <c r="D5267" s="25"/>
      <c r="E5267" s="228"/>
      <c r="F5267" s="26"/>
      <c r="G5267" s="25"/>
      <c r="H5267" s="25"/>
      <c r="I5267" s="25"/>
      <c r="J5267" s="25"/>
      <c r="K5267" s="26"/>
      <c r="L5267" s="125"/>
    </row>
    <row r="5268" spans="1:12" ht="15.6" hidden="1" customHeight="1" x14ac:dyDescent="0.25">
      <c r="A5268" s="59"/>
      <c r="B5268" s="132" t="s">
        <v>10</v>
      </c>
      <c r="C5268" s="132"/>
      <c r="D5268" s="25"/>
      <c r="E5268" s="228"/>
      <c r="F5268" s="26"/>
      <c r="G5268" s="25"/>
      <c r="H5268" s="25"/>
      <c r="I5268" s="25"/>
      <c r="J5268" s="25"/>
      <c r="K5268" s="26"/>
      <c r="L5268" s="125"/>
    </row>
    <row r="5269" spans="1:12" ht="15.6" hidden="1" customHeight="1" x14ac:dyDescent="0.25">
      <c r="A5269" s="59"/>
      <c r="B5269" s="131" t="s">
        <v>15</v>
      </c>
      <c r="C5269" s="131"/>
      <c r="D5269" s="96">
        <f t="shared" ref="D5269:E5269" si="10616">D5270+D5271</f>
        <v>0</v>
      </c>
      <c r="E5269" s="218">
        <f t="shared" si="10616"/>
        <v>0</v>
      </c>
      <c r="F5269" s="105">
        <f t="shared" ref="F5269:K5269" si="10617">F5270+F5271</f>
        <v>0</v>
      </c>
      <c r="G5269" s="96">
        <f t="shared" ref="G5269:H5269" si="10618">G5270+G5271</f>
        <v>0</v>
      </c>
      <c r="H5269" s="96">
        <f t="shared" si="10618"/>
        <v>0</v>
      </c>
      <c r="I5269" s="96">
        <f t="shared" si="10617"/>
        <v>0</v>
      </c>
      <c r="J5269" s="96">
        <f t="shared" si="10617"/>
        <v>0</v>
      </c>
      <c r="K5269" s="105">
        <f t="shared" si="10617"/>
        <v>0</v>
      </c>
      <c r="L5269" s="115"/>
    </row>
    <row r="5270" spans="1:12" ht="15.6" hidden="1" customHeight="1" x14ac:dyDescent="0.25">
      <c r="A5270" s="59"/>
      <c r="B5270" s="93" t="s">
        <v>8</v>
      </c>
      <c r="C5270" s="93"/>
      <c r="D5270" s="25"/>
      <c r="E5270" s="228"/>
      <c r="F5270" s="26"/>
      <c r="G5270" s="25"/>
      <c r="H5270" s="25"/>
      <c r="I5270" s="25"/>
      <c r="J5270" s="25"/>
      <c r="K5270" s="26"/>
      <c r="L5270" s="125"/>
    </row>
    <row r="5271" spans="1:12" ht="15.6" hidden="1" customHeight="1" x14ac:dyDescent="0.25">
      <c r="A5271" s="59"/>
      <c r="B5271" s="93" t="s">
        <v>10</v>
      </c>
      <c r="C5271" s="93"/>
      <c r="D5271" s="25"/>
      <c r="E5271" s="228"/>
      <c r="F5271" s="26"/>
      <c r="G5271" s="25"/>
      <c r="H5271" s="25"/>
      <c r="I5271" s="25"/>
      <c r="J5271" s="25"/>
      <c r="K5271" s="26"/>
      <c r="L5271" s="125"/>
    </row>
    <row r="5272" spans="1:12" ht="15.6" hidden="1" customHeight="1" x14ac:dyDescent="0.25">
      <c r="A5272" s="59"/>
      <c r="B5272" s="133" t="s">
        <v>16</v>
      </c>
      <c r="C5272" s="133"/>
      <c r="D5272" s="96">
        <f t="shared" ref="D5272:E5272" si="10619">D5273+D5274</f>
        <v>0</v>
      </c>
      <c r="E5272" s="218">
        <f t="shared" si="10619"/>
        <v>0</v>
      </c>
      <c r="F5272" s="105">
        <f t="shared" ref="F5272:K5272" si="10620">F5273+F5274</f>
        <v>0</v>
      </c>
      <c r="G5272" s="96">
        <f t="shared" ref="G5272:H5272" si="10621">G5273+G5274</f>
        <v>0</v>
      </c>
      <c r="H5272" s="96">
        <f t="shared" si="10621"/>
        <v>0</v>
      </c>
      <c r="I5272" s="96">
        <f t="shared" si="10620"/>
        <v>0</v>
      </c>
      <c r="J5272" s="96">
        <f t="shared" si="10620"/>
        <v>0</v>
      </c>
      <c r="K5272" s="105">
        <f t="shared" si="10620"/>
        <v>0</v>
      </c>
      <c r="L5272" s="115"/>
    </row>
    <row r="5273" spans="1:12" ht="15.6" hidden="1" customHeight="1" x14ac:dyDescent="0.25">
      <c r="A5273" s="59"/>
      <c r="B5273" s="93" t="s">
        <v>8</v>
      </c>
      <c r="C5273" s="93"/>
      <c r="D5273" s="25"/>
      <c r="E5273" s="228"/>
      <c r="F5273" s="26"/>
      <c r="G5273" s="25"/>
      <c r="H5273" s="25"/>
      <c r="I5273" s="25"/>
      <c r="J5273" s="25"/>
      <c r="K5273" s="26"/>
      <c r="L5273" s="125"/>
    </row>
    <row r="5274" spans="1:12" ht="15.6" hidden="1" customHeight="1" x14ac:dyDescent="0.25">
      <c r="A5274" s="59"/>
      <c r="B5274" s="93" t="s">
        <v>10</v>
      </c>
      <c r="C5274" s="93"/>
      <c r="D5274" s="25"/>
      <c r="E5274" s="228"/>
      <c r="F5274" s="26"/>
      <c r="G5274" s="25"/>
      <c r="H5274" s="25"/>
      <c r="I5274" s="25"/>
      <c r="J5274" s="25"/>
      <c r="K5274" s="26"/>
      <c r="L5274" s="125"/>
    </row>
    <row r="5275" spans="1:12" ht="15.6" hidden="1" customHeight="1" x14ac:dyDescent="0.25">
      <c r="A5275" s="59"/>
      <c r="B5275" s="133" t="s">
        <v>17</v>
      </c>
      <c r="C5275" s="133"/>
      <c r="D5275" s="96">
        <f t="shared" ref="D5275:E5275" si="10622">D5276+D5277</f>
        <v>0</v>
      </c>
      <c r="E5275" s="218">
        <f t="shared" si="10622"/>
        <v>0</v>
      </c>
      <c r="F5275" s="105">
        <f t="shared" ref="F5275:K5275" si="10623">F5276+F5277</f>
        <v>0</v>
      </c>
      <c r="G5275" s="96">
        <f t="shared" ref="G5275:H5275" si="10624">G5276+G5277</f>
        <v>0</v>
      </c>
      <c r="H5275" s="96">
        <f t="shared" si="10624"/>
        <v>0</v>
      </c>
      <c r="I5275" s="96">
        <f t="shared" si="10623"/>
        <v>0</v>
      </c>
      <c r="J5275" s="96">
        <f t="shared" si="10623"/>
        <v>0</v>
      </c>
      <c r="K5275" s="105">
        <f t="shared" si="10623"/>
        <v>0</v>
      </c>
      <c r="L5275" s="115"/>
    </row>
    <row r="5276" spans="1:12" ht="15.6" hidden="1" customHeight="1" x14ac:dyDescent="0.25">
      <c r="A5276" s="59"/>
      <c r="B5276" s="93" t="s">
        <v>8</v>
      </c>
      <c r="C5276" s="93"/>
      <c r="D5276" s="25"/>
      <c r="E5276" s="228"/>
      <c r="F5276" s="26"/>
      <c r="G5276" s="25"/>
      <c r="H5276" s="25"/>
      <c r="I5276" s="25"/>
      <c r="J5276" s="25"/>
      <c r="K5276" s="26"/>
      <c r="L5276" s="125"/>
    </row>
    <row r="5277" spans="1:12" ht="15.6" hidden="1" customHeight="1" x14ac:dyDescent="0.25">
      <c r="A5277" s="59"/>
      <c r="B5277" s="93" t="s">
        <v>10</v>
      </c>
      <c r="C5277" s="93"/>
      <c r="D5277" s="25"/>
      <c r="E5277" s="228"/>
      <c r="F5277" s="26"/>
      <c r="G5277" s="25"/>
      <c r="H5277" s="25"/>
      <c r="I5277" s="25"/>
      <c r="J5277" s="25"/>
      <c r="K5277" s="26"/>
      <c r="L5277" s="125"/>
    </row>
    <row r="5278" spans="1:12" ht="39.6" customHeight="1" x14ac:dyDescent="0.25">
      <c r="A5278" s="205">
        <v>1</v>
      </c>
      <c r="B5278" s="151" t="s">
        <v>233</v>
      </c>
      <c r="C5278" s="138"/>
      <c r="D5278" s="99">
        <f t="shared" ref="D5278:E5278" si="10625">D5309</f>
        <v>100000</v>
      </c>
      <c r="E5278" s="223">
        <f t="shared" si="10625"/>
        <v>197045</v>
      </c>
      <c r="F5278" s="110">
        <f t="shared" ref="F5278:K5278" si="10626">F5309</f>
        <v>0</v>
      </c>
      <c r="G5278" s="99">
        <f t="shared" ref="G5278:H5278" si="10627">G5309</f>
        <v>0</v>
      </c>
      <c r="H5278" s="99">
        <f t="shared" si="10627"/>
        <v>0</v>
      </c>
      <c r="I5278" s="99">
        <f t="shared" si="10626"/>
        <v>0</v>
      </c>
      <c r="J5278" s="99">
        <f t="shared" si="10626"/>
        <v>0</v>
      </c>
      <c r="K5278" s="110">
        <f t="shared" si="10626"/>
        <v>0</v>
      </c>
      <c r="L5278" s="120"/>
    </row>
    <row r="5279" spans="1:12" ht="15.6" hidden="1" customHeight="1" x14ac:dyDescent="0.25">
      <c r="A5279" s="59"/>
      <c r="B5279" s="128" t="s">
        <v>1</v>
      </c>
      <c r="C5279" s="128"/>
      <c r="D5279" s="7">
        <f t="shared" ref="D5279:E5279" si="10628">D5310</f>
        <v>0</v>
      </c>
      <c r="E5279" s="216">
        <f t="shared" si="10628"/>
        <v>0</v>
      </c>
      <c r="F5279" s="8">
        <f t="shared" ref="F5279:K5279" si="10629">F5310</f>
        <v>0</v>
      </c>
      <c r="G5279" s="7">
        <f t="shared" ref="G5279:H5279" si="10630">G5310</f>
        <v>0</v>
      </c>
      <c r="H5279" s="7">
        <f t="shared" si="10630"/>
        <v>0</v>
      </c>
      <c r="I5279" s="7">
        <f t="shared" si="10629"/>
        <v>0</v>
      </c>
      <c r="J5279" s="7">
        <f t="shared" si="10629"/>
        <v>0</v>
      </c>
      <c r="K5279" s="8">
        <f t="shared" si="10629"/>
        <v>0</v>
      </c>
      <c r="L5279" s="57"/>
    </row>
    <row r="5280" spans="1:12" ht="15.6" hidden="1" customHeight="1" x14ac:dyDescent="0.25">
      <c r="A5280" s="59"/>
      <c r="B5280" s="129" t="s">
        <v>6</v>
      </c>
      <c r="C5280" s="129"/>
      <c r="D5280" s="7">
        <f t="shared" ref="D5280:E5280" si="10631">D5311</f>
        <v>0</v>
      </c>
      <c r="E5280" s="216">
        <f t="shared" si="10631"/>
        <v>0</v>
      </c>
      <c r="F5280" s="8">
        <f t="shared" ref="F5280:K5280" si="10632">F5311</f>
        <v>0</v>
      </c>
      <c r="G5280" s="7">
        <f t="shared" ref="G5280:H5280" si="10633">G5311</f>
        <v>0</v>
      </c>
      <c r="H5280" s="7">
        <f t="shared" si="10633"/>
        <v>0</v>
      </c>
      <c r="I5280" s="7">
        <f t="shared" si="10632"/>
        <v>0</v>
      </c>
      <c r="J5280" s="7">
        <f t="shared" si="10632"/>
        <v>0</v>
      </c>
      <c r="K5280" s="8">
        <f t="shared" si="10632"/>
        <v>0</v>
      </c>
      <c r="L5280" s="57"/>
    </row>
    <row r="5281" spans="1:12" ht="15.6" hidden="1" customHeight="1" x14ac:dyDescent="0.25">
      <c r="A5281" s="59"/>
      <c r="B5281" s="129" t="s">
        <v>7</v>
      </c>
      <c r="C5281" s="129"/>
      <c r="D5281" s="7">
        <f t="shared" ref="D5281:E5281" si="10634">D5312</f>
        <v>0</v>
      </c>
      <c r="E5281" s="216">
        <f t="shared" si="10634"/>
        <v>0</v>
      </c>
      <c r="F5281" s="8">
        <f t="shared" ref="F5281:K5281" si="10635">F5312</f>
        <v>0</v>
      </c>
      <c r="G5281" s="7">
        <f t="shared" ref="G5281:H5281" si="10636">G5312</f>
        <v>0</v>
      </c>
      <c r="H5281" s="7">
        <f t="shared" si="10636"/>
        <v>0</v>
      </c>
      <c r="I5281" s="7">
        <f t="shared" si="10635"/>
        <v>0</v>
      </c>
      <c r="J5281" s="7">
        <f t="shared" si="10635"/>
        <v>0</v>
      </c>
      <c r="K5281" s="8">
        <f t="shared" si="10635"/>
        <v>0</v>
      </c>
      <c r="L5281" s="57"/>
    </row>
    <row r="5282" spans="1:12" ht="15.6" customHeight="1" x14ac:dyDescent="0.25">
      <c r="A5282" s="205">
        <v>1</v>
      </c>
      <c r="B5282" s="128" t="s">
        <v>18</v>
      </c>
      <c r="C5282" s="130"/>
      <c r="D5282" s="7">
        <f t="shared" ref="D5282:E5282" si="10637">D5313</f>
        <v>100000</v>
      </c>
      <c r="E5282" s="216">
        <f t="shared" si="10637"/>
        <v>197045</v>
      </c>
      <c r="F5282" s="8">
        <f t="shared" ref="F5282:K5282" si="10638">F5313</f>
        <v>0</v>
      </c>
      <c r="G5282" s="7">
        <f t="shared" ref="G5282:H5282" si="10639">G5313</f>
        <v>0</v>
      </c>
      <c r="H5282" s="7">
        <f t="shared" si="10639"/>
        <v>0</v>
      </c>
      <c r="I5282" s="7">
        <f t="shared" si="10638"/>
        <v>0</v>
      </c>
      <c r="J5282" s="7">
        <f t="shared" si="10638"/>
        <v>0</v>
      </c>
      <c r="K5282" s="8">
        <f t="shared" si="10638"/>
        <v>0</v>
      </c>
      <c r="L5282" s="57"/>
    </row>
    <row r="5283" spans="1:12" ht="15.6" customHeight="1" x14ac:dyDescent="0.25">
      <c r="A5283" s="205">
        <v>1</v>
      </c>
      <c r="B5283" s="149" t="s">
        <v>8</v>
      </c>
      <c r="C5283" s="81"/>
      <c r="D5283" s="11">
        <f t="shared" ref="D5283:E5283" si="10640">D5314</f>
        <v>0</v>
      </c>
      <c r="E5283" s="217">
        <f t="shared" si="10640"/>
        <v>0</v>
      </c>
      <c r="F5283" s="12">
        <f t="shared" ref="F5283:K5283" si="10641">F5314</f>
        <v>0</v>
      </c>
      <c r="G5283" s="11">
        <f t="shared" ref="G5283:H5283" si="10642">G5314</f>
        <v>0</v>
      </c>
      <c r="H5283" s="11">
        <f t="shared" si="10642"/>
        <v>0</v>
      </c>
      <c r="I5283" s="11">
        <f t="shared" si="10641"/>
        <v>0</v>
      </c>
      <c r="J5283" s="11">
        <f t="shared" si="10641"/>
        <v>0</v>
      </c>
      <c r="K5283" s="12">
        <f t="shared" si="10641"/>
        <v>0</v>
      </c>
      <c r="L5283" s="58"/>
    </row>
    <row r="5284" spans="1:12" ht="15.6" customHeight="1" x14ac:dyDescent="0.25">
      <c r="A5284" s="205">
        <v>1</v>
      </c>
      <c r="B5284" s="149" t="s">
        <v>9</v>
      </c>
      <c r="C5284" s="81"/>
      <c r="D5284" s="11">
        <f t="shared" ref="D5284:E5284" si="10643">D5315</f>
        <v>0</v>
      </c>
      <c r="E5284" s="217">
        <f t="shared" si="10643"/>
        <v>0</v>
      </c>
      <c r="F5284" s="12">
        <f t="shared" ref="F5284:K5284" si="10644">F5315</f>
        <v>0</v>
      </c>
      <c r="G5284" s="11">
        <f t="shared" ref="G5284:H5284" si="10645">G5315</f>
        <v>0</v>
      </c>
      <c r="H5284" s="11">
        <f t="shared" si="10645"/>
        <v>0</v>
      </c>
      <c r="I5284" s="11">
        <f t="shared" si="10644"/>
        <v>0</v>
      </c>
      <c r="J5284" s="11">
        <f t="shared" si="10644"/>
        <v>0</v>
      </c>
      <c r="K5284" s="12">
        <f t="shared" si="10644"/>
        <v>0</v>
      </c>
      <c r="L5284" s="58"/>
    </row>
    <row r="5285" spans="1:12" ht="15.6" customHeight="1" x14ac:dyDescent="0.25">
      <c r="A5285" s="205">
        <v>1</v>
      </c>
      <c r="B5285" s="149" t="s">
        <v>10</v>
      </c>
      <c r="C5285" s="81"/>
      <c r="D5285" s="11">
        <f t="shared" ref="D5285:E5285" si="10646">D5316</f>
        <v>100000</v>
      </c>
      <c r="E5285" s="217">
        <f t="shared" si="10646"/>
        <v>197045</v>
      </c>
      <c r="F5285" s="12">
        <f t="shared" ref="F5285:K5285" si="10647">F5316</f>
        <v>0</v>
      </c>
      <c r="G5285" s="11">
        <f t="shared" ref="G5285:H5285" si="10648">G5316</f>
        <v>0</v>
      </c>
      <c r="H5285" s="11">
        <f t="shared" si="10648"/>
        <v>0</v>
      </c>
      <c r="I5285" s="11">
        <f t="shared" si="10647"/>
        <v>0</v>
      </c>
      <c r="J5285" s="11">
        <f t="shared" si="10647"/>
        <v>0</v>
      </c>
      <c r="K5285" s="12">
        <f t="shared" si="10647"/>
        <v>0</v>
      </c>
      <c r="L5285" s="58"/>
    </row>
    <row r="5286" spans="1:12" ht="15.6" customHeight="1" x14ac:dyDescent="0.25">
      <c r="A5286" s="205">
        <v>1</v>
      </c>
      <c r="B5286" s="139" t="s">
        <v>19</v>
      </c>
      <c r="C5286" s="82"/>
      <c r="D5286" s="100" t="str">
        <f t="shared" ref="D5286:E5286" si="10649">D5317</f>
        <v>x</v>
      </c>
      <c r="E5286" s="224" t="str">
        <f t="shared" si="10649"/>
        <v>x</v>
      </c>
      <c r="F5286" s="111" t="str">
        <f t="shared" ref="F5286:K5286" si="10650">F5317</f>
        <v>x</v>
      </c>
      <c r="G5286" s="100" t="str">
        <f t="shared" ref="G5286:H5286" si="10651">G5317</f>
        <v>x</v>
      </c>
      <c r="H5286" s="100" t="str">
        <f t="shared" si="10651"/>
        <v>x</v>
      </c>
      <c r="I5286" s="100" t="str">
        <f t="shared" si="10650"/>
        <v>x</v>
      </c>
      <c r="J5286" s="100" t="str">
        <f t="shared" si="10650"/>
        <v>x</v>
      </c>
      <c r="K5286" s="111" t="str">
        <f t="shared" si="10650"/>
        <v>x</v>
      </c>
      <c r="L5286" s="121"/>
    </row>
    <row r="5287" spans="1:12" ht="15.6" hidden="1" customHeight="1" x14ac:dyDescent="0.25">
      <c r="A5287" s="59"/>
      <c r="B5287" s="139" t="s">
        <v>11</v>
      </c>
      <c r="C5287" s="139"/>
      <c r="D5287" s="100">
        <f t="shared" ref="D5287:E5287" si="10652">D5318</f>
        <v>0</v>
      </c>
      <c r="E5287" s="224">
        <f t="shared" si="10652"/>
        <v>0</v>
      </c>
      <c r="F5287" s="111">
        <f t="shared" ref="F5287:K5287" si="10653">F5318</f>
        <v>0</v>
      </c>
      <c r="G5287" s="100">
        <f t="shared" ref="G5287:H5287" si="10654">G5318</f>
        <v>0</v>
      </c>
      <c r="H5287" s="100">
        <f t="shared" si="10654"/>
        <v>0</v>
      </c>
      <c r="I5287" s="100">
        <f t="shared" si="10653"/>
        <v>0</v>
      </c>
      <c r="J5287" s="100">
        <f t="shared" si="10653"/>
        <v>0</v>
      </c>
      <c r="K5287" s="111">
        <f t="shared" si="10653"/>
        <v>0</v>
      </c>
      <c r="L5287" s="121"/>
    </row>
    <row r="5288" spans="1:12" ht="15.6" hidden="1" customHeight="1" x14ac:dyDescent="0.25">
      <c r="A5288" s="59"/>
      <c r="B5288" s="91" t="s">
        <v>8</v>
      </c>
      <c r="C5288" s="91"/>
      <c r="D5288" s="19">
        <f t="shared" ref="D5288:E5288" si="10655">D5319</f>
        <v>0</v>
      </c>
      <c r="E5288" s="225">
        <f t="shared" si="10655"/>
        <v>0</v>
      </c>
      <c r="F5288" s="20">
        <f t="shared" ref="F5288:K5288" si="10656">F5319</f>
        <v>0</v>
      </c>
      <c r="G5288" s="19">
        <f t="shared" ref="G5288:H5288" si="10657">G5319</f>
        <v>0</v>
      </c>
      <c r="H5288" s="19">
        <f t="shared" si="10657"/>
        <v>0</v>
      </c>
      <c r="I5288" s="19">
        <f t="shared" si="10656"/>
        <v>0</v>
      </c>
      <c r="J5288" s="19">
        <f t="shared" si="10656"/>
        <v>0</v>
      </c>
      <c r="K5288" s="20">
        <f t="shared" si="10656"/>
        <v>0</v>
      </c>
      <c r="L5288" s="122"/>
    </row>
    <row r="5289" spans="1:12" ht="15.6" hidden="1" customHeight="1" x14ac:dyDescent="0.25">
      <c r="A5289" s="59"/>
      <c r="B5289" s="91" t="s">
        <v>10</v>
      </c>
      <c r="C5289" s="91"/>
      <c r="D5289" s="19">
        <f t="shared" ref="D5289:E5289" si="10658">D5320</f>
        <v>0</v>
      </c>
      <c r="E5289" s="225">
        <f t="shared" si="10658"/>
        <v>0</v>
      </c>
      <c r="F5289" s="20">
        <f t="shared" ref="F5289:K5289" si="10659">F5320</f>
        <v>0</v>
      </c>
      <c r="G5289" s="19">
        <f t="shared" ref="G5289:H5289" si="10660">G5320</f>
        <v>0</v>
      </c>
      <c r="H5289" s="19">
        <f t="shared" si="10660"/>
        <v>0</v>
      </c>
      <c r="I5289" s="19">
        <f t="shared" si="10659"/>
        <v>0</v>
      </c>
      <c r="J5289" s="19">
        <f t="shared" si="10659"/>
        <v>0</v>
      </c>
      <c r="K5289" s="20">
        <f t="shared" si="10659"/>
        <v>0</v>
      </c>
      <c r="L5289" s="122"/>
    </row>
    <row r="5290" spans="1:12" ht="15.6" hidden="1" customHeight="1" x14ac:dyDescent="0.25">
      <c r="A5290" s="59"/>
      <c r="B5290" s="139" t="s">
        <v>12</v>
      </c>
      <c r="C5290" s="139"/>
      <c r="D5290" s="100">
        <f t="shared" ref="D5290:E5290" si="10661">D5321</f>
        <v>0</v>
      </c>
      <c r="E5290" s="224">
        <f t="shared" si="10661"/>
        <v>0</v>
      </c>
      <c r="F5290" s="111">
        <f t="shared" ref="F5290:K5290" si="10662">F5321</f>
        <v>0</v>
      </c>
      <c r="G5290" s="100">
        <f t="shared" ref="G5290:H5290" si="10663">G5321</f>
        <v>0</v>
      </c>
      <c r="H5290" s="100">
        <f t="shared" si="10663"/>
        <v>0</v>
      </c>
      <c r="I5290" s="100">
        <f t="shared" si="10662"/>
        <v>0</v>
      </c>
      <c r="J5290" s="100">
        <f t="shared" si="10662"/>
        <v>0</v>
      </c>
      <c r="K5290" s="111">
        <f t="shared" si="10662"/>
        <v>0</v>
      </c>
      <c r="L5290" s="121"/>
    </row>
    <row r="5291" spans="1:12" ht="15.6" hidden="1" customHeight="1" x14ac:dyDescent="0.25">
      <c r="A5291" s="59"/>
      <c r="B5291" s="91" t="s">
        <v>8</v>
      </c>
      <c r="C5291" s="91"/>
      <c r="D5291" s="19">
        <f t="shared" ref="D5291:E5291" si="10664">D5322</f>
        <v>0</v>
      </c>
      <c r="E5291" s="225">
        <f t="shared" si="10664"/>
        <v>0</v>
      </c>
      <c r="F5291" s="20">
        <f t="shared" ref="F5291:K5291" si="10665">F5322</f>
        <v>0</v>
      </c>
      <c r="G5291" s="19">
        <f t="shared" ref="G5291:H5291" si="10666">G5322</f>
        <v>0</v>
      </c>
      <c r="H5291" s="19">
        <f t="shared" si="10666"/>
        <v>0</v>
      </c>
      <c r="I5291" s="19">
        <f t="shared" si="10665"/>
        <v>0</v>
      </c>
      <c r="J5291" s="19">
        <f t="shared" si="10665"/>
        <v>0</v>
      </c>
      <c r="K5291" s="20">
        <f t="shared" si="10665"/>
        <v>0</v>
      </c>
      <c r="L5291" s="122"/>
    </row>
    <row r="5292" spans="1:12" ht="15.6" hidden="1" customHeight="1" x14ac:dyDescent="0.25">
      <c r="A5292" s="59"/>
      <c r="B5292" s="91" t="s">
        <v>10</v>
      </c>
      <c r="C5292" s="91"/>
      <c r="D5292" s="19">
        <f t="shared" ref="D5292:E5292" si="10667">D5323</f>
        <v>0</v>
      </c>
      <c r="E5292" s="225">
        <f t="shared" si="10667"/>
        <v>0</v>
      </c>
      <c r="F5292" s="20">
        <f t="shared" ref="F5292:K5292" si="10668">F5323</f>
        <v>0</v>
      </c>
      <c r="G5292" s="19">
        <f t="shared" ref="G5292:H5292" si="10669">G5323</f>
        <v>0</v>
      </c>
      <c r="H5292" s="19">
        <f t="shared" si="10669"/>
        <v>0</v>
      </c>
      <c r="I5292" s="19">
        <f t="shared" si="10668"/>
        <v>0</v>
      </c>
      <c r="J5292" s="19">
        <f t="shared" si="10668"/>
        <v>0</v>
      </c>
      <c r="K5292" s="20">
        <f t="shared" si="10668"/>
        <v>0</v>
      </c>
      <c r="L5292" s="122"/>
    </row>
    <row r="5293" spans="1:12" ht="15.6" customHeight="1" x14ac:dyDescent="0.25">
      <c r="A5293" s="205">
        <v>1</v>
      </c>
      <c r="B5293" s="139" t="s">
        <v>13</v>
      </c>
      <c r="C5293" s="82"/>
      <c r="D5293" s="100">
        <f t="shared" ref="D5293:E5293" si="10670">D5324</f>
        <v>100000</v>
      </c>
      <c r="E5293" s="224">
        <f t="shared" si="10670"/>
        <v>197045</v>
      </c>
      <c r="F5293" s="111">
        <f t="shared" ref="F5293:K5293" si="10671">F5324</f>
        <v>0</v>
      </c>
      <c r="G5293" s="100">
        <f t="shared" ref="G5293:H5293" si="10672">G5324</f>
        <v>0</v>
      </c>
      <c r="H5293" s="100">
        <f t="shared" si="10672"/>
        <v>0</v>
      </c>
      <c r="I5293" s="100">
        <f t="shared" si="10671"/>
        <v>0</v>
      </c>
      <c r="J5293" s="100">
        <f t="shared" si="10671"/>
        <v>0</v>
      </c>
      <c r="K5293" s="111">
        <f t="shared" si="10671"/>
        <v>0</v>
      </c>
      <c r="L5293" s="121"/>
    </row>
    <row r="5294" spans="1:12" ht="15.6" customHeight="1" x14ac:dyDescent="0.25">
      <c r="A5294" s="205">
        <v>1</v>
      </c>
      <c r="B5294" s="91" t="s">
        <v>8</v>
      </c>
      <c r="C5294" s="82"/>
      <c r="D5294" s="19">
        <f t="shared" ref="D5294:E5294" si="10673">D5325</f>
        <v>0</v>
      </c>
      <c r="E5294" s="225">
        <f t="shared" si="10673"/>
        <v>0</v>
      </c>
      <c r="F5294" s="20">
        <f t="shared" ref="F5294:K5294" si="10674">F5325</f>
        <v>0</v>
      </c>
      <c r="G5294" s="19">
        <f t="shared" ref="G5294:H5294" si="10675">G5325</f>
        <v>0</v>
      </c>
      <c r="H5294" s="19">
        <f t="shared" si="10675"/>
        <v>0</v>
      </c>
      <c r="I5294" s="19">
        <f t="shared" si="10674"/>
        <v>0</v>
      </c>
      <c r="J5294" s="19">
        <f t="shared" si="10674"/>
        <v>0</v>
      </c>
      <c r="K5294" s="20">
        <f t="shared" si="10674"/>
        <v>0</v>
      </c>
      <c r="L5294" s="122"/>
    </row>
    <row r="5295" spans="1:12" ht="15.6" customHeight="1" x14ac:dyDescent="0.25">
      <c r="A5295" s="205">
        <v>1</v>
      </c>
      <c r="B5295" s="91" t="s">
        <v>9</v>
      </c>
      <c r="C5295" s="82"/>
      <c r="D5295" s="19">
        <f t="shared" ref="D5295:E5295" si="10676">D5326</f>
        <v>0</v>
      </c>
      <c r="E5295" s="225">
        <f t="shared" si="10676"/>
        <v>0</v>
      </c>
      <c r="F5295" s="20">
        <f t="shared" ref="F5295:K5295" si="10677">F5326</f>
        <v>0</v>
      </c>
      <c r="G5295" s="19">
        <f t="shared" ref="G5295:H5295" si="10678">G5326</f>
        <v>0</v>
      </c>
      <c r="H5295" s="19">
        <f t="shared" si="10678"/>
        <v>0</v>
      </c>
      <c r="I5295" s="19">
        <f t="shared" si="10677"/>
        <v>0</v>
      </c>
      <c r="J5295" s="19">
        <f t="shared" si="10677"/>
        <v>0</v>
      </c>
      <c r="K5295" s="20">
        <f t="shared" si="10677"/>
        <v>0</v>
      </c>
      <c r="L5295" s="122"/>
    </row>
    <row r="5296" spans="1:12" ht="15.6" customHeight="1" x14ac:dyDescent="0.25">
      <c r="A5296" s="205">
        <v>1</v>
      </c>
      <c r="B5296" s="91" t="s">
        <v>10</v>
      </c>
      <c r="C5296" s="82"/>
      <c r="D5296" s="19">
        <f t="shared" ref="D5296:E5296" si="10679">D5327</f>
        <v>100000</v>
      </c>
      <c r="E5296" s="225">
        <f t="shared" si="10679"/>
        <v>197045</v>
      </c>
      <c r="F5296" s="20">
        <f t="shared" ref="F5296:K5296" si="10680">F5327</f>
        <v>0</v>
      </c>
      <c r="G5296" s="19">
        <f t="shared" ref="G5296:H5296" si="10681">G5327</f>
        <v>0</v>
      </c>
      <c r="H5296" s="19">
        <f t="shared" si="10681"/>
        <v>0</v>
      </c>
      <c r="I5296" s="19">
        <f t="shared" si="10680"/>
        <v>0</v>
      </c>
      <c r="J5296" s="19">
        <f t="shared" si="10680"/>
        <v>0</v>
      </c>
      <c r="K5296" s="20">
        <f t="shared" si="10680"/>
        <v>0</v>
      </c>
      <c r="L5296" s="122"/>
    </row>
    <row r="5297" spans="1:12" ht="15.6" hidden="1" customHeight="1" x14ac:dyDescent="0.25">
      <c r="A5297" s="59"/>
      <c r="B5297" s="139" t="s">
        <v>14</v>
      </c>
      <c r="C5297" s="139"/>
      <c r="D5297" s="100">
        <f t="shared" ref="D5297:E5297" si="10682">D5328</f>
        <v>0</v>
      </c>
      <c r="E5297" s="224">
        <f t="shared" si="10682"/>
        <v>0</v>
      </c>
      <c r="F5297" s="111">
        <f t="shared" ref="F5297:K5297" si="10683">F5328</f>
        <v>0</v>
      </c>
      <c r="G5297" s="100">
        <f t="shared" ref="G5297:H5297" si="10684">G5328</f>
        <v>0</v>
      </c>
      <c r="H5297" s="100">
        <f t="shared" si="10684"/>
        <v>0</v>
      </c>
      <c r="I5297" s="100">
        <f t="shared" si="10683"/>
        <v>0</v>
      </c>
      <c r="J5297" s="100">
        <f t="shared" si="10683"/>
        <v>0</v>
      </c>
      <c r="K5297" s="111">
        <f t="shared" si="10683"/>
        <v>0</v>
      </c>
      <c r="L5297" s="121"/>
    </row>
    <row r="5298" spans="1:12" ht="15.6" hidden="1" customHeight="1" x14ac:dyDescent="0.25">
      <c r="A5298" s="59"/>
      <c r="B5298" s="140" t="s">
        <v>8</v>
      </c>
      <c r="C5298" s="140"/>
      <c r="D5298" s="19">
        <f t="shared" ref="D5298:E5298" si="10685">D5329</f>
        <v>0</v>
      </c>
      <c r="E5298" s="225">
        <f t="shared" si="10685"/>
        <v>0</v>
      </c>
      <c r="F5298" s="20">
        <f t="shared" ref="F5298:K5298" si="10686">F5329</f>
        <v>0</v>
      </c>
      <c r="G5298" s="19">
        <f t="shared" ref="G5298:H5298" si="10687">G5329</f>
        <v>0</v>
      </c>
      <c r="H5298" s="19">
        <f t="shared" si="10687"/>
        <v>0</v>
      </c>
      <c r="I5298" s="19">
        <f t="shared" si="10686"/>
        <v>0</v>
      </c>
      <c r="J5298" s="19">
        <f t="shared" si="10686"/>
        <v>0</v>
      </c>
      <c r="K5298" s="20">
        <f t="shared" si="10686"/>
        <v>0</v>
      </c>
      <c r="L5298" s="122"/>
    </row>
    <row r="5299" spans="1:12" ht="15.6" hidden="1" customHeight="1" x14ac:dyDescent="0.25">
      <c r="A5299" s="59"/>
      <c r="B5299" s="140" t="s">
        <v>10</v>
      </c>
      <c r="C5299" s="140"/>
      <c r="D5299" s="19">
        <f t="shared" ref="D5299:E5299" si="10688">D5330</f>
        <v>0</v>
      </c>
      <c r="E5299" s="225">
        <f t="shared" si="10688"/>
        <v>0</v>
      </c>
      <c r="F5299" s="20">
        <f t="shared" ref="F5299:K5299" si="10689">F5330</f>
        <v>0</v>
      </c>
      <c r="G5299" s="19">
        <f t="shared" ref="G5299:H5299" si="10690">G5330</f>
        <v>0</v>
      </c>
      <c r="H5299" s="19">
        <f t="shared" si="10690"/>
        <v>0</v>
      </c>
      <c r="I5299" s="19">
        <f t="shared" si="10689"/>
        <v>0</v>
      </c>
      <c r="J5299" s="19">
        <f t="shared" si="10689"/>
        <v>0</v>
      </c>
      <c r="K5299" s="20">
        <f t="shared" si="10689"/>
        <v>0</v>
      </c>
      <c r="L5299" s="122"/>
    </row>
    <row r="5300" spans="1:12" ht="15.6" hidden="1" customHeight="1" x14ac:dyDescent="0.25">
      <c r="A5300" s="59"/>
      <c r="B5300" s="139" t="s">
        <v>15</v>
      </c>
      <c r="C5300" s="139"/>
      <c r="D5300" s="100">
        <f t="shared" ref="D5300:E5300" si="10691">D5331</f>
        <v>0</v>
      </c>
      <c r="E5300" s="224">
        <f t="shared" si="10691"/>
        <v>0</v>
      </c>
      <c r="F5300" s="111">
        <f t="shared" ref="F5300:K5300" si="10692">F5331</f>
        <v>0</v>
      </c>
      <c r="G5300" s="100">
        <f t="shared" ref="G5300:H5300" si="10693">G5331</f>
        <v>0</v>
      </c>
      <c r="H5300" s="100">
        <f t="shared" si="10693"/>
        <v>0</v>
      </c>
      <c r="I5300" s="100">
        <f t="shared" si="10692"/>
        <v>0</v>
      </c>
      <c r="J5300" s="100">
        <f t="shared" si="10692"/>
        <v>0</v>
      </c>
      <c r="K5300" s="111">
        <f t="shared" si="10692"/>
        <v>0</v>
      </c>
      <c r="L5300" s="121"/>
    </row>
    <row r="5301" spans="1:12" ht="15.6" hidden="1" customHeight="1" x14ac:dyDescent="0.25">
      <c r="A5301" s="59"/>
      <c r="B5301" s="91" t="s">
        <v>8</v>
      </c>
      <c r="C5301" s="91"/>
      <c r="D5301" s="19">
        <f t="shared" ref="D5301:E5301" si="10694">D5332</f>
        <v>0</v>
      </c>
      <c r="E5301" s="225">
        <f t="shared" si="10694"/>
        <v>0</v>
      </c>
      <c r="F5301" s="20">
        <f t="shared" ref="F5301:K5301" si="10695">F5332</f>
        <v>0</v>
      </c>
      <c r="G5301" s="19">
        <f t="shared" ref="G5301:H5301" si="10696">G5332</f>
        <v>0</v>
      </c>
      <c r="H5301" s="19">
        <f t="shared" si="10696"/>
        <v>0</v>
      </c>
      <c r="I5301" s="19">
        <f t="shared" si="10695"/>
        <v>0</v>
      </c>
      <c r="J5301" s="19">
        <f t="shared" si="10695"/>
        <v>0</v>
      </c>
      <c r="K5301" s="20">
        <f t="shared" si="10695"/>
        <v>0</v>
      </c>
      <c r="L5301" s="122"/>
    </row>
    <row r="5302" spans="1:12" ht="15.6" hidden="1" customHeight="1" x14ac:dyDescent="0.25">
      <c r="A5302" s="59"/>
      <c r="B5302" s="91" t="s">
        <v>10</v>
      </c>
      <c r="C5302" s="91"/>
      <c r="D5302" s="19">
        <f t="shared" ref="D5302:E5302" si="10697">D5333</f>
        <v>0</v>
      </c>
      <c r="E5302" s="225">
        <f t="shared" si="10697"/>
        <v>0</v>
      </c>
      <c r="F5302" s="20">
        <f t="shared" ref="F5302:K5302" si="10698">F5333</f>
        <v>0</v>
      </c>
      <c r="G5302" s="19">
        <f t="shared" ref="G5302:H5302" si="10699">G5333</f>
        <v>0</v>
      </c>
      <c r="H5302" s="19">
        <f t="shared" si="10699"/>
        <v>0</v>
      </c>
      <c r="I5302" s="19">
        <f t="shared" si="10698"/>
        <v>0</v>
      </c>
      <c r="J5302" s="19">
        <f t="shared" si="10698"/>
        <v>0</v>
      </c>
      <c r="K5302" s="20">
        <f t="shared" si="10698"/>
        <v>0</v>
      </c>
      <c r="L5302" s="122"/>
    </row>
    <row r="5303" spans="1:12" ht="15.6" hidden="1" customHeight="1" x14ac:dyDescent="0.25">
      <c r="A5303" s="59"/>
      <c r="B5303" s="141" t="s">
        <v>16</v>
      </c>
      <c r="C5303" s="141"/>
      <c r="D5303" s="100">
        <f t="shared" ref="D5303:E5303" si="10700">D5334</f>
        <v>0</v>
      </c>
      <c r="E5303" s="224">
        <f t="shared" si="10700"/>
        <v>0</v>
      </c>
      <c r="F5303" s="111">
        <f t="shared" ref="F5303:K5303" si="10701">F5334</f>
        <v>0</v>
      </c>
      <c r="G5303" s="100">
        <f t="shared" ref="G5303:H5303" si="10702">G5334</f>
        <v>0</v>
      </c>
      <c r="H5303" s="100">
        <f t="shared" si="10702"/>
        <v>0</v>
      </c>
      <c r="I5303" s="100">
        <f t="shared" si="10701"/>
        <v>0</v>
      </c>
      <c r="J5303" s="100">
        <f t="shared" si="10701"/>
        <v>0</v>
      </c>
      <c r="K5303" s="111">
        <f t="shared" si="10701"/>
        <v>0</v>
      </c>
      <c r="L5303" s="121"/>
    </row>
    <row r="5304" spans="1:12" ht="15.6" hidden="1" customHeight="1" x14ac:dyDescent="0.25">
      <c r="A5304" s="59"/>
      <c r="B5304" s="91" t="s">
        <v>8</v>
      </c>
      <c r="C5304" s="91"/>
      <c r="D5304" s="19">
        <f t="shared" ref="D5304:E5304" si="10703">D5335</f>
        <v>0</v>
      </c>
      <c r="E5304" s="225">
        <f t="shared" si="10703"/>
        <v>0</v>
      </c>
      <c r="F5304" s="20">
        <f t="shared" ref="F5304:K5304" si="10704">F5335</f>
        <v>0</v>
      </c>
      <c r="G5304" s="19">
        <f t="shared" ref="G5304:H5304" si="10705">G5335</f>
        <v>0</v>
      </c>
      <c r="H5304" s="19">
        <f t="shared" si="10705"/>
        <v>0</v>
      </c>
      <c r="I5304" s="19">
        <f t="shared" si="10704"/>
        <v>0</v>
      </c>
      <c r="J5304" s="19">
        <f t="shared" si="10704"/>
        <v>0</v>
      </c>
      <c r="K5304" s="20">
        <f t="shared" si="10704"/>
        <v>0</v>
      </c>
      <c r="L5304" s="122"/>
    </row>
    <row r="5305" spans="1:12" ht="15.6" hidden="1" customHeight="1" x14ac:dyDescent="0.25">
      <c r="A5305" s="59"/>
      <c r="B5305" s="91" t="s">
        <v>10</v>
      </c>
      <c r="C5305" s="91"/>
      <c r="D5305" s="19">
        <f t="shared" ref="D5305:E5305" si="10706">D5336</f>
        <v>0</v>
      </c>
      <c r="E5305" s="225">
        <f t="shared" si="10706"/>
        <v>0</v>
      </c>
      <c r="F5305" s="20">
        <f t="shared" ref="F5305:K5305" si="10707">F5336</f>
        <v>0</v>
      </c>
      <c r="G5305" s="19">
        <f t="shared" ref="G5305:H5305" si="10708">G5336</f>
        <v>0</v>
      </c>
      <c r="H5305" s="19">
        <f t="shared" si="10708"/>
        <v>0</v>
      </c>
      <c r="I5305" s="19">
        <f t="shared" si="10707"/>
        <v>0</v>
      </c>
      <c r="J5305" s="19">
        <f t="shared" si="10707"/>
        <v>0</v>
      </c>
      <c r="K5305" s="20">
        <f t="shared" si="10707"/>
        <v>0</v>
      </c>
      <c r="L5305" s="122"/>
    </row>
    <row r="5306" spans="1:12" ht="15.6" hidden="1" customHeight="1" x14ac:dyDescent="0.25">
      <c r="A5306" s="59"/>
      <c r="B5306" s="141" t="s">
        <v>17</v>
      </c>
      <c r="C5306" s="141"/>
      <c r="D5306" s="100">
        <f t="shared" ref="D5306:E5306" si="10709">D5337</f>
        <v>0</v>
      </c>
      <c r="E5306" s="224">
        <f t="shared" si="10709"/>
        <v>0</v>
      </c>
      <c r="F5306" s="111">
        <f t="shared" ref="F5306:K5306" si="10710">F5337</f>
        <v>0</v>
      </c>
      <c r="G5306" s="100">
        <f t="shared" ref="G5306:H5306" si="10711">G5337</f>
        <v>0</v>
      </c>
      <c r="H5306" s="100">
        <f t="shared" si="10711"/>
        <v>0</v>
      </c>
      <c r="I5306" s="100">
        <f t="shared" si="10710"/>
        <v>0</v>
      </c>
      <c r="J5306" s="100">
        <f t="shared" si="10710"/>
        <v>0</v>
      </c>
      <c r="K5306" s="111">
        <f t="shared" si="10710"/>
        <v>0</v>
      </c>
      <c r="L5306" s="121"/>
    </row>
    <row r="5307" spans="1:12" ht="15.6" hidden="1" customHeight="1" x14ac:dyDescent="0.25">
      <c r="A5307" s="59"/>
      <c r="B5307" s="91" t="s">
        <v>8</v>
      </c>
      <c r="C5307" s="91"/>
      <c r="D5307" s="19">
        <f t="shared" ref="D5307:E5307" si="10712">D5338</f>
        <v>0</v>
      </c>
      <c r="E5307" s="225">
        <f t="shared" si="10712"/>
        <v>0</v>
      </c>
      <c r="F5307" s="20">
        <f t="shared" ref="F5307:K5307" si="10713">F5338</f>
        <v>0</v>
      </c>
      <c r="G5307" s="19">
        <f t="shared" ref="G5307:H5307" si="10714">G5338</f>
        <v>0</v>
      </c>
      <c r="H5307" s="19">
        <f t="shared" si="10714"/>
        <v>0</v>
      </c>
      <c r="I5307" s="19">
        <f t="shared" si="10713"/>
        <v>0</v>
      </c>
      <c r="J5307" s="19">
        <f t="shared" si="10713"/>
        <v>0</v>
      </c>
      <c r="K5307" s="20">
        <f t="shared" si="10713"/>
        <v>0</v>
      </c>
      <c r="L5307" s="122"/>
    </row>
    <row r="5308" spans="1:12" ht="15.6" hidden="1" customHeight="1" x14ac:dyDescent="0.25">
      <c r="A5308" s="59"/>
      <c r="B5308" s="91" t="s">
        <v>10</v>
      </c>
      <c r="C5308" s="91"/>
      <c r="D5308" s="19">
        <f t="shared" ref="D5308:E5308" si="10715">D5339</f>
        <v>0</v>
      </c>
      <c r="E5308" s="225">
        <f t="shared" si="10715"/>
        <v>0</v>
      </c>
      <c r="F5308" s="20">
        <f t="shared" ref="F5308:K5308" si="10716">F5339</f>
        <v>0</v>
      </c>
      <c r="G5308" s="19">
        <f t="shared" ref="G5308:H5308" si="10717">G5339</f>
        <v>0</v>
      </c>
      <c r="H5308" s="19">
        <f t="shared" si="10717"/>
        <v>0</v>
      </c>
      <c r="I5308" s="19">
        <f t="shared" si="10716"/>
        <v>0</v>
      </c>
      <c r="J5308" s="19">
        <f t="shared" si="10716"/>
        <v>0</v>
      </c>
      <c r="K5308" s="20">
        <f t="shared" si="10716"/>
        <v>0</v>
      </c>
      <c r="L5308" s="122"/>
    </row>
    <row r="5309" spans="1:12" ht="35.450000000000003" customHeight="1" x14ac:dyDescent="0.25">
      <c r="A5309" s="205">
        <v>1</v>
      </c>
      <c r="B5309" s="152" t="s">
        <v>234</v>
      </c>
      <c r="C5309" s="142"/>
      <c r="D5309" s="101">
        <f t="shared" ref="D5309:E5309" si="10718">D5310+D5311+D5312+D5313</f>
        <v>100000</v>
      </c>
      <c r="E5309" s="226">
        <f t="shared" si="10718"/>
        <v>197045</v>
      </c>
      <c r="F5309" s="113">
        <f t="shared" ref="F5309:K5309" si="10719">F5310+F5311+F5312+F5313</f>
        <v>0</v>
      </c>
      <c r="G5309" s="101">
        <f t="shared" ref="G5309:H5309" si="10720">G5310+G5311+G5312+G5313</f>
        <v>0</v>
      </c>
      <c r="H5309" s="101">
        <f t="shared" si="10720"/>
        <v>0</v>
      </c>
      <c r="I5309" s="101">
        <f t="shared" si="10719"/>
        <v>0</v>
      </c>
      <c r="J5309" s="101">
        <f t="shared" si="10719"/>
        <v>0</v>
      </c>
      <c r="K5309" s="113">
        <f t="shared" si="10719"/>
        <v>0</v>
      </c>
      <c r="L5309" s="123"/>
    </row>
    <row r="5310" spans="1:12" ht="15.6" hidden="1" customHeight="1" x14ac:dyDescent="0.25">
      <c r="A5310" s="59"/>
      <c r="B5310" s="128" t="s">
        <v>1</v>
      </c>
      <c r="C5310" s="128"/>
      <c r="D5310" s="22"/>
      <c r="E5310" s="227"/>
      <c r="F5310" s="23"/>
      <c r="G5310" s="22"/>
      <c r="H5310" s="22"/>
      <c r="I5310" s="22"/>
      <c r="J5310" s="22"/>
      <c r="K5310" s="23"/>
      <c r="L5310" s="124"/>
    </row>
    <row r="5311" spans="1:12" ht="15.6" hidden="1" customHeight="1" x14ac:dyDescent="0.25">
      <c r="A5311" s="59"/>
      <c r="B5311" s="129" t="s">
        <v>6</v>
      </c>
      <c r="C5311" s="129"/>
      <c r="D5311" s="7">
        <v>0</v>
      </c>
      <c r="E5311" s="216">
        <v>0</v>
      </c>
      <c r="F5311" s="8">
        <v>0</v>
      </c>
      <c r="G5311" s="7">
        <v>0</v>
      </c>
      <c r="H5311" s="7">
        <v>0</v>
      </c>
      <c r="I5311" s="7">
        <v>0</v>
      </c>
      <c r="J5311" s="7">
        <v>0</v>
      </c>
      <c r="K5311" s="8">
        <v>0</v>
      </c>
      <c r="L5311" s="57"/>
    </row>
    <row r="5312" spans="1:12" ht="15.6" hidden="1" customHeight="1" x14ac:dyDescent="0.25">
      <c r="A5312" s="59"/>
      <c r="B5312" s="129" t="s">
        <v>7</v>
      </c>
      <c r="C5312" s="129"/>
      <c r="D5312" s="7">
        <v>0</v>
      </c>
      <c r="E5312" s="216">
        <v>0</v>
      </c>
      <c r="F5312" s="8">
        <v>0</v>
      </c>
      <c r="G5312" s="7">
        <v>0</v>
      </c>
      <c r="H5312" s="7">
        <v>0</v>
      </c>
      <c r="I5312" s="7">
        <v>0</v>
      </c>
      <c r="J5312" s="7">
        <v>0</v>
      </c>
      <c r="K5312" s="8">
        <v>0</v>
      </c>
      <c r="L5312" s="57"/>
    </row>
    <row r="5313" spans="1:12" ht="15.6" customHeight="1" x14ac:dyDescent="0.25">
      <c r="A5313" s="205">
        <v>1</v>
      </c>
      <c r="B5313" s="128" t="s">
        <v>18</v>
      </c>
      <c r="C5313" s="130"/>
      <c r="D5313" s="7">
        <f t="shared" ref="D5313:E5313" si="10721">D5314+D5315+D5316</f>
        <v>100000</v>
      </c>
      <c r="E5313" s="216">
        <f t="shared" si="10721"/>
        <v>197045</v>
      </c>
      <c r="F5313" s="8">
        <f t="shared" ref="F5313:K5313" si="10722">F5314+F5315+F5316</f>
        <v>0</v>
      </c>
      <c r="G5313" s="7">
        <f t="shared" ref="G5313:H5313" si="10723">G5314+G5315+G5316</f>
        <v>0</v>
      </c>
      <c r="H5313" s="7">
        <f t="shared" si="10723"/>
        <v>0</v>
      </c>
      <c r="I5313" s="7">
        <f t="shared" si="10722"/>
        <v>0</v>
      </c>
      <c r="J5313" s="7">
        <f t="shared" si="10722"/>
        <v>0</v>
      </c>
      <c r="K5313" s="8">
        <f t="shared" si="10722"/>
        <v>0</v>
      </c>
      <c r="L5313" s="57"/>
    </row>
    <row r="5314" spans="1:12" ht="15.6" customHeight="1" x14ac:dyDescent="0.25">
      <c r="A5314" s="205">
        <v>1</v>
      </c>
      <c r="B5314" s="149" t="s">
        <v>8</v>
      </c>
      <c r="C5314" s="81"/>
      <c r="D5314" s="11">
        <f t="shared" ref="D5314:E5314" si="10724">D5319+D5322+D5325+D5329+D5332+D5335+D5338</f>
        <v>0</v>
      </c>
      <c r="E5314" s="217">
        <f t="shared" si="10724"/>
        <v>0</v>
      </c>
      <c r="F5314" s="12">
        <f t="shared" ref="F5314:K5314" si="10725">F5319+F5322+F5325+F5329+F5332+F5335+F5338</f>
        <v>0</v>
      </c>
      <c r="G5314" s="11">
        <f t="shared" ref="G5314:H5314" si="10726">G5319+G5322+G5325+G5329+G5332+G5335+G5338</f>
        <v>0</v>
      </c>
      <c r="H5314" s="11">
        <f t="shared" si="10726"/>
        <v>0</v>
      </c>
      <c r="I5314" s="11">
        <f t="shared" si="10725"/>
        <v>0</v>
      </c>
      <c r="J5314" s="11">
        <f t="shared" si="10725"/>
        <v>0</v>
      </c>
      <c r="K5314" s="12">
        <f t="shared" si="10725"/>
        <v>0</v>
      </c>
      <c r="L5314" s="58"/>
    </row>
    <row r="5315" spans="1:12" ht="15.6" customHeight="1" x14ac:dyDescent="0.25">
      <c r="A5315" s="205">
        <v>1</v>
      </c>
      <c r="B5315" s="149" t="s">
        <v>9</v>
      </c>
      <c r="C5315" s="81"/>
      <c r="D5315" s="11">
        <f t="shared" ref="D5315:E5315" si="10727">D5326</f>
        <v>0</v>
      </c>
      <c r="E5315" s="217">
        <f t="shared" si="10727"/>
        <v>0</v>
      </c>
      <c r="F5315" s="12">
        <f t="shared" ref="F5315:K5315" si="10728">F5326</f>
        <v>0</v>
      </c>
      <c r="G5315" s="11">
        <f t="shared" ref="G5315:H5315" si="10729">G5326</f>
        <v>0</v>
      </c>
      <c r="H5315" s="11">
        <f t="shared" si="10729"/>
        <v>0</v>
      </c>
      <c r="I5315" s="11">
        <f t="shared" si="10728"/>
        <v>0</v>
      </c>
      <c r="J5315" s="11">
        <f t="shared" si="10728"/>
        <v>0</v>
      </c>
      <c r="K5315" s="12">
        <f t="shared" si="10728"/>
        <v>0</v>
      </c>
      <c r="L5315" s="58"/>
    </row>
    <row r="5316" spans="1:12" ht="15.6" customHeight="1" x14ac:dyDescent="0.25">
      <c r="A5316" s="205">
        <v>1</v>
      </c>
      <c r="B5316" s="149" t="s">
        <v>10</v>
      </c>
      <c r="C5316" s="81"/>
      <c r="D5316" s="11">
        <f t="shared" ref="D5316:E5316" si="10730">D5320+D5323+D5327+D5330+D5333+D5336+D5339</f>
        <v>100000</v>
      </c>
      <c r="E5316" s="217">
        <f t="shared" si="10730"/>
        <v>197045</v>
      </c>
      <c r="F5316" s="12">
        <f t="shared" ref="F5316:K5316" si="10731">F5320+F5323+F5327+F5330+F5333+F5336+F5339</f>
        <v>0</v>
      </c>
      <c r="G5316" s="11">
        <f t="shared" ref="G5316:H5316" si="10732">G5320+G5323+G5327+G5330+G5333+G5336+G5339</f>
        <v>0</v>
      </c>
      <c r="H5316" s="11">
        <f t="shared" si="10732"/>
        <v>0</v>
      </c>
      <c r="I5316" s="11">
        <f t="shared" si="10731"/>
        <v>0</v>
      </c>
      <c r="J5316" s="11">
        <f t="shared" si="10731"/>
        <v>0</v>
      </c>
      <c r="K5316" s="12">
        <f t="shared" si="10731"/>
        <v>0</v>
      </c>
      <c r="L5316" s="58"/>
    </row>
    <row r="5317" spans="1:12" ht="15.6" customHeight="1" x14ac:dyDescent="0.25">
      <c r="A5317" s="205">
        <v>1</v>
      </c>
      <c r="B5317" s="131" t="s">
        <v>19</v>
      </c>
      <c r="C5317" s="78"/>
      <c r="D5317" s="96" t="s">
        <v>2</v>
      </c>
      <c r="E5317" s="218" t="s">
        <v>2</v>
      </c>
      <c r="F5317" s="105" t="s">
        <v>2</v>
      </c>
      <c r="G5317" s="96" t="s">
        <v>2</v>
      </c>
      <c r="H5317" s="96" t="s">
        <v>2</v>
      </c>
      <c r="I5317" s="96" t="s">
        <v>2</v>
      </c>
      <c r="J5317" s="96" t="s">
        <v>2</v>
      </c>
      <c r="K5317" s="105" t="s">
        <v>2</v>
      </c>
      <c r="L5317" s="115"/>
    </row>
    <row r="5318" spans="1:12" ht="15.6" hidden="1" customHeight="1" x14ac:dyDescent="0.25">
      <c r="A5318" s="59"/>
      <c r="B5318" s="131" t="s">
        <v>11</v>
      </c>
      <c r="C5318" s="131"/>
      <c r="D5318" s="96">
        <f t="shared" ref="D5318:E5318" si="10733">D5319+D5320</f>
        <v>0</v>
      </c>
      <c r="E5318" s="218">
        <f t="shared" si="10733"/>
        <v>0</v>
      </c>
      <c r="F5318" s="105">
        <f t="shared" ref="F5318:K5318" si="10734">F5319+F5320</f>
        <v>0</v>
      </c>
      <c r="G5318" s="96">
        <f t="shared" ref="G5318:H5318" si="10735">G5319+G5320</f>
        <v>0</v>
      </c>
      <c r="H5318" s="96">
        <f t="shared" si="10735"/>
        <v>0</v>
      </c>
      <c r="I5318" s="96">
        <f t="shared" si="10734"/>
        <v>0</v>
      </c>
      <c r="J5318" s="96">
        <f t="shared" si="10734"/>
        <v>0</v>
      </c>
      <c r="K5318" s="105">
        <f t="shared" si="10734"/>
        <v>0</v>
      </c>
      <c r="L5318" s="115"/>
    </row>
    <row r="5319" spans="1:12" ht="15.6" hidden="1" customHeight="1" x14ac:dyDescent="0.25">
      <c r="A5319" s="59"/>
      <c r="B5319" s="93" t="s">
        <v>8</v>
      </c>
      <c r="C5319" s="93"/>
      <c r="D5319" s="25"/>
      <c r="E5319" s="228"/>
      <c r="F5319" s="26"/>
      <c r="G5319" s="25"/>
      <c r="H5319" s="25"/>
      <c r="I5319" s="25"/>
      <c r="J5319" s="25"/>
      <c r="K5319" s="26"/>
      <c r="L5319" s="125"/>
    </row>
    <row r="5320" spans="1:12" ht="15.6" hidden="1" customHeight="1" x14ac:dyDescent="0.25">
      <c r="A5320" s="59"/>
      <c r="B5320" s="93" t="s">
        <v>10</v>
      </c>
      <c r="C5320" s="93"/>
      <c r="D5320" s="25"/>
      <c r="E5320" s="228"/>
      <c r="F5320" s="26"/>
      <c r="G5320" s="25"/>
      <c r="H5320" s="25"/>
      <c r="I5320" s="25"/>
      <c r="J5320" s="25"/>
      <c r="K5320" s="26"/>
      <c r="L5320" s="125"/>
    </row>
    <row r="5321" spans="1:12" ht="15.6" hidden="1" customHeight="1" x14ac:dyDescent="0.25">
      <c r="A5321" s="59"/>
      <c r="B5321" s="131" t="s">
        <v>12</v>
      </c>
      <c r="C5321" s="131"/>
      <c r="D5321" s="96">
        <f t="shared" ref="D5321:E5321" si="10736">D5322+D5323</f>
        <v>0</v>
      </c>
      <c r="E5321" s="218">
        <f t="shared" si="10736"/>
        <v>0</v>
      </c>
      <c r="F5321" s="105">
        <f t="shared" ref="F5321:K5321" si="10737">F5322+F5323</f>
        <v>0</v>
      </c>
      <c r="G5321" s="96">
        <f t="shared" ref="G5321:H5321" si="10738">G5322+G5323</f>
        <v>0</v>
      </c>
      <c r="H5321" s="96">
        <f t="shared" si="10738"/>
        <v>0</v>
      </c>
      <c r="I5321" s="96">
        <f t="shared" si="10737"/>
        <v>0</v>
      </c>
      <c r="J5321" s="96">
        <f t="shared" si="10737"/>
        <v>0</v>
      </c>
      <c r="K5321" s="105">
        <f t="shared" si="10737"/>
        <v>0</v>
      </c>
      <c r="L5321" s="115"/>
    </row>
    <row r="5322" spans="1:12" ht="15.6" hidden="1" customHeight="1" x14ac:dyDescent="0.25">
      <c r="A5322" s="59"/>
      <c r="B5322" s="93" t="s">
        <v>8</v>
      </c>
      <c r="C5322" s="93"/>
      <c r="D5322" s="25"/>
      <c r="E5322" s="228"/>
      <c r="F5322" s="26"/>
      <c r="G5322" s="25"/>
      <c r="H5322" s="25"/>
      <c r="I5322" s="25"/>
      <c r="J5322" s="25"/>
      <c r="K5322" s="26"/>
      <c r="L5322" s="125"/>
    </row>
    <row r="5323" spans="1:12" ht="15.6" hidden="1" customHeight="1" x14ac:dyDescent="0.25">
      <c r="A5323" s="59"/>
      <c r="B5323" s="93" t="s">
        <v>10</v>
      </c>
      <c r="C5323" s="93"/>
      <c r="D5323" s="25"/>
      <c r="E5323" s="228"/>
      <c r="F5323" s="26"/>
      <c r="G5323" s="25"/>
      <c r="H5323" s="25"/>
      <c r="I5323" s="25"/>
      <c r="J5323" s="25"/>
      <c r="K5323" s="26"/>
      <c r="L5323" s="125"/>
    </row>
    <row r="5324" spans="1:12" ht="15.6" customHeight="1" x14ac:dyDescent="0.25">
      <c r="A5324" s="205">
        <v>1</v>
      </c>
      <c r="B5324" s="131" t="s">
        <v>13</v>
      </c>
      <c r="C5324" s="267" t="s">
        <v>128</v>
      </c>
      <c r="D5324" s="96">
        <f t="shared" ref="D5324:E5324" si="10739">D5325+D5326+D5327</f>
        <v>100000</v>
      </c>
      <c r="E5324" s="218">
        <f t="shared" si="10739"/>
        <v>197045</v>
      </c>
      <c r="F5324" s="105">
        <f t="shared" ref="F5324:K5324" si="10740">F5325+F5326+F5327</f>
        <v>0</v>
      </c>
      <c r="G5324" s="96">
        <f t="shared" ref="G5324:H5324" si="10741">G5325+G5326+G5327</f>
        <v>0</v>
      </c>
      <c r="H5324" s="96">
        <f t="shared" si="10741"/>
        <v>0</v>
      </c>
      <c r="I5324" s="96">
        <f t="shared" si="10740"/>
        <v>0</v>
      </c>
      <c r="J5324" s="96">
        <f t="shared" si="10740"/>
        <v>0</v>
      </c>
      <c r="K5324" s="105">
        <f t="shared" si="10740"/>
        <v>0</v>
      </c>
      <c r="L5324" s="115"/>
    </row>
    <row r="5325" spans="1:12" ht="15.6" customHeight="1" x14ac:dyDescent="0.25">
      <c r="A5325" s="205">
        <v>1</v>
      </c>
      <c r="B5325" s="93" t="s">
        <v>8</v>
      </c>
      <c r="C5325" s="267"/>
      <c r="D5325" s="25"/>
      <c r="E5325" s="228"/>
      <c r="F5325" s="26"/>
      <c r="G5325" s="25"/>
      <c r="H5325" s="25"/>
      <c r="I5325" s="25"/>
      <c r="J5325" s="25"/>
      <c r="K5325" s="26"/>
      <c r="L5325" s="125"/>
    </row>
    <row r="5326" spans="1:12" ht="15.6" customHeight="1" x14ac:dyDescent="0.25">
      <c r="A5326" s="205">
        <v>1</v>
      </c>
      <c r="B5326" s="93" t="s">
        <v>9</v>
      </c>
      <c r="C5326" s="267"/>
      <c r="D5326" s="25"/>
      <c r="E5326" s="228"/>
      <c r="F5326" s="26"/>
      <c r="G5326" s="25"/>
      <c r="H5326" s="25"/>
      <c r="I5326" s="25"/>
      <c r="J5326" s="25"/>
      <c r="K5326" s="26"/>
      <c r="L5326" s="125"/>
    </row>
    <row r="5327" spans="1:12" ht="15.6" customHeight="1" x14ac:dyDescent="0.25">
      <c r="A5327" s="205">
        <v>1</v>
      </c>
      <c r="B5327" s="93" t="s">
        <v>10</v>
      </c>
      <c r="C5327" s="267"/>
      <c r="D5327" s="25">
        <v>100000</v>
      </c>
      <c r="E5327" s="228">
        <v>197045</v>
      </c>
      <c r="F5327" s="26"/>
      <c r="G5327" s="25"/>
      <c r="H5327" s="25"/>
      <c r="I5327" s="25"/>
      <c r="J5327" s="25"/>
      <c r="K5327" s="26"/>
      <c r="L5327" s="125"/>
    </row>
    <row r="5328" spans="1:12" ht="15.6" hidden="1" customHeight="1" x14ac:dyDescent="0.25">
      <c r="A5328" s="59"/>
      <c r="B5328" s="131" t="s">
        <v>14</v>
      </c>
      <c r="C5328" s="131"/>
      <c r="D5328" s="96">
        <f t="shared" ref="D5328:E5328" si="10742">D5329+D5330</f>
        <v>0</v>
      </c>
      <c r="E5328" s="218">
        <f t="shared" si="10742"/>
        <v>0</v>
      </c>
      <c r="F5328" s="105">
        <f t="shared" ref="F5328:K5328" si="10743">F5329+F5330</f>
        <v>0</v>
      </c>
      <c r="G5328" s="96">
        <f t="shared" ref="G5328:H5328" si="10744">G5329+G5330</f>
        <v>0</v>
      </c>
      <c r="H5328" s="96">
        <f t="shared" si="10744"/>
        <v>0</v>
      </c>
      <c r="I5328" s="96">
        <f t="shared" si="10743"/>
        <v>0</v>
      </c>
      <c r="J5328" s="96">
        <f t="shared" si="10743"/>
        <v>0</v>
      </c>
      <c r="K5328" s="105">
        <f t="shared" si="10743"/>
        <v>0</v>
      </c>
      <c r="L5328" s="115"/>
    </row>
    <row r="5329" spans="1:12" ht="15.6" hidden="1" customHeight="1" x14ac:dyDescent="0.25">
      <c r="A5329" s="59"/>
      <c r="B5329" s="132" t="s">
        <v>8</v>
      </c>
      <c r="C5329" s="132"/>
      <c r="D5329" s="25"/>
      <c r="E5329" s="228"/>
      <c r="F5329" s="26"/>
      <c r="G5329" s="25"/>
      <c r="H5329" s="25"/>
      <c r="I5329" s="25"/>
      <c r="J5329" s="25"/>
      <c r="K5329" s="26"/>
      <c r="L5329" s="125"/>
    </row>
    <row r="5330" spans="1:12" ht="15.6" hidden="1" customHeight="1" x14ac:dyDescent="0.25">
      <c r="A5330" s="59"/>
      <c r="B5330" s="132" t="s">
        <v>10</v>
      </c>
      <c r="C5330" s="132"/>
      <c r="D5330" s="25"/>
      <c r="E5330" s="228"/>
      <c r="F5330" s="26"/>
      <c r="G5330" s="25"/>
      <c r="H5330" s="25"/>
      <c r="I5330" s="25"/>
      <c r="J5330" s="25"/>
      <c r="K5330" s="26"/>
      <c r="L5330" s="125"/>
    </row>
    <row r="5331" spans="1:12" ht="15.6" hidden="1" customHeight="1" x14ac:dyDescent="0.25">
      <c r="A5331" s="59"/>
      <c r="B5331" s="131" t="s">
        <v>15</v>
      </c>
      <c r="C5331" s="131"/>
      <c r="D5331" s="96">
        <f t="shared" ref="D5331:E5331" si="10745">D5332+D5333</f>
        <v>0</v>
      </c>
      <c r="E5331" s="218">
        <f t="shared" si="10745"/>
        <v>0</v>
      </c>
      <c r="F5331" s="105">
        <f t="shared" ref="F5331:K5331" si="10746">F5332+F5333</f>
        <v>0</v>
      </c>
      <c r="G5331" s="96">
        <f t="shared" ref="G5331:H5331" si="10747">G5332+G5333</f>
        <v>0</v>
      </c>
      <c r="H5331" s="96">
        <f t="shared" si="10747"/>
        <v>0</v>
      </c>
      <c r="I5331" s="96">
        <f t="shared" si="10746"/>
        <v>0</v>
      </c>
      <c r="J5331" s="96">
        <f t="shared" si="10746"/>
        <v>0</v>
      </c>
      <c r="K5331" s="105">
        <f t="shared" si="10746"/>
        <v>0</v>
      </c>
      <c r="L5331" s="115"/>
    </row>
    <row r="5332" spans="1:12" ht="15.6" hidden="1" customHeight="1" x14ac:dyDescent="0.25">
      <c r="A5332" s="59"/>
      <c r="B5332" s="93" t="s">
        <v>8</v>
      </c>
      <c r="C5332" s="93"/>
      <c r="D5332" s="25"/>
      <c r="E5332" s="228"/>
      <c r="F5332" s="26"/>
      <c r="G5332" s="25"/>
      <c r="H5332" s="25"/>
      <c r="I5332" s="25"/>
      <c r="J5332" s="25"/>
      <c r="K5332" s="26"/>
      <c r="L5332" s="125"/>
    </row>
    <row r="5333" spans="1:12" ht="15.6" hidden="1" customHeight="1" x14ac:dyDescent="0.25">
      <c r="A5333" s="59"/>
      <c r="B5333" s="93" t="s">
        <v>10</v>
      </c>
      <c r="C5333" s="93"/>
      <c r="D5333" s="25"/>
      <c r="E5333" s="228"/>
      <c r="F5333" s="26"/>
      <c r="G5333" s="25"/>
      <c r="H5333" s="25"/>
      <c r="I5333" s="25"/>
      <c r="J5333" s="25"/>
      <c r="K5333" s="26"/>
      <c r="L5333" s="125"/>
    </row>
    <row r="5334" spans="1:12" ht="15.6" hidden="1" customHeight="1" x14ac:dyDescent="0.25">
      <c r="A5334" s="59"/>
      <c r="B5334" s="133" t="s">
        <v>16</v>
      </c>
      <c r="C5334" s="133"/>
      <c r="D5334" s="96">
        <f t="shared" ref="D5334:E5334" si="10748">D5335+D5336</f>
        <v>0</v>
      </c>
      <c r="E5334" s="218">
        <f t="shared" si="10748"/>
        <v>0</v>
      </c>
      <c r="F5334" s="105">
        <f t="shared" ref="F5334:K5334" si="10749">F5335+F5336</f>
        <v>0</v>
      </c>
      <c r="G5334" s="96">
        <f t="shared" ref="G5334:H5334" si="10750">G5335+G5336</f>
        <v>0</v>
      </c>
      <c r="H5334" s="96">
        <f t="shared" si="10750"/>
        <v>0</v>
      </c>
      <c r="I5334" s="96">
        <f t="shared" si="10749"/>
        <v>0</v>
      </c>
      <c r="J5334" s="96">
        <f t="shared" si="10749"/>
        <v>0</v>
      </c>
      <c r="K5334" s="105">
        <f t="shared" si="10749"/>
        <v>0</v>
      </c>
      <c r="L5334" s="115"/>
    </row>
    <row r="5335" spans="1:12" ht="15.6" hidden="1" customHeight="1" x14ac:dyDescent="0.25">
      <c r="A5335" s="59"/>
      <c r="B5335" s="93" t="s">
        <v>8</v>
      </c>
      <c r="C5335" s="93"/>
      <c r="D5335" s="25"/>
      <c r="E5335" s="228"/>
      <c r="F5335" s="26"/>
      <c r="G5335" s="25"/>
      <c r="H5335" s="25"/>
      <c r="I5335" s="25"/>
      <c r="J5335" s="25"/>
      <c r="K5335" s="26"/>
      <c r="L5335" s="125"/>
    </row>
    <row r="5336" spans="1:12" ht="15.6" hidden="1" customHeight="1" x14ac:dyDescent="0.25">
      <c r="A5336" s="59"/>
      <c r="B5336" s="93" t="s">
        <v>10</v>
      </c>
      <c r="C5336" s="93"/>
      <c r="D5336" s="25"/>
      <c r="E5336" s="228"/>
      <c r="F5336" s="26"/>
      <c r="G5336" s="25"/>
      <c r="H5336" s="25"/>
      <c r="I5336" s="25"/>
      <c r="J5336" s="25"/>
      <c r="K5336" s="26"/>
      <c r="L5336" s="125"/>
    </row>
    <row r="5337" spans="1:12" ht="15.6" hidden="1" customHeight="1" x14ac:dyDescent="0.25">
      <c r="A5337" s="59"/>
      <c r="B5337" s="133" t="s">
        <v>17</v>
      </c>
      <c r="C5337" s="133"/>
      <c r="D5337" s="96">
        <f t="shared" ref="D5337:E5337" si="10751">D5338+D5339</f>
        <v>0</v>
      </c>
      <c r="E5337" s="218">
        <f t="shared" si="10751"/>
        <v>0</v>
      </c>
      <c r="F5337" s="105">
        <f t="shared" ref="F5337:K5337" si="10752">F5338+F5339</f>
        <v>0</v>
      </c>
      <c r="G5337" s="96">
        <f t="shared" ref="G5337:H5337" si="10753">G5338+G5339</f>
        <v>0</v>
      </c>
      <c r="H5337" s="96">
        <f t="shared" si="10753"/>
        <v>0</v>
      </c>
      <c r="I5337" s="96">
        <f t="shared" si="10752"/>
        <v>0</v>
      </c>
      <c r="J5337" s="96">
        <f t="shared" si="10752"/>
        <v>0</v>
      </c>
      <c r="K5337" s="105">
        <f t="shared" si="10752"/>
        <v>0</v>
      </c>
      <c r="L5337" s="115"/>
    </row>
    <row r="5338" spans="1:12" ht="15.6" hidden="1" customHeight="1" x14ac:dyDescent="0.25">
      <c r="A5338" s="59"/>
      <c r="B5338" s="93" t="s">
        <v>8</v>
      </c>
      <c r="C5338" s="93"/>
      <c r="D5338" s="25"/>
      <c r="E5338" s="228"/>
      <c r="F5338" s="26"/>
      <c r="G5338" s="25"/>
      <c r="H5338" s="25"/>
      <c r="I5338" s="25"/>
      <c r="J5338" s="25"/>
      <c r="K5338" s="26"/>
      <c r="L5338" s="125"/>
    </row>
    <row r="5339" spans="1:12" ht="15" hidden="1" customHeight="1" thickBot="1" x14ac:dyDescent="0.3">
      <c r="A5339" s="59"/>
      <c r="B5339" s="147" t="s">
        <v>10</v>
      </c>
      <c r="C5339" s="147"/>
      <c r="D5339" s="28"/>
      <c r="E5339" s="229"/>
      <c r="F5339" s="29"/>
      <c r="G5339" s="28"/>
      <c r="H5339" s="28"/>
      <c r="I5339" s="28"/>
      <c r="J5339" s="28"/>
      <c r="K5339" s="29"/>
      <c r="L5339" s="126"/>
    </row>
    <row r="5340" spans="1:12" s="61" customFormat="1" ht="46.15" customHeight="1" x14ac:dyDescent="0.25">
      <c r="A5340" s="205">
        <v>1</v>
      </c>
      <c r="B5340" s="269" t="s">
        <v>209</v>
      </c>
      <c r="C5340" s="269"/>
      <c r="D5340" s="269"/>
      <c r="E5340" s="269"/>
      <c r="F5340" s="269"/>
      <c r="G5340" s="269"/>
      <c r="H5340" s="269"/>
      <c r="I5340" s="269"/>
      <c r="J5340" s="269"/>
      <c r="K5340" s="269"/>
      <c r="L5340" s="269"/>
    </row>
    <row r="5341" spans="1:12" s="61" customFormat="1" ht="22.9" customHeight="1" x14ac:dyDescent="0.25">
      <c r="A5341" s="205">
        <v>1</v>
      </c>
      <c r="B5341" s="269" t="s">
        <v>210</v>
      </c>
      <c r="C5341" s="269"/>
      <c r="D5341" s="269"/>
      <c r="E5341" s="269"/>
      <c r="F5341" s="269"/>
      <c r="G5341" s="269"/>
      <c r="H5341" s="269"/>
      <c r="I5341" s="269"/>
      <c r="J5341" s="269"/>
      <c r="K5341" s="269"/>
      <c r="L5341" s="269"/>
    </row>
    <row r="5342" spans="1:12" s="61" customFormat="1" ht="56.45" customHeight="1" x14ac:dyDescent="0.25">
      <c r="A5342" s="205">
        <v>1</v>
      </c>
      <c r="B5342" s="269" t="s">
        <v>208</v>
      </c>
      <c r="C5342" s="269"/>
      <c r="D5342" s="269"/>
      <c r="E5342" s="269"/>
      <c r="F5342" s="269"/>
      <c r="G5342" s="269"/>
      <c r="H5342" s="269"/>
      <c r="I5342" s="269"/>
      <c r="J5342" s="269"/>
      <c r="K5342" s="269"/>
      <c r="L5342" s="269"/>
    </row>
    <row r="5343" spans="1:12" s="61" customFormat="1" ht="70.150000000000006" customHeight="1" x14ac:dyDescent="0.25">
      <c r="A5343" s="205">
        <v>1</v>
      </c>
      <c r="B5343" s="269" t="s">
        <v>211</v>
      </c>
      <c r="C5343" s="269"/>
      <c r="D5343" s="269"/>
      <c r="E5343" s="269"/>
      <c r="F5343" s="269"/>
      <c r="G5343" s="269"/>
      <c r="H5343" s="269"/>
      <c r="I5343" s="269"/>
      <c r="J5343" s="269"/>
      <c r="K5343" s="269"/>
      <c r="L5343" s="269"/>
    </row>
    <row r="5344" spans="1:12" s="61" customFormat="1" ht="40.15" customHeight="1" x14ac:dyDescent="0.25">
      <c r="A5344" s="205">
        <v>1</v>
      </c>
      <c r="B5344" s="269" t="s">
        <v>86</v>
      </c>
      <c r="C5344" s="269"/>
      <c r="D5344" s="269"/>
      <c r="E5344" s="269"/>
      <c r="F5344" s="269"/>
      <c r="G5344" s="269"/>
      <c r="H5344" s="269"/>
      <c r="I5344" s="269"/>
      <c r="J5344" s="269"/>
      <c r="K5344" s="269"/>
      <c r="L5344" s="269"/>
    </row>
    <row r="5345" spans="1:12" ht="45" customHeight="1" x14ac:dyDescent="0.25">
      <c r="A5345" s="205">
        <v>1</v>
      </c>
      <c r="B5345" s="269" t="s">
        <v>87</v>
      </c>
      <c r="C5345" s="269"/>
      <c r="D5345" s="269"/>
      <c r="E5345" s="269"/>
      <c r="F5345" s="269"/>
      <c r="G5345" s="269"/>
      <c r="H5345" s="269"/>
      <c r="I5345" s="269"/>
      <c r="J5345" s="269"/>
      <c r="K5345" s="269"/>
      <c r="L5345" s="269"/>
    </row>
  </sheetData>
  <sheetProtection algorithmName="SHA-512" hashValue="pSbVqbzY7pNu0n8ctbvzR8xRoFHoyP1f7sc7L0j8Ko9HXY5zWz+sXrmqT7rIClyVUUl86D8CFX+xTIAI2lUCYg==" saltValue="CUnvoIegUTNHh2bPXoHa+Q==" spinCount="100000" sheet="1" autoFilter="0"/>
  <autoFilter ref="A7:L5345">
    <filterColumn colId="0">
      <customFilters>
        <customFilter operator="notEqual" val=" "/>
      </customFilters>
    </filterColumn>
  </autoFilter>
  <mergeCells count="161">
    <mergeCell ref="C2561:C2564"/>
    <mergeCell ref="C116:C119"/>
    <mergeCell ref="C147:C150"/>
    <mergeCell ref="C182:C185"/>
    <mergeCell ref="C1861:C1864"/>
    <mergeCell ref="C558:C561"/>
    <mergeCell ref="C178:C181"/>
    <mergeCell ref="C337:C340"/>
    <mergeCell ref="C872:C875"/>
    <mergeCell ref="C938:C941"/>
    <mergeCell ref="C1097:C1100"/>
    <mergeCell ref="C1349:C1352"/>
    <mergeCell ref="C1477:C1480"/>
    <mergeCell ref="C1729:C1732"/>
    <mergeCell ref="C1826:C1829"/>
    <mergeCell ref="C213:C216"/>
    <mergeCell ref="C244:C247"/>
    <mergeCell ref="C275:C278"/>
    <mergeCell ref="C306:C309"/>
    <mergeCell ref="C341:C344"/>
    <mergeCell ref="C403:C406"/>
    <mergeCell ref="C1225:C1228"/>
    <mergeCell ref="C1256:C1259"/>
    <mergeCell ref="C1318:C1321"/>
    <mergeCell ref="A1:L1"/>
    <mergeCell ref="A2:L2"/>
    <mergeCell ref="A3:L3"/>
    <mergeCell ref="A5:A6"/>
    <mergeCell ref="B5:B6"/>
    <mergeCell ref="D5:F5"/>
    <mergeCell ref="G5:K5"/>
    <mergeCell ref="C5:C6"/>
    <mergeCell ref="L5:L6"/>
    <mergeCell ref="A4:L4"/>
    <mergeCell ref="C717:C720"/>
    <mergeCell ref="C1194:C1197"/>
    <mergeCell ref="C434:C437"/>
    <mergeCell ref="C465:C468"/>
    <mergeCell ref="C496:C499"/>
    <mergeCell ref="C527:C530"/>
    <mergeCell ref="C562:C565"/>
    <mergeCell ref="C593:C596"/>
    <mergeCell ref="C624:C627"/>
    <mergeCell ref="C655:C658"/>
    <mergeCell ref="C686:C689"/>
    <mergeCell ref="C1353:C1356"/>
    <mergeCell ref="C1415:C1418"/>
    <mergeCell ref="C1446:C1449"/>
    <mergeCell ref="C1481:C1484"/>
    <mergeCell ref="C779:C782"/>
    <mergeCell ref="C810:C813"/>
    <mergeCell ref="C841:C844"/>
    <mergeCell ref="C876:C879"/>
    <mergeCell ref="C942:C945"/>
    <mergeCell ref="C973:C976"/>
    <mergeCell ref="C1101:C1104"/>
    <mergeCell ref="C1132:C1135"/>
    <mergeCell ref="C1163:C1166"/>
    <mergeCell ref="C1004:C1007"/>
    <mergeCell ref="C1896:C1899"/>
    <mergeCell ref="C1931:C1934"/>
    <mergeCell ref="C1962:C1965"/>
    <mergeCell ref="C1993:C1996"/>
    <mergeCell ref="C2024:C2027"/>
    <mergeCell ref="C2086:C2089"/>
    <mergeCell ref="C2117:C2120"/>
    <mergeCell ref="C2179:C2182"/>
    <mergeCell ref="C1512:C1515"/>
    <mergeCell ref="C1605:C1608"/>
    <mergeCell ref="C1636:C1639"/>
    <mergeCell ref="C1667:C1670"/>
    <mergeCell ref="C1698:C1701"/>
    <mergeCell ref="C1733:C1736"/>
    <mergeCell ref="C1830:C1833"/>
    <mergeCell ref="C1865:C1868"/>
    <mergeCell ref="C1927:C1930"/>
    <mergeCell ref="C2241:C2244"/>
    <mergeCell ref="C2272:C2275"/>
    <mergeCell ref="C2303:C2306"/>
    <mergeCell ref="C2334:C2337"/>
    <mergeCell ref="C2365:C2368"/>
    <mergeCell ref="C2468:C2471"/>
    <mergeCell ref="C2499:C2502"/>
    <mergeCell ref="C2530:C2533"/>
    <mergeCell ref="C2396:C2399"/>
    <mergeCell ref="C2565:C2568"/>
    <mergeCell ref="C2596:C2599"/>
    <mergeCell ref="C2658:C2661"/>
    <mergeCell ref="C2689:C2692"/>
    <mergeCell ref="C2720:C2723"/>
    <mergeCell ref="C2751:C2754"/>
    <mergeCell ref="C2813:C2816"/>
    <mergeCell ref="C2844:C2847"/>
    <mergeCell ref="C2875:C2878"/>
    <mergeCell ref="C2906:C2909"/>
    <mergeCell ref="C2968:C2971"/>
    <mergeCell ref="C2999:C3002"/>
    <mergeCell ref="C3092:C3095"/>
    <mergeCell ref="C3123:C3126"/>
    <mergeCell ref="C3185:C3188"/>
    <mergeCell ref="C3278:C3281"/>
    <mergeCell ref="C3309:C3312"/>
    <mergeCell ref="C3340:C3343"/>
    <mergeCell ref="C3030:C3033"/>
    <mergeCell ref="C3371:C3374"/>
    <mergeCell ref="C3402:C3405"/>
    <mergeCell ref="C3464:C3467"/>
    <mergeCell ref="C3526:C3529"/>
    <mergeCell ref="C3588:C3591"/>
    <mergeCell ref="C3681:C3684"/>
    <mergeCell ref="C3712:C3715"/>
    <mergeCell ref="C3743:C3746"/>
    <mergeCell ref="C3774:C3777"/>
    <mergeCell ref="C3805:C3808"/>
    <mergeCell ref="C3867:C3870"/>
    <mergeCell ref="C3898:C3901"/>
    <mergeCell ref="C3929:C3932"/>
    <mergeCell ref="C3960:C3963"/>
    <mergeCell ref="C3991:C3994"/>
    <mergeCell ref="C4022:C4025"/>
    <mergeCell ref="C4053:C4056"/>
    <mergeCell ref="C4084:C4087"/>
    <mergeCell ref="C4487:C4490"/>
    <mergeCell ref="C4518:C4521"/>
    <mergeCell ref="C4549:C4552"/>
    <mergeCell ref="C4580:C4583"/>
    <mergeCell ref="C4642:C4645"/>
    <mergeCell ref="C4673:C4676"/>
    <mergeCell ref="C4115:C4118"/>
    <mergeCell ref="C4146:C4149"/>
    <mergeCell ref="C4177:C4180"/>
    <mergeCell ref="C4208:C4211"/>
    <mergeCell ref="C4239:C4242"/>
    <mergeCell ref="C4270:C4273"/>
    <mergeCell ref="C4301:C4304"/>
    <mergeCell ref="C4332:C4335"/>
    <mergeCell ref="C4363:C4366"/>
    <mergeCell ref="C4394:C4397"/>
    <mergeCell ref="C4425:C4428"/>
    <mergeCell ref="C4456:C4459"/>
    <mergeCell ref="B5342:L5342"/>
    <mergeCell ref="B5343:L5343"/>
    <mergeCell ref="B5344:L5344"/>
    <mergeCell ref="B5345:L5345"/>
    <mergeCell ref="C4983:C4986"/>
    <mergeCell ref="C5045:C5048"/>
    <mergeCell ref="C5138:C5141"/>
    <mergeCell ref="C5200:C5203"/>
    <mergeCell ref="C5262:C5265"/>
    <mergeCell ref="C5324:C5327"/>
    <mergeCell ref="B5341:L5341"/>
    <mergeCell ref="C4704:C4707"/>
    <mergeCell ref="C4735:C4738"/>
    <mergeCell ref="C4766:C4769"/>
    <mergeCell ref="C4797:C4800"/>
    <mergeCell ref="C4859:C4862"/>
    <mergeCell ref="C4921:C4924"/>
    <mergeCell ref="C4952:C4955"/>
    <mergeCell ref="C4856:C4858"/>
    <mergeCell ref="B5340:L5340"/>
    <mergeCell ref="C5039:C5041"/>
  </mergeCells>
  <pageMargins left="0.31496062992125984" right="0.31496062992125984" top="1.1811023622047245" bottom="0.74803149606299213" header="0.31496062992125984" footer="0.31496062992125984"/>
  <pageSetup scale="54" orientation="landscape" r:id="rId1"/>
  <headerFooter>
    <oddFooter>&amp;A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L757"/>
  <sheetViews>
    <sheetView zoomScale="70" zoomScaleNormal="70" workbookViewId="0">
      <pane ySplit="7" topLeftCell="A8" activePane="bottomLeft" state="frozen"/>
      <selection pane="bottomLeft" activeCell="N26" sqref="N26"/>
    </sheetView>
  </sheetViews>
  <sheetFormatPr defaultColWidth="8.85546875" defaultRowHeight="15.6" customHeight="1" x14ac:dyDescent="0.25"/>
  <cols>
    <col min="1" max="1" width="5.140625" style="1" hidden="1" customWidth="1"/>
    <col min="2" max="2" width="99" style="2" customWidth="1"/>
    <col min="3" max="3" width="34.85546875" style="80" customWidth="1"/>
    <col min="4" max="11" width="13.5703125" style="2" customWidth="1"/>
    <col min="12" max="12" width="11.28515625" style="60" customWidth="1"/>
    <col min="13" max="16384" width="8.85546875" style="2"/>
  </cols>
  <sheetData>
    <row r="1" spans="1:12" ht="19.149999999999999" customHeight="1" x14ac:dyDescent="0.25">
      <c r="A1" s="273" t="s">
        <v>89</v>
      </c>
      <c r="B1" s="273"/>
      <c r="C1" s="297"/>
      <c r="D1" s="273"/>
      <c r="E1" s="273"/>
      <c r="F1" s="273"/>
      <c r="G1" s="273"/>
      <c r="H1" s="273"/>
      <c r="I1" s="273"/>
      <c r="J1" s="273"/>
      <c r="K1" s="273"/>
      <c r="L1" s="273"/>
    </row>
    <row r="2" spans="1:12" ht="19.149999999999999" customHeight="1" x14ac:dyDescent="0.25">
      <c r="A2" s="275" t="s">
        <v>242</v>
      </c>
      <c r="B2" s="275"/>
      <c r="C2" s="302"/>
      <c r="D2" s="275"/>
      <c r="E2" s="275"/>
      <c r="F2" s="275"/>
      <c r="G2" s="275"/>
      <c r="H2" s="275"/>
      <c r="I2" s="275"/>
      <c r="J2" s="275"/>
      <c r="K2" s="275"/>
      <c r="L2" s="275"/>
    </row>
    <row r="3" spans="1:12" ht="29.45" customHeight="1" x14ac:dyDescent="0.25">
      <c r="A3" s="277" t="s">
        <v>57</v>
      </c>
      <c r="B3" s="277"/>
      <c r="C3" s="301"/>
      <c r="D3" s="277"/>
      <c r="E3" s="277"/>
      <c r="F3" s="277"/>
      <c r="G3" s="277"/>
      <c r="H3" s="277"/>
      <c r="I3" s="277"/>
      <c r="J3" s="277"/>
      <c r="K3" s="277"/>
      <c r="L3" s="277"/>
    </row>
    <row r="4" spans="1:12" ht="27" customHeight="1" thickBot="1" x14ac:dyDescent="0.3">
      <c r="A4" s="298" t="s">
        <v>59</v>
      </c>
      <c r="B4" s="299"/>
      <c r="C4" s="300"/>
      <c r="D4" s="299"/>
      <c r="E4" s="299"/>
      <c r="F4" s="299"/>
      <c r="G4" s="299"/>
      <c r="H4" s="299"/>
      <c r="I4" s="299"/>
      <c r="J4" s="299"/>
      <c r="K4" s="299"/>
      <c r="L4" s="299"/>
    </row>
    <row r="5" spans="1:12" ht="25.15" customHeight="1" x14ac:dyDescent="0.25">
      <c r="A5" s="303"/>
      <c r="B5" s="281" t="s">
        <v>94</v>
      </c>
      <c r="C5" s="281" t="s">
        <v>93</v>
      </c>
      <c r="D5" s="283" t="s">
        <v>84</v>
      </c>
      <c r="E5" s="284"/>
      <c r="F5" s="285"/>
      <c r="G5" s="283" t="s">
        <v>0</v>
      </c>
      <c r="H5" s="284"/>
      <c r="I5" s="284"/>
      <c r="J5" s="284"/>
      <c r="K5" s="285"/>
      <c r="L5" s="288" t="s">
        <v>85</v>
      </c>
    </row>
    <row r="6" spans="1:12" ht="81.599999999999994" customHeight="1" x14ac:dyDescent="0.25">
      <c r="A6" s="304"/>
      <c r="B6" s="282"/>
      <c r="C6" s="282"/>
      <c r="D6" s="3">
        <v>2022</v>
      </c>
      <c r="E6" s="4">
        <v>2023</v>
      </c>
      <c r="F6" s="243">
        <v>2024</v>
      </c>
      <c r="G6" s="3">
        <v>2023</v>
      </c>
      <c r="H6" s="4">
        <v>2024</v>
      </c>
      <c r="I6" s="4">
        <v>2025</v>
      </c>
      <c r="J6" s="4" t="s">
        <v>253</v>
      </c>
      <c r="K6" s="5" t="s">
        <v>3</v>
      </c>
      <c r="L6" s="289"/>
    </row>
    <row r="7" spans="1:12" s="30" customFormat="1" ht="15.6" customHeight="1" thickBot="1" x14ac:dyDescent="0.3">
      <c r="A7" s="56"/>
      <c r="B7" s="156">
        <v>1</v>
      </c>
      <c r="C7" s="156">
        <v>2</v>
      </c>
      <c r="D7" s="154">
        <v>3</v>
      </c>
      <c r="E7" s="153">
        <v>4</v>
      </c>
      <c r="F7" s="155">
        <v>5</v>
      </c>
      <c r="G7" s="154">
        <v>6</v>
      </c>
      <c r="H7" s="153">
        <v>7</v>
      </c>
      <c r="I7" s="153">
        <v>8</v>
      </c>
      <c r="J7" s="153">
        <v>9</v>
      </c>
      <c r="K7" s="155">
        <v>10</v>
      </c>
      <c r="L7" s="156">
        <v>11</v>
      </c>
    </row>
    <row r="8" spans="1:12" ht="15.6" customHeight="1" x14ac:dyDescent="0.25">
      <c r="A8" s="59">
        <v>1</v>
      </c>
      <c r="B8" s="163" t="s">
        <v>60</v>
      </c>
      <c r="C8" s="157"/>
      <c r="D8" s="102">
        <f t="shared" ref="D8:E8" si="0">D39+D132+D256+D380+D442+D535+D628</f>
        <v>435000</v>
      </c>
      <c r="E8" s="95">
        <f t="shared" si="0"/>
        <v>0</v>
      </c>
      <c r="F8" s="230">
        <f t="shared" ref="F8:K8" si="1">F39+F132+F256+F380+F442+F535+F628</f>
        <v>0</v>
      </c>
      <c r="G8" s="95">
        <f t="shared" ref="G8:H8" si="2">G39+G132+G256+G380+G442+G535+G628</f>
        <v>755396</v>
      </c>
      <c r="H8" s="95">
        <f t="shared" si="2"/>
        <v>790645</v>
      </c>
      <c r="I8" s="95">
        <f t="shared" si="1"/>
        <v>790645</v>
      </c>
      <c r="J8" s="95">
        <f t="shared" si="1"/>
        <v>1711500</v>
      </c>
      <c r="K8" s="103">
        <f t="shared" si="1"/>
        <v>0</v>
      </c>
      <c r="L8" s="114"/>
    </row>
    <row r="9" spans="1:12" s="9" customFormat="1" ht="15.6" customHeight="1" x14ac:dyDescent="0.25">
      <c r="A9" s="59">
        <v>1</v>
      </c>
      <c r="B9" s="128" t="s">
        <v>1</v>
      </c>
      <c r="C9" s="128"/>
      <c r="D9" s="6">
        <f t="shared" ref="D9:E9" si="3">D40+D133+D257+D381+D443+D536+D629</f>
        <v>0</v>
      </c>
      <c r="E9" s="7">
        <f t="shared" si="3"/>
        <v>0</v>
      </c>
      <c r="F9" s="231">
        <f t="shared" ref="F9:K9" si="4">F40+F133+F257+F381+F443+F536+F629</f>
        <v>0</v>
      </c>
      <c r="G9" s="7">
        <f t="shared" ref="G9:H9" si="5">G40+G133+G257+G381+G443+G536+G629</f>
        <v>0</v>
      </c>
      <c r="H9" s="7">
        <f t="shared" si="5"/>
        <v>0</v>
      </c>
      <c r="I9" s="7">
        <f t="shared" si="4"/>
        <v>0</v>
      </c>
      <c r="J9" s="7">
        <f t="shared" si="4"/>
        <v>0</v>
      </c>
      <c r="K9" s="8">
        <f t="shared" si="4"/>
        <v>0</v>
      </c>
      <c r="L9" s="57"/>
    </row>
    <row r="10" spans="1:12" ht="15.6" hidden="1" customHeight="1" x14ac:dyDescent="0.25">
      <c r="A10" s="2"/>
      <c r="B10" s="129" t="s">
        <v>6</v>
      </c>
      <c r="C10" s="129"/>
      <c r="D10" s="6">
        <f t="shared" ref="D10:E10" si="6">D41+D134+D258+D382+D444+D537+D630</f>
        <v>0</v>
      </c>
      <c r="E10" s="7">
        <f t="shared" si="6"/>
        <v>0</v>
      </c>
      <c r="F10" s="231">
        <f t="shared" ref="F10:K10" si="7">F41+F134+F258+F382+F444+F537+F630</f>
        <v>0</v>
      </c>
      <c r="G10" s="7">
        <f t="shared" ref="G10:H10" si="8">G41+G134+G258+G382+G444+G537+G630</f>
        <v>0</v>
      </c>
      <c r="H10" s="7">
        <f t="shared" si="8"/>
        <v>0</v>
      </c>
      <c r="I10" s="7">
        <f t="shared" si="7"/>
        <v>0</v>
      </c>
      <c r="J10" s="7">
        <f t="shared" si="7"/>
        <v>0</v>
      </c>
      <c r="K10" s="8">
        <f t="shared" si="7"/>
        <v>0</v>
      </c>
      <c r="L10" s="57"/>
    </row>
    <row r="11" spans="1:12" ht="15.6" hidden="1" customHeight="1" x14ac:dyDescent="0.25">
      <c r="A11" s="2"/>
      <c r="B11" s="129" t="s">
        <v>7</v>
      </c>
      <c r="C11" s="129"/>
      <c r="D11" s="6">
        <f t="shared" ref="D11:E11" si="9">D42+D135+D259+D383+D445+D538+D631</f>
        <v>0</v>
      </c>
      <c r="E11" s="7">
        <f t="shared" si="9"/>
        <v>0</v>
      </c>
      <c r="F11" s="231">
        <f t="shared" ref="F11:K11" si="10">F42+F135+F259+F383+F445+F538+F631</f>
        <v>0</v>
      </c>
      <c r="G11" s="7">
        <f t="shared" ref="G11:H11" si="11">G42+G135+G259+G383+G445+G538+G631</f>
        <v>0</v>
      </c>
      <c r="H11" s="7">
        <f t="shared" si="11"/>
        <v>0</v>
      </c>
      <c r="I11" s="7">
        <f t="shared" si="10"/>
        <v>0</v>
      </c>
      <c r="J11" s="7">
        <f t="shared" si="10"/>
        <v>0</v>
      </c>
      <c r="K11" s="8">
        <f t="shared" si="10"/>
        <v>0</v>
      </c>
      <c r="L11" s="57"/>
    </row>
    <row r="12" spans="1:12" ht="15.6" customHeight="1" x14ac:dyDescent="0.25">
      <c r="A12" s="59">
        <v>1</v>
      </c>
      <c r="B12" s="128" t="s">
        <v>18</v>
      </c>
      <c r="C12" s="158"/>
      <c r="D12" s="6">
        <f t="shared" ref="D12:E12" si="12">D43+D136+D260+D384+D446+D539+D632</f>
        <v>435000</v>
      </c>
      <c r="E12" s="7">
        <f t="shared" si="12"/>
        <v>0</v>
      </c>
      <c r="F12" s="231">
        <f t="shared" ref="F12:K12" si="13">F43+F136+F260+F384+F446+F539+F632</f>
        <v>0</v>
      </c>
      <c r="G12" s="7">
        <f t="shared" ref="G12:H12" si="14">G43+G136+G260+G384+G446+G539+G632</f>
        <v>755396</v>
      </c>
      <c r="H12" s="7">
        <f t="shared" si="14"/>
        <v>790645</v>
      </c>
      <c r="I12" s="7">
        <f t="shared" si="13"/>
        <v>790645</v>
      </c>
      <c r="J12" s="7">
        <f t="shared" si="13"/>
        <v>1711500</v>
      </c>
      <c r="K12" s="8">
        <f t="shared" si="13"/>
        <v>0</v>
      </c>
      <c r="L12" s="57"/>
    </row>
    <row r="13" spans="1:12" ht="15.6" customHeight="1" x14ac:dyDescent="0.25">
      <c r="A13" s="59">
        <v>1</v>
      </c>
      <c r="B13" s="149" t="s">
        <v>8</v>
      </c>
      <c r="C13" s="77"/>
      <c r="D13" s="10">
        <f t="shared" ref="D13:E13" si="15">D44+D137+D261+D385+D447+D540+D633</f>
        <v>0</v>
      </c>
      <c r="E13" s="11">
        <f t="shared" si="15"/>
        <v>0</v>
      </c>
      <c r="F13" s="232">
        <f t="shared" ref="F13:K13" si="16">F44+F137+F261+F385+F447+F540+F633</f>
        <v>0</v>
      </c>
      <c r="G13" s="11">
        <f t="shared" ref="G13:H13" si="17">G44+G137+G261+G385+G447+G540+G633</f>
        <v>0</v>
      </c>
      <c r="H13" s="11">
        <f t="shared" si="17"/>
        <v>0</v>
      </c>
      <c r="I13" s="11">
        <f t="shared" si="16"/>
        <v>0</v>
      </c>
      <c r="J13" s="11">
        <f t="shared" si="16"/>
        <v>0</v>
      </c>
      <c r="K13" s="12">
        <f t="shared" si="16"/>
        <v>0</v>
      </c>
      <c r="L13" s="58"/>
    </row>
    <row r="14" spans="1:12" ht="15.6" customHeight="1" x14ac:dyDescent="0.25">
      <c r="A14" s="59">
        <v>1</v>
      </c>
      <c r="B14" s="149" t="s">
        <v>9</v>
      </c>
      <c r="C14" s="77"/>
      <c r="D14" s="10">
        <f t="shared" ref="D14:E14" si="18">D45+D138+D262+D386+D448+D541+D634</f>
        <v>0</v>
      </c>
      <c r="E14" s="11">
        <f t="shared" si="18"/>
        <v>0</v>
      </c>
      <c r="F14" s="232">
        <f t="shared" ref="F14:K14" si="19">F45+F138+F262+F386+F448+F541+F634</f>
        <v>0</v>
      </c>
      <c r="G14" s="11">
        <f t="shared" ref="G14:H14" si="20">G45+G138+G262+G386+G448+G541+G634</f>
        <v>0</v>
      </c>
      <c r="H14" s="11">
        <f t="shared" si="20"/>
        <v>0</v>
      </c>
      <c r="I14" s="11">
        <f t="shared" si="19"/>
        <v>0</v>
      </c>
      <c r="J14" s="11">
        <f t="shared" si="19"/>
        <v>0</v>
      </c>
      <c r="K14" s="12">
        <f t="shared" si="19"/>
        <v>0</v>
      </c>
      <c r="L14" s="58"/>
    </row>
    <row r="15" spans="1:12" ht="15.6" customHeight="1" x14ac:dyDescent="0.25">
      <c r="A15" s="59">
        <v>1</v>
      </c>
      <c r="B15" s="149" t="s">
        <v>10</v>
      </c>
      <c r="C15" s="77"/>
      <c r="D15" s="10">
        <f t="shared" ref="D15:E15" si="21">D46+D139+D263+D387+D449+D542+D635</f>
        <v>435000</v>
      </c>
      <c r="E15" s="11">
        <f t="shared" si="21"/>
        <v>0</v>
      </c>
      <c r="F15" s="232">
        <f t="shared" ref="F15:K15" si="22">F46+F139+F263+F387+F449+F542+F635</f>
        <v>0</v>
      </c>
      <c r="G15" s="11">
        <f t="shared" ref="G15:H15" si="23">G46+G139+G263+G387+G449+G542+G635</f>
        <v>755396</v>
      </c>
      <c r="H15" s="11">
        <f t="shared" si="23"/>
        <v>790645</v>
      </c>
      <c r="I15" s="11">
        <f t="shared" si="22"/>
        <v>790645</v>
      </c>
      <c r="J15" s="11">
        <f t="shared" si="22"/>
        <v>1711500</v>
      </c>
      <c r="K15" s="12">
        <f t="shared" si="22"/>
        <v>0</v>
      </c>
      <c r="L15" s="58"/>
    </row>
    <row r="16" spans="1:12" ht="15.6" customHeight="1" x14ac:dyDescent="0.25">
      <c r="A16" s="59">
        <v>1</v>
      </c>
      <c r="B16" s="131" t="s">
        <v>19</v>
      </c>
      <c r="C16" s="159"/>
      <c r="D16" s="104" t="s">
        <v>48</v>
      </c>
      <c r="E16" s="96" t="s">
        <v>48</v>
      </c>
      <c r="F16" s="233" t="s">
        <v>48</v>
      </c>
      <c r="G16" s="96" t="s">
        <v>48</v>
      </c>
      <c r="H16" s="96" t="s">
        <v>48</v>
      </c>
      <c r="I16" s="96" t="s">
        <v>48</v>
      </c>
      <c r="J16" s="96" t="s">
        <v>48</v>
      </c>
      <c r="K16" s="105" t="s">
        <v>48</v>
      </c>
      <c r="L16" s="115"/>
    </row>
    <row r="17" spans="1:12" ht="15.6" customHeight="1" x14ac:dyDescent="0.25">
      <c r="A17" s="59">
        <v>1</v>
      </c>
      <c r="B17" s="131" t="s">
        <v>131</v>
      </c>
      <c r="C17" s="131"/>
      <c r="D17" s="104">
        <f t="shared" ref="D17:E17" si="24">D48+D141+D265+D389+D451+D544+D637</f>
        <v>0</v>
      </c>
      <c r="E17" s="96">
        <f t="shared" si="24"/>
        <v>0</v>
      </c>
      <c r="F17" s="233">
        <f t="shared" ref="F17:K17" si="25">F48+F141+F265+F389+F451+F544+F637</f>
        <v>0</v>
      </c>
      <c r="G17" s="96">
        <f t="shared" ref="G17:H17" si="26">G48+G141+G265+G389+G451+G544+G637</f>
        <v>0</v>
      </c>
      <c r="H17" s="96">
        <f t="shared" si="26"/>
        <v>0</v>
      </c>
      <c r="I17" s="96">
        <f t="shared" si="25"/>
        <v>0</v>
      </c>
      <c r="J17" s="96">
        <f t="shared" si="25"/>
        <v>0</v>
      </c>
      <c r="K17" s="105">
        <f t="shared" si="25"/>
        <v>0</v>
      </c>
      <c r="L17" s="115"/>
    </row>
    <row r="18" spans="1:12" ht="15.6" customHeight="1" x14ac:dyDescent="0.25">
      <c r="A18" s="59">
        <v>1</v>
      </c>
      <c r="B18" s="93" t="s">
        <v>8</v>
      </c>
      <c r="C18" s="93"/>
      <c r="D18" s="13">
        <f t="shared" ref="D18:E18" si="27">D49+D142+D266+D390+D452+D545+D638</f>
        <v>0</v>
      </c>
      <c r="E18" s="14">
        <f t="shared" si="27"/>
        <v>0</v>
      </c>
      <c r="F18" s="234">
        <f t="shared" ref="F18:K18" si="28">F49+F142+F266+F390+F452+F545+F638</f>
        <v>0</v>
      </c>
      <c r="G18" s="14">
        <f t="shared" ref="G18:H18" si="29">G49+G142+G266+G390+G452+G545+G638</f>
        <v>0</v>
      </c>
      <c r="H18" s="14">
        <f t="shared" si="29"/>
        <v>0</v>
      </c>
      <c r="I18" s="14">
        <f t="shared" si="28"/>
        <v>0</v>
      </c>
      <c r="J18" s="14">
        <f t="shared" si="28"/>
        <v>0</v>
      </c>
      <c r="K18" s="15">
        <f t="shared" si="28"/>
        <v>0</v>
      </c>
      <c r="L18" s="116"/>
    </row>
    <row r="19" spans="1:12" ht="15.6" customHeight="1" x14ac:dyDescent="0.25">
      <c r="A19" s="59">
        <v>1</v>
      </c>
      <c r="B19" s="93" t="s">
        <v>10</v>
      </c>
      <c r="C19" s="93"/>
      <c r="D19" s="13">
        <f t="shared" ref="D19:E19" si="30">D50+D143+D267+D391+D453+D546+D639</f>
        <v>0</v>
      </c>
      <c r="E19" s="14">
        <f t="shared" si="30"/>
        <v>0</v>
      </c>
      <c r="F19" s="234">
        <f t="shared" ref="F19:K19" si="31">F50+F143+F267+F391+F453+F546+F639</f>
        <v>0</v>
      </c>
      <c r="G19" s="14">
        <f t="shared" ref="G19:H19" si="32">G50+G143+G267+G391+G453+G546+G639</f>
        <v>0</v>
      </c>
      <c r="H19" s="14">
        <f t="shared" si="32"/>
        <v>0</v>
      </c>
      <c r="I19" s="14">
        <f t="shared" si="31"/>
        <v>0</v>
      </c>
      <c r="J19" s="14">
        <f t="shared" si="31"/>
        <v>0</v>
      </c>
      <c r="K19" s="15">
        <f t="shared" si="31"/>
        <v>0</v>
      </c>
      <c r="L19" s="116"/>
    </row>
    <row r="20" spans="1:12" ht="15.6" hidden="1" customHeight="1" x14ac:dyDescent="0.25">
      <c r="A20" s="2"/>
      <c r="B20" s="131" t="s">
        <v>12</v>
      </c>
      <c r="C20" s="131"/>
      <c r="D20" s="104">
        <f t="shared" ref="D20:E20" si="33">D51+D144+D268+D392+D454+D547+D640</f>
        <v>0</v>
      </c>
      <c r="E20" s="96">
        <f t="shared" si="33"/>
        <v>0</v>
      </c>
      <c r="F20" s="233">
        <f t="shared" ref="F20:K20" si="34">F51+F144+F268+F392+F454+F547+F640</f>
        <v>0</v>
      </c>
      <c r="G20" s="96">
        <f t="shared" ref="G20:H20" si="35">G51+G144+G268+G392+G454+G547+G640</f>
        <v>0</v>
      </c>
      <c r="H20" s="96">
        <f t="shared" si="35"/>
        <v>0</v>
      </c>
      <c r="I20" s="96">
        <f t="shared" si="34"/>
        <v>0</v>
      </c>
      <c r="J20" s="96">
        <f t="shared" si="34"/>
        <v>0</v>
      </c>
      <c r="K20" s="105">
        <f t="shared" si="34"/>
        <v>0</v>
      </c>
      <c r="L20" s="115"/>
    </row>
    <row r="21" spans="1:12" ht="15.6" hidden="1" customHeight="1" x14ac:dyDescent="0.25">
      <c r="A21" s="2"/>
      <c r="B21" s="93" t="s">
        <v>8</v>
      </c>
      <c r="C21" s="93"/>
      <c r="D21" s="13">
        <f t="shared" ref="D21:E21" si="36">D52+D145+D269+D393+D455+D548+D641</f>
        <v>0</v>
      </c>
      <c r="E21" s="14">
        <f t="shared" si="36"/>
        <v>0</v>
      </c>
      <c r="F21" s="234">
        <f t="shared" ref="F21:K21" si="37">F52+F145+F269+F393+F455+F548+F641</f>
        <v>0</v>
      </c>
      <c r="G21" s="14">
        <f t="shared" ref="G21:H21" si="38">G52+G145+G269+G393+G455+G548+G641</f>
        <v>0</v>
      </c>
      <c r="H21" s="14">
        <f t="shared" si="38"/>
        <v>0</v>
      </c>
      <c r="I21" s="14">
        <f t="shared" si="37"/>
        <v>0</v>
      </c>
      <c r="J21" s="14">
        <f t="shared" si="37"/>
        <v>0</v>
      </c>
      <c r="K21" s="15">
        <f t="shared" si="37"/>
        <v>0</v>
      </c>
      <c r="L21" s="116"/>
    </row>
    <row r="22" spans="1:12" ht="15.6" hidden="1" customHeight="1" x14ac:dyDescent="0.25">
      <c r="A22" s="2"/>
      <c r="B22" s="93" t="s">
        <v>10</v>
      </c>
      <c r="C22" s="93"/>
      <c r="D22" s="13">
        <f t="shared" ref="D22:E22" si="39">D53+D146+D270+D394+D456+D549+D642</f>
        <v>0</v>
      </c>
      <c r="E22" s="14">
        <f t="shared" si="39"/>
        <v>0</v>
      </c>
      <c r="F22" s="234">
        <f t="shared" ref="F22:K22" si="40">F53+F146+F270+F394+F456+F549+F642</f>
        <v>0</v>
      </c>
      <c r="G22" s="14">
        <f t="shared" ref="G22:H22" si="41">G53+G146+G270+G394+G456+G549+G642</f>
        <v>0</v>
      </c>
      <c r="H22" s="14">
        <f t="shared" si="41"/>
        <v>0</v>
      </c>
      <c r="I22" s="14">
        <f t="shared" si="40"/>
        <v>0</v>
      </c>
      <c r="J22" s="14">
        <f t="shared" si="40"/>
        <v>0</v>
      </c>
      <c r="K22" s="15">
        <f t="shared" si="40"/>
        <v>0</v>
      </c>
      <c r="L22" s="116"/>
    </row>
    <row r="23" spans="1:12" ht="15.6" customHeight="1" x14ac:dyDescent="0.25">
      <c r="A23" s="59">
        <v>1</v>
      </c>
      <c r="B23" s="131" t="s">
        <v>13</v>
      </c>
      <c r="C23" s="159"/>
      <c r="D23" s="104">
        <f t="shared" ref="D23:E23" si="42">D54+D147+D271+D395+D457+D550+D643</f>
        <v>435000</v>
      </c>
      <c r="E23" s="96">
        <f t="shared" si="42"/>
        <v>0</v>
      </c>
      <c r="F23" s="233">
        <f t="shared" ref="F23:K23" si="43">F54+F147+F271+F395+F457+F550+F643</f>
        <v>0</v>
      </c>
      <c r="G23" s="96">
        <f t="shared" ref="G23:H23" si="44">G54+G147+G271+G395+G457+G550+G643</f>
        <v>755396</v>
      </c>
      <c r="H23" s="96">
        <f t="shared" si="44"/>
        <v>790645</v>
      </c>
      <c r="I23" s="96">
        <f t="shared" si="43"/>
        <v>790645</v>
      </c>
      <c r="J23" s="96">
        <f t="shared" si="43"/>
        <v>1711500</v>
      </c>
      <c r="K23" s="105">
        <f t="shared" si="43"/>
        <v>0</v>
      </c>
      <c r="L23" s="115"/>
    </row>
    <row r="24" spans="1:12" ht="15.6" customHeight="1" x14ac:dyDescent="0.25">
      <c r="A24" s="59">
        <v>1</v>
      </c>
      <c r="B24" s="93" t="s">
        <v>8</v>
      </c>
      <c r="C24" s="78"/>
      <c r="D24" s="13">
        <f t="shared" ref="D24:E24" si="45">D55+D148+D272+D396+D458+D551+D644</f>
        <v>0</v>
      </c>
      <c r="E24" s="14">
        <f t="shared" si="45"/>
        <v>0</v>
      </c>
      <c r="F24" s="234">
        <f t="shared" ref="F24:K24" si="46">F55+F148+F272+F396+F458+F551+F644</f>
        <v>0</v>
      </c>
      <c r="G24" s="14">
        <f t="shared" ref="G24:H24" si="47">G55+G148+G272+G396+G458+G551+G644</f>
        <v>0</v>
      </c>
      <c r="H24" s="14">
        <f t="shared" si="47"/>
        <v>0</v>
      </c>
      <c r="I24" s="14">
        <f t="shared" si="46"/>
        <v>0</v>
      </c>
      <c r="J24" s="14">
        <f t="shared" si="46"/>
        <v>0</v>
      </c>
      <c r="K24" s="15">
        <f t="shared" si="46"/>
        <v>0</v>
      </c>
      <c r="L24" s="116"/>
    </row>
    <row r="25" spans="1:12" ht="15.6" customHeight="1" x14ac:dyDescent="0.25">
      <c r="A25" s="59">
        <v>1</v>
      </c>
      <c r="B25" s="93" t="s">
        <v>9</v>
      </c>
      <c r="C25" s="78"/>
      <c r="D25" s="13">
        <f t="shared" ref="D25:E25" si="48">D56+D149+D273+D397+D459+D552+D645</f>
        <v>0</v>
      </c>
      <c r="E25" s="14">
        <f t="shared" si="48"/>
        <v>0</v>
      </c>
      <c r="F25" s="234">
        <f t="shared" ref="F25:K25" si="49">F56+F149+F273+F397+F459+F552+F645</f>
        <v>0</v>
      </c>
      <c r="G25" s="14">
        <f t="shared" ref="G25:H25" si="50">G56+G149+G273+G397+G459+G552+G645</f>
        <v>0</v>
      </c>
      <c r="H25" s="14">
        <f t="shared" si="50"/>
        <v>0</v>
      </c>
      <c r="I25" s="14">
        <f t="shared" si="49"/>
        <v>0</v>
      </c>
      <c r="J25" s="14">
        <f t="shared" si="49"/>
        <v>0</v>
      </c>
      <c r="K25" s="15">
        <f t="shared" si="49"/>
        <v>0</v>
      </c>
      <c r="L25" s="116"/>
    </row>
    <row r="26" spans="1:12" ht="15.6" customHeight="1" x14ac:dyDescent="0.25">
      <c r="A26" s="59">
        <v>1</v>
      </c>
      <c r="B26" s="93" t="s">
        <v>10</v>
      </c>
      <c r="C26" s="78"/>
      <c r="D26" s="13">
        <f t="shared" ref="D26:E26" si="51">D57+D150+D274+D398+D460+D553+D646</f>
        <v>435000</v>
      </c>
      <c r="E26" s="14">
        <f t="shared" si="51"/>
        <v>0</v>
      </c>
      <c r="F26" s="234">
        <f t="shared" ref="F26:K26" si="52">F57+F150+F274+F398+F460+F553+F646</f>
        <v>0</v>
      </c>
      <c r="G26" s="14">
        <f t="shared" ref="G26:H26" si="53">G57+G150+G274+G398+G460+G553+G646</f>
        <v>755396</v>
      </c>
      <c r="H26" s="14">
        <f t="shared" si="53"/>
        <v>790645</v>
      </c>
      <c r="I26" s="14">
        <f t="shared" si="52"/>
        <v>790645</v>
      </c>
      <c r="J26" s="14">
        <f t="shared" si="52"/>
        <v>1711500</v>
      </c>
      <c r="K26" s="15">
        <f t="shared" si="52"/>
        <v>0</v>
      </c>
      <c r="L26" s="116"/>
    </row>
    <row r="27" spans="1:12" ht="15.6" hidden="1" customHeight="1" x14ac:dyDescent="0.25">
      <c r="A27" s="2"/>
      <c r="B27" s="131" t="s">
        <v>14</v>
      </c>
      <c r="C27" s="131"/>
      <c r="D27" s="104">
        <f t="shared" ref="D27:E27" si="54">D58+D151+D275+D399+D461+D554+D647</f>
        <v>0</v>
      </c>
      <c r="E27" s="96">
        <f t="shared" si="54"/>
        <v>0</v>
      </c>
      <c r="F27" s="233">
        <f t="shared" ref="F27:K27" si="55">F58+F151+F275+F399+F461+F554+F647</f>
        <v>0</v>
      </c>
      <c r="G27" s="96">
        <f t="shared" ref="G27:H27" si="56">G58+G151+G275+G399+G461+G554+G647</f>
        <v>0</v>
      </c>
      <c r="H27" s="96">
        <f t="shared" si="56"/>
        <v>0</v>
      </c>
      <c r="I27" s="96">
        <f t="shared" si="55"/>
        <v>0</v>
      </c>
      <c r="J27" s="96">
        <f t="shared" si="55"/>
        <v>0</v>
      </c>
      <c r="K27" s="105">
        <f t="shared" si="55"/>
        <v>0</v>
      </c>
      <c r="L27" s="115"/>
    </row>
    <row r="28" spans="1:12" ht="15.6" hidden="1" customHeight="1" x14ac:dyDescent="0.25">
      <c r="A28" s="2"/>
      <c r="B28" s="132" t="s">
        <v>8</v>
      </c>
      <c r="C28" s="132"/>
      <c r="D28" s="13">
        <f t="shared" ref="D28:E28" si="57">D59+D152+D276+D400+D462+D555+D648</f>
        <v>0</v>
      </c>
      <c r="E28" s="14">
        <f t="shared" si="57"/>
        <v>0</v>
      </c>
      <c r="F28" s="234">
        <f t="shared" ref="F28:K28" si="58">F59+F152+F276+F400+F462+F555+F648</f>
        <v>0</v>
      </c>
      <c r="G28" s="14">
        <f t="shared" ref="G28:H28" si="59">G59+G152+G276+G400+G462+G555+G648</f>
        <v>0</v>
      </c>
      <c r="H28" s="14">
        <f t="shared" si="59"/>
        <v>0</v>
      </c>
      <c r="I28" s="14">
        <f t="shared" si="58"/>
        <v>0</v>
      </c>
      <c r="J28" s="14">
        <f t="shared" si="58"/>
        <v>0</v>
      </c>
      <c r="K28" s="15">
        <f t="shared" si="58"/>
        <v>0</v>
      </c>
      <c r="L28" s="116"/>
    </row>
    <row r="29" spans="1:12" ht="15.6" hidden="1" customHeight="1" x14ac:dyDescent="0.25">
      <c r="A29" s="2"/>
      <c r="B29" s="132" t="s">
        <v>10</v>
      </c>
      <c r="C29" s="132"/>
      <c r="D29" s="13">
        <f t="shared" ref="D29:E29" si="60">D60+D153+D277+D401+D463+D556+D649</f>
        <v>0</v>
      </c>
      <c r="E29" s="14">
        <f t="shared" si="60"/>
        <v>0</v>
      </c>
      <c r="F29" s="234">
        <f t="shared" ref="F29:K29" si="61">F60+F153+F277+F401+F463+F556+F649</f>
        <v>0</v>
      </c>
      <c r="G29" s="14">
        <f t="shared" ref="G29:H29" si="62">G60+G153+G277+G401+G463+G556+G649</f>
        <v>0</v>
      </c>
      <c r="H29" s="14">
        <f t="shared" si="62"/>
        <v>0</v>
      </c>
      <c r="I29" s="14">
        <f t="shared" si="61"/>
        <v>0</v>
      </c>
      <c r="J29" s="14">
        <f t="shared" si="61"/>
        <v>0</v>
      </c>
      <c r="K29" s="15">
        <f t="shared" si="61"/>
        <v>0</v>
      </c>
      <c r="L29" s="116"/>
    </row>
    <row r="30" spans="1:12" ht="15.6" hidden="1" customHeight="1" x14ac:dyDescent="0.25">
      <c r="A30" s="2"/>
      <c r="B30" s="131" t="s">
        <v>15</v>
      </c>
      <c r="C30" s="131"/>
      <c r="D30" s="104">
        <f t="shared" ref="D30:E30" si="63">D61+D154+D278+D402+D464+D557+D650</f>
        <v>0</v>
      </c>
      <c r="E30" s="96">
        <f t="shared" si="63"/>
        <v>0</v>
      </c>
      <c r="F30" s="233">
        <f t="shared" ref="F30:K30" si="64">F61+F154+F278+F402+F464+F557+F650</f>
        <v>0</v>
      </c>
      <c r="G30" s="96">
        <f t="shared" ref="G30:H30" si="65">G61+G154+G278+G402+G464+G557+G650</f>
        <v>0</v>
      </c>
      <c r="H30" s="96">
        <f t="shared" si="65"/>
        <v>0</v>
      </c>
      <c r="I30" s="96">
        <f t="shared" si="64"/>
        <v>0</v>
      </c>
      <c r="J30" s="96">
        <f t="shared" si="64"/>
        <v>0</v>
      </c>
      <c r="K30" s="105">
        <f t="shared" si="64"/>
        <v>0</v>
      </c>
      <c r="L30" s="115"/>
    </row>
    <row r="31" spans="1:12" ht="15.6" hidden="1" customHeight="1" x14ac:dyDescent="0.25">
      <c r="A31" s="2"/>
      <c r="B31" s="93" t="s">
        <v>8</v>
      </c>
      <c r="C31" s="93"/>
      <c r="D31" s="13">
        <f t="shared" ref="D31:E31" si="66">D62+D155+D279+D403+D465+D558+D651</f>
        <v>0</v>
      </c>
      <c r="E31" s="14">
        <f t="shared" si="66"/>
        <v>0</v>
      </c>
      <c r="F31" s="234">
        <f t="shared" ref="F31:K31" si="67">F62+F155+F279+F403+F465+F558+F651</f>
        <v>0</v>
      </c>
      <c r="G31" s="14">
        <f t="shared" ref="G31:H31" si="68">G62+G155+G279+G403+G465+G558+G651</f>
        <v>0</v>
      </c>
      <c r="H31" s="14">
        <f t="shared" si="68"/>
        <v>0</v>
      </c>
      <c r="I31" s="14">
        <f t="shared" si="67"/>
        <v>0</v>
      </c>
      <c r="J31" s="14">
        <f t="shared" si="67"/>
        <v>0</v>
      </c>
      <c r="K31" s="15">
        <f t="shared" si="67"/>
        <v>0</v>
      </c>
      <c r="L31" s="116"/>
    </row>
    <row r="32" spans="1:12" ht="15.6" hidden="1" customHeight="1" x14ac:dyDescent="0.25">
      <c r="A32" s="2"/>
      <c r="B32" s="93" t="s">
        <v>10</v>
      </c>
      <c r="C32" s="93"/>
      <c r="D32" s="13">
        <f t="shared" ref="D32:E32" si="69">D63+D156+D280+D404+D466+D559+D652</f>
        <v>0</v>
      </c>
      <c r="E32" s="14">
        <f t="shared" si="69"/>
        <v>0</v>
      </c>
      <c r="F32" s="234">
        <f t="shared" ref="F32:K32" si="70">F63+F156+F280+F404+F466+F559+F652</f>
        <v>0</v>
      </c>
      <c r="G32" s="14">
        <f t="shared" ref="G32:H32" si="71">G63+G156+G280+G404+G466+G559+G652</f>
        <v>0</v>
      </c>
      <c r="H32" s="14">
        <f t="shared" si="71"/>
        <v>0</v>
      </c>
      <c r="I32" s="14">
        <f t="shared" si="70"/>
        <v>0</v>
      </c>
      <c r="J32" s="14">
        <f t="shared" si="70"/>
        <v>0</v>
      </c>
      <c r="K32" s="15">
        <f t="shared" si="70"/>
        <v>0</v>
      </c>
      <c r="L32" s="116"/>
    </row>
    <row r="33" spans="1:12" ht="15.6" hidden="1" customHeight="1" x14ac:dyDescent="0.25">
      <c r="A33" s="2"/>
      <c r="B33" s="133" t="s">
        <v>16</v>
      </c>
      <c r="C33" s="133"/>
      <c r="D33" s="104">
        <f t="shared" ref="D33:E33" si="72">D64+D157+D281+D405+D467+D560+D653</f>
        <v>0</v>
      </c>
      <c r="E33" s="96">
        <f t="shared" si="72"/>
        <v>0</v>
      </c>
      <c r="F33" s="233">
        <f t="shared" ref="F33:K33" si="73">F64+F157+F281+F405+F467+F560+F653</f>
        <v>0</v>
      </c>
      <c r="G33" s="96">
        <f t="shared" ref="G33:H33" si="74">G64+G157+G281+G405+G467+G560+G653</f>
        <v>0</v>
      </c>
      <c r="H33" s="96">
        <f t="shared" si="74"/>
        <v>0</v>
      </c>
      <c r="I33" s="96">
        <f t="shared" si="73"/>
        <v>0</v>
      </c>
      <c r="J33" s="96">
        <f t="shared" si="73"/>
        <v>0</v>
      </c>
      <c r="K33" s="105">
        <f t="shared" si="73"/>
        <v>0</v>
      </c>
      <c r="L33" s="115"/>
    </row>
    <row r="34" spans="1:12" ht="15.6" hidden="1" customHeight="1" x14ac:dyDescent="0.25">
      <c r="A34" s="2"/>
      <c r="B34" s="93" t="s">
        <v>8</v>
      </c>
      <c r="C34" s="93"/>
      <c r="D34" s="13">
        <f t="shared" ref="D34:E34" si="75">D65+D158+D282+D406+D468+D561+D654</f>
        <v>0</v>
      </c>
      <c r="E34" s="14">
        <f t="shared" si="75"/>
        <v>0</v>
      </c>
      <c r="F34" s="234">
        <f t="shared" ref="F34:K34" si="76">F65+F158+F282+F406+F468+F561+F654</f>
        <v>0</v>
      </c>
      <c r="G34" s="14">
        <f t="shared" ref="G34:H34" si="77">G65+G158+G282+G406+G468+G561+G654</f>
        <v>0</v>
      </c>
      <c r="H34" s="14">
        <f t="shared" si="77"/>
        <v>0</v>
      </c>
      <c r="I34" s="14">
        <f t="shared" si="76"/>
        <v>0</v>
      </c>
      <c r="J34" s="14">
        <f t="shared" si="76"/>
        <v>0</v>
      </c>
      <c r="K34" s="15">
        <f t="shared" si="76"/>
        <v>0</v>
      </c>
      <c r="L34" s="116"/>
    </row>
    <row r="35" spans="1:12" ht="15.6" hidden="1" customHeight="1" x14ac:dyDescent="0.25">
      <c r="A35" s="2"/>
      <c r="B35" s="93" t="s">
        <v>10</v>
      </c>
      <c r="C35" s="93"/>
      <c r="D35" s="13">
        <f t="shared" ref="D35:E35" si="78">D66+D159+D283+D407+D469+D562+D655</f>
        <v>0</v>
      </c>
      <c r="E35" s="14">
        <f t="shared" si="78"/>
        <v>0</v>
      </c>
      <c r="F35" s="234">
        <f t="shared" ref="F35:K35" si="79">F66+F159+F283+F407+F469+F562+F655</f>
        <v>0</v>
      </c>
      <c r="G35" s="14">
        <f t="shared" ref="G35:H35" si="80">G66+G159+G283+G407+G469+G562+G655</f>
        <v>0</v>
      </c>
      <c r="H35" s="14">
        <f t="shared" si="80"/>
        <v>0</v>
      </c>
      <c r="I35" s="14">
        <f t="shared" si="79"/>
        <v>0</v>
      </c>
      <c r="J35" s="14">
        <f t="shared" si="79"/>
        <v>0</v>
      </c>
      <c r="K35" s="15">
        <f t="shared" si="79"/>
        <v>0</v>
      </c>
      <c r="L35" s="116"/>
    </row>
    <row r="36" spans="1:12" ht="15.6" hidden="1" customHeight="1" x14ac:dyDescent="0.25">
      <c r="A36" s="2"/>
      <c r="B36" s="133" t="s">
        <v>17</v>
      </c>
      <c r="C36" s="133"/>
      <c r="D36" s="104">
        <f t="shared" ref="D36:E36" si="81">D67+D160+D284+D408+D470+D563+D656</f>
        <v>0</v>
      </c>
      <c r="E36" s="96">
        <f t="shared" si="81"/>
        <v>0</v>
      </c>
      <c r="F36" s="233">
        <f t="shared" ref="F36:K36" si="82">F67+F160+F284+F408+F470+F563+F656</f>
        <v>0</v>
      </c>
      <c r="G36" s="96">
        <f t="shared" ref="G36:H36" si="83">G67+G160+G284+G408+G470+G563+G656</f>
        <v>0</v>
      </c>
      <c r="H36" s="96">
        <f t="shared" si="83"/>
        <v>0</v>
      </c>
      <c r="I36" s="96">
        <f t="shared" si="82"/>
        <v>0</v>
      </c>
      <c r="J36" s="96">
        <f t="shared" si="82"/>
        <v>0</v>
      </c>
      <c r="K36" s="105">
        <f t="shared" si="82"/>
        <v>0</v>
      </c>
      <c r="L36" s="115"/>
    </row>
    <row r="37" spans="1:12" ht="15.6" hidden="1" customHeight="1" x14ac:dyDescent="0.25">
      <c r="A37" s="2"/>
      <c r="B37" s="93" t="s">
        <v>8</v>
      </c>
      <c r="C37" s="93"/>
      <c r="D37" s="13">
        <f t="shared" ref="D37:E37" si="84">D68+D161+D285+D409+D471+D564+D657</f>
        <v>0</v>
      </c>
      <c r="E37" s="14">
        <f t="shared" si="84"/>
        <v>0</v>
      </c>
      <c r="F37" s="234">
        <f t="shared" ref="F37:K37" si="85">F68+F161+F285+F409+F471+F564+F657</f>
        <v>0</v>
      </c>
      <c r="G37" s="14">
        <f t="shared" ref="G37:H37" si="86">G68+G161+G285+G409+G471+G564+G657</f>
        <v>0</v>
      </c>
      <c r="H37" s="14">
        <f t="shared" si="86"/>
        <v>0</v>
      </c>
      <c r="I37" s="14">
        <f t="shared" si="85"/>
        <v>0</v>
      </c>
      <c r="J37" s="14">
        <f t="shared" si="85"/>
        <v>0</v>
      </c>
      <c r="K37" s="15">
        <f t="shared" si="85"/>
        <v>0</v>
      </c>
      <c r="L37" s="116"/>
    </row>
    <row r="38" spans="1:12" ht="15.6" hidden="1" customHeight="1" x14ac:dyDescent="0.25">
      <c r="A38" s="2"/>
      <c r="B38" s="93" t="s">
        <v>10</v>
      </c>
      <c r="C38" s="93"/>
      <c r="D38" s="13">
        <f t="shared" ref="D38:E38" si="87">D69+D162+D286+D410+D472+D565+D658</f>
        <v>0</v>
      </c>
      <c r="E38" s="14">
        <f t="shared" si="87"/>
        <v>0</v>
      </c>
      <c r="F38" s="234">
        <f t="shared" ref="F38:K38" si="88">F69+F162+F286+F410+F472+F565+F658</f>
        <v>0</v>
      </c>
      <c r="G38" s="14">
        <f t="shared" ref="G38:H38" si="89">G69+G162+G286+G410+G472+G565+G658</f>
        <v>0</v>
      </c>
      <c r="H38" s="14">
        <f t="shared" si="89"/>
        <v>0</v>
      </c>
      <c r="I38" s="14">
        <f t="shared" si="88"/>
        <v>0</v>
      </c>
      <c r="J38" s="14">
        <f t="shared" si="88"/>
        <v>0</v>
      </c>
      <c r="K38" s="15">
        <f t="shared" si="88"/>
        <v>0</v>
      </c>
      <c r="L38" s="116"/>
    </row>
    <row r="39" spans="1:12" ht="42.6" customHeight="1" x14ac:dyDescent="0.25">
      <c r="A39" s="59">
        <v>1</v>
      </c>
      <c r="B39" s="150" t="s">
        <v>61</v>
      </c>
      <c r="C39" s="160"/>
      <c r="D39" s="106">
        <f t="shared" ref="D39:E39" si="90">D70+D101</f>
        <v>0</v>
      </c>
      <c r="E39" s="97">
        <f t="shared" si="90"/>
        <v>0</v>
      </c>
      <c r="F39" s="235">
        <f t="shared" ref="F39:K39" si="91">F70+F101</f>
        <v>0</v>
      </c>
      <c r="G39" s="97">
        <f t="shared" ref="G39:H39" si="92">G70+G101</f>
        <v>0</v>
      </c>
      <c r="H39" s="97">
        <f t="shared" si="92"/>
        <v>0</v>
      </c>
      <c r="I39" s="97">
        <f t="shared" si="91"/>
        <v>0</v>
      </c>
      <c r="J39" s="97">
        <f t="shared" si="91"/>
        <v>0</v>
      </c>
      <c r="K39" s="107">
        <f t="shared" si="91"/>
        <v>0</v>
      </c>
      <c r="L39" s="117"/>
    </row>
    <row r="40" spans="1:12" ht="15.6" hidden="1" customHeight="1" x14ac:dyDescent="0.25">
      <c r="A40" s="2"/>
      <c r="B40" s="128" t="s">
        <v>1</v>
      </c>
      <c r="C40" s="128"/>
      <c r="D40" s="6">
        <f t="shared" ref="D40:E40" si="93">D71+D102</f>
        <v>0</v>
      </c>
      <c r="E40" s="7">
        <f t="shared" si="93"/>
        <v>0</v>
      </c>
      <c r="F40" s="231">
        <f t="shared" ref="F40:K40" si="94">F71+F102</f>
        <v>0</v>
      </c>
      <c r="G40" s="7">
        <f t="shared" ref="G40:H40" si="95">G71+G102</f>
        <v>0</v>
      </c>
      <c r="H40" s="7">
        <f t="shared" si="95"/>
        <v>0</v>
      </c>
      <c r="I40" s="7">
        <f t="shared" si="94"/>
        <v>0</v>
      </c>
      <c r="J40" s="7">
        <f t="shared" si="94"/>
        <v>0</v>
      </c>
      <c r="K40" s="8">
        <f t="shared" si="94"/>
        <v>0</v>
      </c>
      <c r="L40" s="57"/>
    </row>
    <row r="41" spans="1:12" ht="15.6" hidden="1" customHeight="1" x14ac:dyDescent="0.25">
      <c r="A41" s="2"/>
      <c r="B41" s="129" t="s">
        <v>6</v>
      </c>
      <c r="C41" s="129"/>
      <c r="D41" s="6">
        <f t="shared" ref="D41:E41" si="96">D72+D103</f>
        <v>0</v>
      </c>
      <c r="E41" s="7">
        <f t="shared" si="96"/>
        <v>0</v>
      </c>
      <c r="F41" s="231">
        <f t="shared" ref="F41:K41" si="97">F72+F103</f>
        <v>0</v>
      </c>
      <c r="G41" s="7">
        <f t="shared" ref="G41:H41" si="98">G72+G103</f>
        <v>0</v>
      </c>
      <c r="H41" s="7">
        <f t="shared" si="98"/>
        <v>0</v>
      </c>
      <c r="I41" s="7">
        <f t="shared" si="97"/>
        <v>0</v>
      </c>
      <c r="J41" s="7">
        <f t="shared" si="97"/>
        <v>0</v>
      </c>
      <c r="K41" s="8">
        <f t="shared" si="97"/>
        <v>0</v>
      </c>
      <c r="L41" s="57"/>
    </row>
    <row r="42" spans="1:12" ht="15.6" hidden="1" customHeight="1" x14ac:dyDescent="0.25">
      <c r="A42" s="2"/>
      <c r="B42" s="129" t="s">
        <v>7</v>
      </c>
      <c r="C42" s="129"/>
      <c r="D42" s="6">
        <f t="shared" ref="D42:E42" si="99">D73+D104</f>
        <v>0</v>
      </c>
      <c r="E42" s="7">
        <f t="shared" si="99"/>
        <v>0</v>
      </c>
      <c r="F42" s="231">
        <f t="shared" ref="F42:K42" si="100">F73+F104</f>
        <v>0</v>
      </c>
      <c r="G42" s="7">
        <f t="shared" ref="G42:H42" si="101">G73+G104</f>
        <v>0</v>
      </c>
      <c r="H42" s="7">
        <f t="shared" si="101"/>
        <v>0</v>
      </c>
      <c r="I42" s="7">
        <f t="shared" si="100"/>
        <v>0</v>
      </c>
      <c r="J42" s="7">
        <f t="shared" si="100"/>
        <v>0</v>
      </c>
      <c r="K42" s="8">
        <f t="shared" si="100"/>
        <v>0</v>
      </c>
      <c r="L42" s="57"/>
    </row>
    <row r="43" spans="1:12" ht="15.6" customHeight="1" x14ac:dyDescent="0.25">
      <c r="A43" s="59">
        <v>1</v>
      </c>
      <c r="B43" s="128" t="s">
        <v>18</v>
      </c>
      <c r="C43" s="158"/>
      <c r="D43" s="6">
        <f t="shared" ref="D43:E43" si="102">D74+D105</f>
        <v>0</v>
      </c>
      <c r="E43" s="7">
        <f t="shared" si="102"/>
        <v>0</v>
      </c>
      <c r="F43" s="231">
        <f t="shared" ref="F43:K43" si="103">F74+F105</f>
        <v>0</v>
      </c>
      <c r="G43" s="7">
        <f t="shared" ref="G43:H43" si="104">G74+G105</f>
        <v>0</v>
      </c>
      <c r="H43" s="7">
        <f t="shared" si="104"/>
        <v>0</v>
      </c>
      <c r="I43" s="7">
        <f t="shared" si="103"/>
        <v>0</v>
      </c>
      <c r="J43" s="7">
        <f t="shared" si="103"/>
        <v>0</v>
      </c>
      <c r="K43" s="8">
        <f t="shared" si="103"/>
        <v>0</v>
      </c>
      <c r="L43" s="57"/>
    </row>
    <row r="44" spans="1:12" ht="15.6" customHeight="1" x14ac:dyDescent="0.25">
      <c r="A44" s="59">
        <v>1</v>
      </c>
      <c r="B44" s="149" t="s">
        <v>8</v>
      </c>
      <c r="C44" s="77"/>
      <c r="D44" s="10">
        <f t="shared" ref="D44:E44" si="105">D75+D106</f>
        <v>0</v>
      </c>
      <c r="E44" s="11">
        <f t="shared" si="105"/>
        <v>0</v>
      </c>
      <c r="F44" s="232">
        <f t="shared" ref="F44:K44" si="106">F75+F106</f>
        <v>0</v>
      </c>
      <c r="G44" s="11">
        <f t="shared" ref="G44:H44" si="107">G75+G106</f>
        <v>0</v>
      </c>
      <c r="H44" s="11">
        <f t="shared" si="107"/>
        <v>0</v>
      </c>
      <c r="I44" s="11">
        <f t="shared" si="106"/>
        <v>0</v>
      </c>
      <c r="J44" s="11">
        <f t="shared" si="106"/>
        <v>0</v>
      </c>
      <c r="K44" s="12">
        <f t="shared" si="106"/>
        <v>0</v>
      </c>
      <c r="L44" s="58"/>
    </row>
    <row r="45" spans="1:12" ht="15.6" customHeight="1" x14ac:dyDescent="0.25">
      <c r="A45" s="59">
        <v>1</v>
      </c>
      <c r="B45" s="149" t="s">
        <v>9</v>
      </c>
      <c r="C45" s="77"/>
      <c r="D45" s="10">
        <f t="shared" ref="D45:E45" si="108">D76+D107</f>
        <v>0</v>
      </c>
      <c r="E45" s="11">
        <f t="shared" si="108"/>
        <v>0</v>
      </c>
      <c r="F45" s="232">
        <f t="shared" ref="F45:K45" si="109">F76+F107</f>
        <v>0</v>
      </c>
      <c r="G45" s="11">
        <f t="shared" ref="G45:H45" si="110">G76+G107</f>
        <v>0</v>
      </c>
      <c r="H45" s="11">
        <f t="shared" si="110"/>
        <v>0</v>
      </c>
      <c r="I45" s="11">
        <f t="shared" si="109"/>
        <v>0</v>
      </c>
      <c r="J45" s="11">
        <f t="shared" si="109"/>
        <v>0</v>
      </c>
      <c r="K45" s="12">
        <f t="shared" si="109"/>
        <v>0</v>
      </c>
      <c r="L45" s="58"/>
    </row>
    <row r="46" spans="1:12" ht="15.6" customHeight="1" x14ac:dyDescent="0.25">
      <c r="A46" s="59">
        <v>1</v>
      </c>
      <c r="B46" s="149" t="s">
        <v>10</v>
      </c>
      <c r="C46" s="77"/>
      <c r="D46" s="10">
        <f t="shared" ref="D46:E46" si="111">D77+D108</f>
        <v>0</v>
      </c>
      <c r="E46" s="11">
        <f t="shared" si="111"/>
        <v>0</v>
      </c>
      <c r="F46" s="232">
        <f t="shared" ref="F46:K46" si="112">F77+F108</f>
        <v>0</v>
      </c>
      <c r="G46" s="11">
        <f t="shared" ref="G46:H46" si="113">G77+G108</f>
        <v>0</v>
      </c>
      <c r="H46" s="11">
        <f t="shared" si="113"/>
        <v>0</v>
      </c>
      <c r="I46" s="11">
        <f t="shared" si="112"/>
        <v>0</v>
      </c>
      <c r="J46" s="11">
        <f t="shared" si="112"/>
        <v>0</v>
      </c>
      <c r="K46" s="12">
        <f t="shared" si="112"/>
        <v>0</v>
      </c>
      <c r="L46" s="58"/>
    </row>
    <row r="47" spans="1:12" ht="15.6" customHeight="1" x14ac:dyDescent="0.25">
      <c r="A47" s="59">
        <v>1</v>
      </c>
      <c r="B47" s="135" t="s">
        <v>19</v>
      </c>
      <c r="C47" s="161"/>
      <c r="D47" s="108" t="s">
        <v>48</v>
      </c>
      <c r="E47" s="98" t="s">
        <v>48</v>
      </c>
      <c r="F47" s="236" t="s">
        <v>48</v>
      </c>
      <c r="G47" s="98" t="s">
        <v>48</v>
      </c>
      <c r="H47" s="98" t="s">
        <v>48</v>
      </c>
      <c r="I47" s="98" t="s">
        <v>48</v>
      </c>
      <c r="J47" s="98" t="s">
        <v>48</v>
      </c>
      <c r="K47" s="109" t="s">
        <v>48</v>
      </c>
      <c r="L47" s="118"/>
    </row>
    <row r="48" spans="1:12" ht="15.6" customHeight="1" x14ac:dyDescent="0.25">
      <c r="A48" s="59">
        <v>1</v>
      </c>
      <c r="B48" s="135" t="s">
        <v>131</v>
      </c>
      <c r="C48" s="135"/>
      <c r="D48" s="108">
        <f t="shared" ref="D48:E48" si="114">D79+D110</f>
        <v>0</v>
      </c>
      <c r="E48" s="98">
        <f t="shared" si="114"/>
        <v>0</v>
      </c>
      <c r="F48" s="236">
        <f t="shared" ref="F48:K48" si="115">F79+F110</f>
        <v>0</v>
      </c>
      <c r="G48" s="98">
        <f t="shared" ref="G48:H48" si="116">G79+G110</f>
        <v>0</v>
      </c>
      <c r="H48" s="98">
        <f t="shared" si="116"/>
        <v>0</v>
      </c>
      <c r="I48" s="98">
        <f t="shared" si="115"/>
        <v>0</v>
      </c>
      <c r="J48" s="98">
        <f t="shared" si="115"/>
        <v>0</v>
      </c>
      <c r="K48" s="109">
        <f t="shared" si="115"/>
        <v>0</v>
      </c>
      <c r="L48" s="118"/>
    </row>
    <row r="49" spans="1:12" ht="15.6" customHeight="1" x14ac:dyDescent="0.25">
      <c r="A49" s="59">
        <v>1</v>
      </c>
      <c r="B49" s="94" t="s">
        <v>8</v>
      </c>
      <c r="C49" s="94"/>
      <c r="D49" s="16">
        <f t="shared" ref="D49:E49" si="117">D80+D111</f>
        <v>0</v>
      </c>
      <c r="E49" s="17">
        <f t="shared" si="117"/>
        <v>0</v>
      </c>
      <c r="F49" s="237">
        <f t="shared" ref="F49:K49" si="118">F80+F111</f>
        <v>0</v>
      </c>
      <c r="G49" s="17">
        <f t="shared" ref="G49:H49" si="119">G80+G111</f>
        <v>0</v>
      </c>
      <c r="H49" s="17">
        <f t="shared" si="119"/>
        <v>0</v>
      </c>
      <c r="I49" s="17">
        <f t="shared" si="118"/>
        <v>0</v>
      </c>
      <c r="J49" s="17">
        <f t="shared" si="118"/>
        <v>0</v>
      </c>
      <c r="K49" s="18">
        <f t="shared" si="118"/>
        <v>0</v>
      </c>
      <c r="L49" s="119"/>
    </row>
    <row r="50" spans="1:12" ht="15.6" customHeight="1" x14ac:dyDescent="0.25">
      <c r="A50" s="59">
        <v>1</v>
      </c>
      <c r="B50" s="94" t="s">
        <v>10</v>
      </c>
      <c r="C50" s="94"/>
      <c r="D50" s="16">
        <f t="shared" ref="D50:E50" si="120">D81+D112</f>
        <v>0</v>
      </c>
      <c r="E50" s="17">
        <f t="shared" si="120"/>
        <v>0</v>
      </c>
      <c r="F50" s="237">
        <f t="shared" ref="F50:K50" si="121">F81+F112</f>
        <v>0</v>
      </c>
      <c r="G50" s="17">
        <f t="shared" ref="G50:H50" si="122">G81+G112</f>
        <v>0</v>
      </c>
      <c r="H50" s="17">
        <f t="shared" si="122"/>
        <v>0</v>
      </c>
      <c r="I50" s="17">
        <f t="shared" si="121"/>
        <v>0</v>
      </c>
      <c r="J50" s="17">
        <f t="shared" si="121"/>
        <v>0</v>
      </c>
      <c r="K50" s="18">
        <f t="shared" si="121"/>
        <v>0</v>
      </c>
      <c r="L50" s="119"/>
    </row>
    <row r="51" spans="1:12" ht="15.6" hidden="1" customHeight="1" x14ac:dyDescent="0.25">
      <c r="A51" s="2"/>
      <c r="B51" s="135" t="s">
        <v>12</v>
      </c>
      <c r="C51" s="135"/>
      <c r="D51" s="108">
        <f t="shared" ref="D51:E51" si="123">D82+D113</f>
        <v>0</v>
      </c>
      <c r="E51" s="98">
        <f t="shared" si="123"/>
        <v>0</v>
      </c>
      <c r="F51" s="236">
        <f t="shared" ref="F51:K51" si="124">F82+F113</f>
        <v>0</v>
      </c>
      <c r="G51" s="98">
        <f t="shared" ref="G51:H51" si="125">G82+G113</f>
        <v>0</v>
      </c>
      <c r="H51" s="98">
        <f t="shared" si="125"/>
        <v>0</v>
      </c>
      <c r="I51" s="98">
        <f t="shared" si="124"/>
        <v>0</v>
      </c>
      <c r="J51" s="98">
        <f t="shared" si="124"/>
        <v>0</v>
      </c>
      <c r="K51" s="109">
        <f t="shared" si="124"/>
        <v>0</v>
      </c>
      <c r="L51" s="118"/>
    </row>
    <row r="52" spans="1:12" ht="15.6" hidden="1" customHeight="1" x14ac:dyDescent="0.25">
      <c r="A52" s="2"/>
      <c r="B52" s="94" t="s">
        <v>8</v>
      </c>
      <c r="C52" s="94"/>
      <c r="D52" s="16">
        <f t="shared" ref="D52:E52" si="126">D83+D114</f>
        <v>0</v>
      </c>
      <c r="E52" s="17">
        <f t="shared" si="126"/>
        <v>0</v>
      </c>
      <c r="F52" s="237">
        <f t="shared" ref="F52:K52" si="127">F83+F114</f>
        <v>0</v>
      </c>
      <c r="G52" s="17">
        <f t="shared" ref="G52:H52" si="128">G83+G114</f>
        <v>0</v>
      </c>
      <c r="H52" s="17">
        <f t="shared" si="128"/>
        <v>0</v>
      </c>
      <c r="I52" s="17">
        <f t="shared" si="127"/>
        <v>0</v>
      </c>
      <c r="J52" s="17">
        <f t="shared" si="127"/>
        <v>0</v>
      </c>
      <c r="K52" s="18">
        <f t="shared" si="127"/>
        <v>0</v>
      </c>
      <c r="L52" s="119"/>
    </row>
    <row r="53" spans="1:12" ht="15.6" hidden="1" customHeight="1" x14ac:dyDescent="0.25">
      <c r="A53" s="2"/>
      <c r="B53" s="94" t="s">
        <v>10</v>
      </c>
      <c r="C53" s="94"/>
      <c r="D53" s="16">
        <f t="shared" ref="D53:E53" si="129">D84+D115</f>
        <v>0</v>
      </c>
      <c r="E53" s="17">
        <f t="shared" si="129"/>
        <v>0</v>
      </c>
      <c r="F53" s="237">
        <f t="shared" ref="F53:K53" si="130">F84+F115</f>
        <v>0</v>
      </c>
      <c r="G53" s="17">
        <f t="shared" ref="G53:H53" si="131">G84+G115</f>
        <v>0</v>
      </c>
      <c r="H53" s="17">
        <f t="shared" si="131"/>
        <v>0</v>
      </c>
      <c r="I53" s="17">
        <f t="shared" si="130"/>
        <v>0</v>
      </c>
      <c r="J53" s="17">
        <f t="shared" si="130"/>
        <v>0</v>
      </c>
      <c r="K53" s="18">
        <f t="shared" si="130"/>
        <v>0</v>
      </c>
      <c r="L53" s="119"/>
    </row>
    <row r="54" spans="1:12" ht="15.6" customHeight="1" x14ac:dyDescent="0.25">
      <c r="A54" s="59">
        <v>1</v>
      </c>
      <c r="B54" s="135" t="s">
        <v>13</v>
      </c>
      <c r="C54" s="161"/>
      <c r="D54" s="108">
        <f t="shared" ref="D54:E54" si="132">D85+D116</f>
        <v>0</v>
      </c>
      <c r="E54" s="98">
        <f t="shared" si="132"/>
        <v>0</v>
      </c>
      <c r="F54" s="236">
        <f t="shared" ref="F54:K54" si="133">F85+F116</f>
        <v>0</v>
      </c>
      <c r="G54" s="98">
        <f t="shared" ref="G54:H54" si="134">G85+G116</f>
        <v>0</v>
      </c>
      <c r="H54" s="98">
        <f t="shared" si="134"/>
        <v>0</v>
      </c>
      <c r="I54" s="98">
        <f t="shared" si="133"/>
        <v>0</v>
      </c>
      <c r="J54" s="98">
        <f t="shared" si="133"/>
        <v>0</v>
      </c>
      <c r="K54" s="109">
        <f t="shared" si="133"/>
        <v>0</v>
      </c>
      <c r="L54" s="118"/>
    </row>
    <row r="55" spans="1:12" ht="15.6" customHeight="1" x14ac:dyDescent="0.25">
      <c r="A55" s="59">
        <v>1</v>
      </c>
      <c r="B55" s="94" t="s">
        <v>8</v>
      </c>
      <c r="C55" s="79"/>
      <c r="D55" s="16">
        <f t="shared" ref="D55:E55" si="135">D86+D117</f>
        <v>0</v>
      </c>
      <c r="E55" s="17">
        <f t="shared" si="135"/>
        <v>0</v>
      </c>
      <c r="F55" s="237">
        <f t="shared" ref="F55:K55" si="136">F86+F117</f>
        <v>0</v>
      </c>
      <c r="G55" s="17">
        <f t="shared" ref="G55:H55" si="137">G86+G117</f>
        <v>0</v>
      </c>
      <c r="H55" s="17">
        <f t="shared" si="137"/>
        <v>0</v>
      </c>
      <c r="I55" s="17">
        <f t="shared" si="136"/>
        <v>0</v>
      </c>
      <c r="J55" s="17">
        <f t="shared" si="136"/>
        <v>0</v>
      </c>
      <c r="K55" s="18">
        <f t="shared" si="136"/>
        <v>0</v>
      </c>
      <c r="L55" s="119"/>
    </row>
    <row r="56" spans="1:12" ht="15.6" customHeight="1" x14ac:dyDescent="0.25">
      <c r="A56" s="59">
        <v>1</v>
      </c>
      <c r="B56" s="94" t="s">
        <v>9</v>
      </c>
      <c r="C56" s="79"/>
      <c r="D56" s="16">
        <f t="shared" ref="D56:E56" si="138">D87+D118</f>
        <v>0</v>
      </c>
      <c r="E56" s="17">
        <f t="shared" si="138"/>
        <v>0</v>
      </c>
      <c r="F56" s="237">
        <f t="shared" ref="F56:K56" si="139">F87+F118</f>
        <v>0</v>
      </c>
      <c r="G56" s="17">
        <f t="shared" ref="G56:H56" si="140">G87+G118</f>
        <v>0</v>
      </c>
      <c r="H56" s="17">
        <f t="shared" si="140"/>
        <v>0</v>
      </c>
      <c r="I56" s="17">
        <f t="shared" si="139"/>
        <v>0</v>
      </c>
      <c r="J56" s="17">
        <f t="shared" si="139"/>
        <v>0</v>
      </c>
      <c r="K56" s="18">
        <f t="shared" si="139"/>
        <v>0</v>
      </c>
      <c r="L56" s="119"/>
    </row>
    <row r="57" spans="1:12" ht="15.6" customHeight="1" x14ac:dyDescent="0.25">
      <c r="A57" s="59">
        <v>1</v>
      </c>
      <c r="B57" s="94" t="s">
        <v>10</v>
      </c>
      <c r="C57" s="79"/>
      <c r="D57" s="16">
        <f t="shared" ref="D57:E57" si="141">D88+D119</f>
        <v>0</v>
      </c>
      <c r="E57" s="17">
        <f t="shared" si="141"/>
        <v>0</v>
      </c>
      <c r="F57" s="237">
        <f t="shared" ref="F57:K57" si="142">F88+F119</f>
        <v>0</v>
      </c>
      <c r="G57" s="17">
        <f t="shared" ref="G57:H57" si="143">G88+G119</f>
        <v>0</v>
      </c>
      <c r="H57" s="17">
        <f t="shared" si="143"/>
        <v>0</v>
      </c>
      <c r="I57" s="17">
        <f t="shared" si="142"/>
        <v>0</v>
      </c>
      <c r="J57" s="17">
        <f t="shared" si="142"/>
        <v>0</v>
      </c>
      <c r="K57" s="18">
        <f t="shared" si="142"/>
        <v>0</v>
      </c>
      <c r="L57" s="119"/>
    </row>
    <row r="58" spans="1:12" ht="15.6" hidden="1" customHeight="1" x14ac:dyDescent="0.25">
      <c r="A58" s="2"/>
      <c r="B58" s="135" t="s">
        <v>14</v>
      </c>
      <c r="C58" s="135"/>
      <c r="D58" s="108">
        <f t="shared" ref="D58:E58" si="144">D89+D120</f>
        <v>0</v>
      </c>
      <c r="E58" s="98">
        <f t="shared" si="144"/>
        <v>0</v>
      </c>
      <c r="F58" s="236">
        <f t="shared" ref="F58:K58" si="145">F89+F120</f>
        <v>0</v>
      </c>
      <c r="G58" s="98">
        <f t="shared" ref="G58:H58" si="146">G89+G120</f>
        <v>0</v>
      </c>
      <c r="H58" s="98">
        <f t="shared" si="146"/>
        <v>0</v>
      </c>
      <c r="I58" s="98">
        <f t="shared" si="145"/>
        <v>0</v>
      </c>
      <c r="J58" s="98">
        <f t="shared" si="145"/>
        <v>0</v>
      </c>
      <c r="K58" s="109">
        <f t="shared" si="145"/>
        <v>0</v>
      </c>
      <c r="L58" s="118"/>
    </row>
    <row r="59" spans="1:12" ht="15.6" hidden="1" customHeight="1" x14ac:dyDescent="0.25">
      <c r="A59" s="2"/>
      <c r="B59" s="136" t="s">
        <v>8</v>
      </c>
      <c r="C59" s="136"/>
      <c r="D59" s="16">
        <f t="shared" ref="D59:E59" si="147">D90+D121</f>
        <v>0</v>
      </c>
      <c r="E59" s="17">
        <f t="shared" si="147"/>
        <v>0</v>
      </c>
      <c r="F59" s="237">
        <f t="shared" ref="F59:K59" si="148">F90+F121</f>
        <v>0</v>
      </c>
      <c r="G59" s="17">
        <f t="shared" ref="G59:H59" si="149">G90+G121</f>
        <v>0</v>
      </c>
      <c r="H59" s="17">
        <f t="shared" si="149"/>
        <v>0</v>
      </c>
      <c r="I59" s="17">
        <f t="shared" si="148"/>
        <v>0</v>
      </c>
      <c r="J59" s="17">
        <f t="shared" si="148"/>
        <v>0</v>
      </c>
      <c r="K59" s="18">
        <f t="shared" si="148"/>
        <v>0</v>
      </c>
      <c r="L59" s="119"/>
    </row>
    <row r="60" spans="1:12" ht="15.6" hidden="1" customHeight="1" x14ac:dyDescent="0.25">
      <c r="A60" s="2"/>
      <c r="B60" s="136" t="s">
        <v>10</v>
      </c>
      <c r="C60" s="136"/>
      <c r="D60" s="16">
        <f t="shared" ref="D60:E60" si="150">D91+D122</f>
        <v>0</v>
      </c>
      <c r="E60" s="17">
        <f t="shared" si="150"/>
        <v>0</v>
      </c>
      <c r="F60" s="237">
        <f t="shared" ref="F60:K60" si="151">F91+F122</f>
        <v>0</v>
      </c>
      <c r="G60" s="17">
        <f t="shared" ref="G60:H60" si="152">G91+G122</f>
        <v>0</v>
      </c>
      <c r="H60" s="17">
        <f t="shared" si="152"/>
        <v>0</v>
      </c>
      <c r="I60" s="17">
        <f t="shared" si="151"/>
        <v>0</v>
      </c>
      <c r="J60" s="17">
        <f t="shared" si="151"/>
        <v>0</v>
      </c>
      <c r="K60" s="18">
        <f t="shared" si="151"/>
        <v>0</v>
      </c>
      <c r="L60" s="119"/>
    </row>
    <row r="61" spans="1:12" ht="15.6" hidden="1" customHeight="1" x14ac:dyDescent="0.25">
      <c r="A61" s="2"/>
      <c r="B61" s="135" t="s">
        <v>15</v>
      </c>
      <c r="C61" s="135"/>
      <c r="D61" s="108">
        <f t="shared" ref="D61:E61" si="153">D92+D123</f>
        <v>0</v>
      </c>
      <c r="E61" s="98">
        <f t="shared" si="153"/>
        <v>0</v>
      </c>
      <c r="F61" s="236">
        <f t="shared" ref="F61:K61" si="154">F92+F123</f>
        <v>0</v>
      </c>
      <c r="G61" s="98">
        <f t="shared" ref="G61:H61" si="155">G92+G123</f>
        <v>0</v>
      </c>
      <c r="H61" s="98">
        <f t="shared" si="155"/>
        <v>0</v>
      </c>
      <c r="I61" s="98">
        <f t="shared" si="154"/>
        <v>0</v>
      </c>
      <c r="J61" s="98">
        <f t="shared" si="154"/>
        <v>0</v>
      </c>
      <c r="K61" s="109">
        <f t="shared" si="154"/>
        <v>0</v>
      </c>
      <c r="L61" s="118"/>
    </row>
    <row r="62" spans="1:12" ht="15.6" hidden="1" customHeight="1" x14ac:dyDescent="0.25">
      <c r="A62" s="2"/>
      <c r="B62" s="94" t="s">
        <v>8</v>
      </c>
      <c r="C62" s="94"/>
      <c r="D62" s="16">
        <f t="shared" ref="D62:E62" si="156">D93+D124</f>
        <v>0</v>
      </c>
      <c r="E62" s="17">
        <f t="shared" si="156"/>
        <v>0</v>
      </c>
      <c r="F62" s="237">
        <f t="shared" ref="F62:K62" si="157">F93+F124</f>
        <v>0</v>
      </c>
      <c r="G62" s="17">
        <f t="shared" ref="G62:H62" si="158">G93+G124</f>
        <v>0</v>
      </c>
      <c r="H62" s="17">
        <f t="shared" si="158"/>
        <v>0</v>
      </c>
      <c r="I62" s="17">
        <f t="shared" si="157"/>
        <v>0</v>
      </c>
      <c r="J62" s="17">
        <f t="shared" si="157"/>
        <v>0</v>
      </c>
      <c r="K62" s="18">
        <f t="shared" si="157"/>
        <v>0</v>
      </c>
      <c r="L62" s="119"/>
    </row>
    <row r="63" spans="1:12" ht="15.6" hidden="1" customHeight="1" x14ac:dyDescent="0.25">
      <c r="A63" s="2"/>
      <c r="B63" s="94" t="s">
        <v>10</v>
      </c>
      <c r="C63" s="94"/>
      <c r="D63" s="16">
        <f t="shared" ref="D63:E63" si="159">D94+D125</f>
        <v>0</v>
      </c>
      <c r="E63" s="17">
        <f t="shared" si="159"/>
        <v>0</v>
      </c>
      <c r="F63" s="237">
        <f t="shared" ref="F63:K63" si="160">F94+F125</f>
        <v>0</v>
      </c>
      <c r="G63" s="17">
        <f t="shared" ref="G63:H63" si="161">G94+G125</f>
        <v>0</v>
      </c>
      <c r="H63" s="17">
        <f t="shared" si="161"/>
        <v>0</v>
      </c>
      <c r="I63" s="17">
        <f t="shared" si="160"/>
        <v>0</v>
      </c>
      <c r="J63" s="17">
        <f t="shared" si="160"/>
        <v>0</v>
      </c>
      <c r="K63" s="18">
        <f t="shared" si="160"/>
        <v>0</v>
      </c>
      <c r="L63" s="119"/>
    </row>
    <row r="64" spans="1:12" ht="15.6" hidden="1" customHeight="1" x14ac:dyDescent="0.25">
      <c r="A64" s="2"/>
      <c r="B64" s="137" t="s">
        <v>16</v>
      </c>
      <c r="C64" s="137"/>
      <c r="D64" s="108">
        <f t="shared" ref="D64:E64" si="162">D95+D126</f>
        <v>0</v>
      </c>
      <c r="E64" s="98">
        <f t="shared" si="162"/>
        <v>0</v>
      </c>
      <c r="F64" s="236">
        <f t="shared" ref="F64:K64" si="163">F95+F126</f>
        <v>0</v>
      </c>
      <c r="G64" s="98">
        <f t="shared" ref="G64:H64" si="164">G95+G126</f>
        <v>0</v>
      </c>
      <c r="H64" s="98">
        <f t="shared" si="164"/>
        <v>0</v>
      </c>
      <c r="I64" s="98">
        <f t="shared" si="163"/>
        <v>0</v>
      </c>
      <c r="J64" s="98">
        <f t="shared" si="163"/>
        <v>0</v>
      </c>
      <c r="K64" s="109">
        <f t="shared" si="163"/>
        <v>0</v>
      </c>
      <c r="L64" s="118"/>
    </row>
    <row r="65" spans="1:12" ht="15.6" hidden="1" customHeight="1" x14ac:dyDescent="0.25">
      <c r="A65" s="2"/>
      <c r="B65" s="94" t="s">
        <v>8</v>
      </c>
      <c r="C65" s="94"/>
      <c r="D65" s="16">
        <f t="shared" ref="D65:E65" si="165">D96+D127</f>
        <v>0</v>
      </c>
      <c r="E65" s="17">
        <f t="shared" si="165"/>
        <v>0</v>
      </c>
      <c r="F65" s="237">
        <f t="shared" ref="F65:K65" si="166">F96+F127</f>
        <v>0</v>
      </c>
      <c r="G65" s="17">
        <f t="shared" ref="G65:H65" si="167">G96+G127</f>
        <v>0</v>
      </c>
      <c r="H65" s="17">
        <f t="shared" si="167"/>
        <v>0</v>
      </c>
      <c r="I65" s="17">
        <f t="shared" si="166"/>
        <v>0</v>
      </c>
      <c r="J65" s="17">
        <f t="shared" si="166"/>
        <v>0</v>
      </c>
      <c r="K65" s="18">
        <f t="shared" si="166"/>
        <v>0</v>
      </c>
      <c r="L65" s="119"/>
    </row>
    <row r="66" spans="1:12" ht="15.6" hidden="1" customHeight="1" x14ac:dyDescent="0.25">
      <c r="A66" s="2"/>
      <c r="B66" s="94" t="s">
        <v>10</v>
      </c>
      <c r="C66" s="94"/>
      <c r="D66" s="16">
        <f t="shared" ref="D66:E66" si="168">D97+D128</f>
        <v>0</v>
      </c>
      <c r="E66" s="17">
        <f t="shared" si="168"/>
        <v>0</v>
      </c>
      <c r="F66" s="237">
        <f t="shared" ref="F66:K66" si="169">F97+F128</f>
        <v>0</v>
      </c>
      <c r="G66" s="17">
        <f t="shared" ref="G66:H66" si="170">G97+G128</f>
        <v>0</v>
      </c>
      <c r="H66" s="17">
        <f t="shared" si="170"/>
        <v>0</v>
      </c>
      <c r="I66" s="17">
        <f t="shared" si="169"/>
        <v>0</v>
      </c>
      <c r="J66" s="17">
        <f t="shared" si="169"/>
        <v>0</v>
      </c>
      <c r="K66" s="18">
        <f t="shared" si="169"/>
        <v>0</v>
      </c>
      <c r="L66" s="119"/>
    </row>
    <row r="67" spans="1:12" ht="15.6" hidden="1" customHeight="1" x14ac:dyDescent="0.25">
      <c r="A67" s="2"/>
      <c r="B67" s="137" t="s">
        <v>17</v>
      </c>
      <c r="C67" s="137"/>
      <c r="D67" s="108">
        <f t="shared" ref="D67:E67" si="171">D98+D129</f>
        <v>0</v>
      </c>
      <c r="E67" s="98">
        <f t="shared" si="171"/>
        <v>0</v>
      </c>
      <c r="F67" s="236">
        <f t="shared" ref="F67:K67" si="172">F98+F129</f>
        <v>0</v>
      </c>
      <c r="G67" s="98">
        <f t="shared" ref="G67:H67" si="173">G98+G129</f>
        <v>0</v>
      </c>
      <c r="H67" s="98">
        <f t="shared" si="173"/>
        <v>0</v>
      </c>
      <c r="I67" s="98">
        <f t="shared" si="172"/>
        <v>0</v>
      </c>
      <c r="J67" s="98">
        <f t="shared" si="172"/>
        <v>0</v>
      </c>
      <c r="K67" s="109">
        <f t="shared" si="172"/>
        <v>0</v>
      </c>
      <c r="L67" s="118"/>
    </row>
    <row r="68" spans="1:12" ht="15.6" hidden="1" customHeight="1" x14ac:dyDescent="0.25">
      <c r="A68" s="2"/>
      <c r="B68" s="94" t="s">
        <v>8</v>
      </c>
      <c r="C68" s="94"/>
      <c r="D68" s="16">
        <f t="shared" ref="D68:E68" si="174">D99+D130</f>
        <v>0</v>
      </c>
      <c r="E68" s="17">
        <f t="shared" si="174"/>
        <v>0</v>
      </c>
      <c r="F68" s="237">
        <f t="shared" ref="F68:K68" si="175">F99+F130</f>
        <v>0</v>
      </c>
      <c r="G68" s="17">
        <f t="shared" ref="G68:H68" si="176">G99+G130</f>
        <v>0</v>
      </c>
      <c r="H68" s="17">
        <f t="shared" si="176"/>
        <v>0</v>
      </c>
      <c r="I68" s="17">
        <f t="shared" si="175"/>
        <v>0</v>
      </c>
      <c r="J68" s="17">
        <f t="shared" si="175"/>
        <v>0</v>
      </c>
      <c r="K68" s="18">
        <f t="shared" si="175"/>
        <v>0</v>
      </c>
      <c r="L68" s="119"/>
    </row>
    <row r="69" spans="1:12" ht="15.6" hidden="1" customHeight="1" x14ac:dyDescent="0.25">
      <c r="A69" s="2"/>
      <c r="B69" s="94" t="s">
        <v>10</v>
      </c>
      <c r="C69" s="94"/>
      <c r="D69" s="16">
        <f t="shared" ref="D69:E69" si="177">D100+D131</f>
        <v>0</v>
      </c>
      <c r="E69" s="17">
        <f t="shared" si="177"/>
        <v>0</v>
      </c>
      <c r="F69" s="237">
        <f t="shared" ref="F69:K69" si="178">F100+F131</f>
        <v>0</v>
      </c>
      <c r="G69" s="17">
        <f t="shared" ref="G69:H69" si="179">G100+G131</f>
        <v>0</v>
      </c>
      <c r="H69" s="17">
        <f t="shared" si="179"/>
        <v>0</v>
      </c>
      <c r="I69" s="17">
        <f t="shared" si="178"/>
        <v>0</v>
      </c>
      <c r="J69" s="17">
        <f t="shared" si="178"/>
        <v>0</v>
      </c>
      <c r="K69" s="18">
        <f t="shared" si="178"/>
        <v>0</v>
      </c>
      <c r="L69" s="119"/>
    </row>
    <row r="70" spans="1:12" ht="34.9" hidden="1" customHeight="1" x14ac:dyDescent="0.25">
      <c r="A70" s="59"/>
      <c r="B70" s="152"/>
      <c r="C70" s="162"/>
      <c r="D70" s="112">
        <f t="shared" ref="D70:E70" si="180">D71+D72+D73+D74</f>
        <v>0</v>
      </c>
      <c r="E70" s="101">
        <f t="shared" si="180"/>
        <v>0</v>
      </c>
      <c r="F70" s="238">
        <f t="shared" ref="F70:K70" si="181">F71+F72+F73+F74</f>
        <v>0</v>
      </c>
      <c r="G70" s="101">
        <f t="shared" ref="G70:H70" si="182">G71+G72+G73+G74</f>
        <v>0</v>
      </c>
      <c r="H70" s="101">
        <f t="shared" si="182"/>
        <v>0</v>
      </c>
      <c r="I70" s="101">
        <f t="shared" si="181"/>
        <v>0</v>
      </c>
      <c r="J70" s="101">
        <f t="shared" si="181"/>
        <v>0</v>
      </c>
      <c r="K70" s="113">
        <f t="shared" si="181"/>
        <v>0</v>
      </c>
      <c r="L70" s="123"/>
    </row>
    <row r="71" spans="1:12" ht="15.6" hidden="1" customHeight="1" x14ac:dyDescent="0.25">
      <c r="A71" s="2"/>
      <c r="B71" s="128" t="s">
        <v>1</v>
      </c>
      <c r="C71" s="128"/>
      <c r="D71" s="21"/>
      <c r="E71" s="22"/>
      <c r="F71" s="239"/>
      <c r="G71" s="22"/>
      <c r="H71" s="22"/>
      <c r="I71" s="22"/>
      <c r="J71" s="22"/>
      <c r="K71" s="23"/>
      <c r="L71" s="124"/>
    </row>
    <row r="72" spans="1:12" ht="15.6" hidden="1" customHeight="1" x14ac:dyDescent="0.25">
      <c r="A72" s="2"/>
      <c r="B72" s="129" t="s">
        <v>6</v>
      </c>
      <c r="C72" s="129"/>
      <c r="D72" s="6">
        <v>0</v>
      </c>
      <c r="E72" s="7">
        <v>0</v>
      </c>
      <c r="F72" s="231">
        <v>0</v>
      </c>
      <c r="G72" s="7">
        <v>0</v>
      </c>
      <c r="H72" s="7">
        <v>0</v>
      </c>
      <c r="I72" s="7">
        <v>0</v>
      </c>
      <c r="J72" s="7">
        <v>0</v>
      </c>
      <c r="K72" s="8">
        <v>0</v>
      </c>
      <c r="L72" s="57"/>
    </row>
    <row r="73" spans="1:12" ht="15.6" hidden="1" customHeight="1" x14ac:dyDescent="0.25">
      <c r="A73" s="2"/>
      <c r="B73" s="129" t="s">
        <v>7</v>
      </c>
      <c r="C73" s="129"/>
      <c r="D73" s="6">
        <v>0</v>
      </c>
      <c r="E73" s="7">
        <v>0</v>
      </c>
      <c r="F73" s="231">
        <v>0</v>
      </c>
      <c r="G73" s="7">
        <v>0</v>
      </c>
      <c r="H73" s="7">
        <v>0</v>
      </c>
      <c r="I73" s="7">
        <v>0</v>
      </c>
      <c r="J73" s="7">
        <v>0</v>
      </c>
      <c r="K73" s="8">
        <v>0</v>
      </c>
      <c r="L73" s="57"/>
    </row>
    <row r="74" spans="1:12" ht="15.6" hidden="1" customHeight="1" x14ac:dyDescent="0.25">
      <c r="A74" s="59"/>
      <c r="B74" s="128" t="s">
        <v>18</v>
      </c>
      <c r="C74" s="158"/>
      <c r="D74" s="6">
        <f t="shared" ref="D74:E74" si="183">D75+D76+D77</f>
        <v>0</v>
      </c>
      <c r="E74" s="7">
        <f t="shared" si="183"/>
        <v>0</v>
      </c>
      <c r="F74" s="231">
        <f t="shared" ref="F74:K74" si="184">F75+F76+F77</f>
        <v>0</v>
      </c>
      <c r="G74" s="7">
        <f t="shared" ref="G74:H74" si="185">G75+G76+G77</f>
        <v>0</v>
      </c>
      <c r="H74" s="7">
        <f t="shared" si="185"/>
        <v>0</v>
      </c>
      <c r="I74" s="7">
        <f t="shared" si="184"/>
        <v>0</v>
      </c>
      <c r="J74" s="7">
        <f t="shared" si="184"/>
        <v>0</v>
      </c>
      <c r="K74" s="8">
        <f t="shared" si="184"/>
        <v>0</v>
      </c>
      <c r="L74" s="57"/>
    </row>
    <row r="75" spans="1:12" ht="15.6" hidden="1" customHeight="1" x14ac:dyDescent="0.25">
      <c r="A75" s="59"/>
      <c r="B75" s="149" t="s">
        <v>8</v>
      </c>
      <c r="C75" s="77"/>
      <c r="D75" s="10">
        <f t="shared" ref="D75:E75" si="186">D80+D83+D86+D90+D93+D96+D99</f>
        <v>0</v>
      </c>
      <c r="E75" s="11">
        <f t="shared" si="186"/>
        <v>0</v>
      </c>
      <c r="F75" s="232">
        <f t="shared" ref="F75:K75" si="187">F80+F83+F86+F90+F93+F96+F99</f>
        <v>0</v>
      </c>
      <c r="G75" s="11">
        <f t="shared" ref="G75:H75" si="188">G80+G83+G86+G90+G93+G96+G99</f>
        <v>0</v>
      </c>
      <c r="H75" s="11">
        <f t="shared" si="188"/>
        <v>0</v>
      </c>
      <c r="I75" s="11">
        <f t="shared" si="187"/>
        <v>0</v>
      </c>
      <c r="J75" s="11">
        <f t="shared" si="187"/>
        <v>0</v>
      </c>
      <c r="K75" s="12">
        <f t="shared" si="187"/>
        <v>0</v>
      </c>
      <c r="L75" s="58"/>
    </row>
    <row r="76" spans="1:12" ht="15.6" hidden="1" customHeight="1" x14ac:dyDescent="0.25">
      <c r="A76" s="59"/>
      <c r="B76" s="149" t="s">
        <v>9</v>
      </c>
      <c r="C76" s="77"/>
      <c r="D76" s="10">
        <f t="shared" ref="D76:E76" si="189">D87</f>
        <v>0</v>
      </c>
      <c r="E76" s="11">
        <f t="shared" si="189"/>
        <v>0</v>
      </c>
      <c r="F76" s="232">
        <f t="shared" ref="F76:K76" si="190">F87</f>
        <v>0</v>
      </c>
      <c r="G76" s="11">
        <f t="shared" ref="G76:H76" si="191">G87</f>
        <v>0</v>
      </c>
      <c r="H76" s="11">
        <f t="shared" si="191"/>
        <v>0</v>
      </c>
      <c r="I76" s="11">
        <f t="shared" si="190"/>
        <v>0</v>
      </c>
      <c r="J76" s="11">
        <f t="shared" si="190"/>
        <v>0</v>
      </c>
      <c r="K76" s="12">
        <f t="shared" si="190"/>
        <v>0</v>
      </c>
      <c r="L76" s="58"/>
    </row>
    <row r="77" spans="1:12" ht="15.6" hidden="1" customHeight="1" x14ac:dyDescent="0.25">
      <c r="A77" s="59"/>
      <c r="B77" s="149" t="s">
        <v>10</v>
      </c>
      <c r="C77" s="77"/>
      <c r="D77" s="10">
        <f t="shared" ref="D77:E77" si="192">D81+D84+D88+D91+D94+D97+D100</f>
        <v>0</v>
      </c>
      <c r="E77" s="11">
        <f t="shared" si="192"/>
        <v>0</v>
      </c>
      <c r="F77" s="232">
        <f t="shared" ref="F77:K77" si="193">F81+F84+F88+F91+F94+F97+F100</f>
        <v>0</v>
      </c>
      <c r="G77" s="11">
        <f t="shared" ref="G77:H77" si="194">G81+G84+G88+G91+G94+G97+G100</f>
        <v>0</v>
      </c>
      <c r="H77" s="11">
        <f t="shared" si="194"/>
        <v>0</v>
      </c>
      <c r="I77" s="11">
        <f t="shared" si="193"/>
        <v>0</v>
      </c>
      <c r="J77" s="11">
        <f t="shared" si="193"/>
        <v>0</v>
      </c>
      <c r="K77" s="12">
        <f t="shared" si="193"/>
        <v>0</v>
      </c>
      <c r="L77" s="58"/>
    </row>
    <row r="78" spans="1:12" ht="15.6" hidden="1" customHeight="1" x14ac:dyDescent="0.25">
      <c r="A78" s="59"/>
      <c r="B78" s="131" t="s">
        <v>19</v>
      </c>
      <c r="C78" s="159"/>
      <c r="D78" s="104" t="s">
        <v>2</v>
      </c>
      <c r="E78" s="96" t="s">
        <v>2</v>
      </c>
      <c r="F78" s="233" t="s">
        <v>2</v>
      </c>
      <c r="G78" s="96" t="s">
        <v>2</v>
      </c>
      <c r="H78" s="96" t="s">
        <v>2</v>
      </c>
      <c r="I78" s="96" t="s">
        <v>2</v>
      </c>
      <c r="J78" s="96" t="s">
        <v>2</v>
      </c>
      <c r="K78" s="105" t="s">
        <v>2</v>
      </c>
      <c r="L78" s="115"/>
    </row>
    <row r="79" spans="1:12" ht="15.6" hidden="1" customHeight="1" x14ac:dyDescent="0.25">
      <c r="A79" s="59"/>
      <c r="B79" s="131" t="s">
        <v>131</v>
      </c>
      <c r="C79" s="294"/>
      <c r="D79" s="104">
        <f t="shared" ref="D79:E79" si="195">D80+D81</f>
        <v>0</v>
      </c>
      <c r="E79" s="96">
        <f t="shared" si="195"/>
        <v>0</v>
      </c>
      <c r="F79" s="233">
        <f t="shared" ref="F79:K79" si="196">F80+F81</f>
        <v>0</v>
      </c>
      <c r="G79" s="96">
        <f t="shared" ref="G79:H79" si="197">G80+G81</f>
        <v>0</v>
      </c>
      <c r="H79" s="96">
        <f t="shared" si="197"/>
        <v>0</v>
      </c>
      <c r="I79" s="96">
        <f t="shared" si="196"/>
        <v>0</v>
      </c>
      <c r="J79" s="96">
        <f t="shared" si="196"/>
        <v>0</v>
      </c>
      <c r="K79" s="105">
        <f t="shared" si="196"/>
        <v>0</v>
      </c>
      <c r="L79" s="115"/>
    </row>
    <row r="80" spans="1:12" ht="15.6" hidden="1" customHeight="1" x14ac:dyDescent="0.25">
      <c r="A80" s="59"/>
      <c r="B80" s="93" t="s">
        <v>8</v>
      </c>
      <c r="C80" s="295"/>
      <c r="D80" s="24"/>
      <c r="E80" s="25"/>
      <c r="F80" s="240"/>
      <c r="G80" s="25"/>
      <c r="H80" s="25"/>
      <c r="I80" s="25"/>
      <c r="J80" s="25"/>
      <c r="K80" s="26"/>
      <c r="L80" s="125"/>
    </row>
    <row r="81" spans="1:12" ht="15.6" hidden="1" customHeight="1" x14ac:dyDescent="0.25">
      <c r="A81" s="59"/>
      <c r="B81" s="93" t="s">
        <v>10</v>
      </c>
      <c r="C81" s="296"/>
      <c r="D81" s="24"/>
      <c r="E81" s="25"/>
      <c r="F81" s="240"/>
      <c r="G81" s="25"/>
      <c r="H81" s="25"/>
      <c r="I81" s="25"/>
      <c r="J81" s="25"/>
      <c r="K81" s="26"/>
      <c r="L81" s="125"/>
    </row>
    <row r="82" spans="1:12" ht="15.6" hidden="1" customHeight="1" x14ac:dyDescent="0.25">
      <c r="A82" s="2"/>
      <c r="B82" s="131" t="s">
        <v>12</v>
      </c>
      <c r="C82" s="131"/>
      <c r="D82" s="104">
        <f t="shared" ref="D82:E82" si="198">D83+D84</f>
        <v>0</v>
      </c>
      <c r="E82" s="96">
        <f t="shared" si="198"/>
        <v>0</v>
      </c>
      <c r="F82" s="233">
        <f t="shared" ref="F82:K82" si="199">F83+F84</f>
        <v>0</v>
      </c>
      <c r="G82" s="96">
        <f t="shared" ref="G82:H82" si="200">G83+G84</f>
        <v>0</v>
      </c>
      <c r="H82" s="96">
        <f t="shared" si="200"/>
        <v>0</v>
      </c>
      <c r="I82" s="96">
        <f t="shared" si="199"/>
        <v>0</v>
      </c>
      <c r="J82" s="96">
        <f t="shared" si="199"/>
        <v>0</v>
      </c>
      <c r="K82" s="105">
        <f t="shared" si="199"/>
        <v>0</v>
      </c>
      <c r="L82" s="115"/>
    </row>
    <row r="83" spans="1:12" ht="15.6" hidden="1" customHeight="1" x14ac:dyDescent="0.25">
      <c r="A83" s="2"/>
      <c r="B83" s="93" t="s">
        <v>8</v>
      </c>
      <c r="C83" s="93"/>
      <c r="D83" s="24"/>
      <c r="E83" s="25"/>
      <c r="F83" s="240"/>
      <c r="G83" s="25"/>
      <c r="H83" s="25"/>
      <c r="I83" s="25"/>
      <c r="J83" s="25"/>
      <c r="K83" s="26"/>
      <c r="L83" s="125"/>
    </row>
    <row r="84" spans="1:12" ht="15.6" hidden="1" customHeight="1" x14ac:dyDescent="0.25">
      <c r="A84" s="2"/>
      <c r="B84" s="93" t="s">
        <v>10</v>
      </c>
      <c r="C84" s="93"/>
      <c r="D84" s="24"/>
      <c r="E84" s="25"/>
      <c r="F84" s="240"/>
      <c r="G84" s="25"/>
      <c r="H84" s="25"/>
      <c r="I84" s="25"/>
      <c r="J84" s="25"/>
      <c r="K84" s="26"/>
      <c r="L84" s="125"/>
    </row>
    <row r="85" spans="1:12" ht="15.6" hidden="1" customHeight="1" x14ac:dyDescent="0.25">
      <c r="A85" s="2"/>
      <c r="B85" s="131" t="s">
        <v>13</v>
      </c>
      <c r="C85" s="267"/>
      <c r="D85" s="104">
        <f t="shared" ref="D85:E85" si="201">D86+D87+D88</f>
        <v>0</v>
      </c>
      <c r="E85" s="96">
        <f t="shared" si="201"/>
        <v>0</v>
      </c>
      <c r="F85" s="233">
        <f t="shared" ref="F85:K85" si="202">F86+F87+F88</f>
        <v>0</v>
      </c>
      <c r="G85" s="96">
        <f t="shared" ref="G85:H85" si="203">G86+G87+G88</f>
        <v>0</v>
      </c>
      <c r="H85" s="96">
        <f t="shared" si="203"/>
        <v>0</v>
      </c>
      <c r="I85" s="96">
        <f t="shared" si="202"/>
        <v>0</v>
      </c>
      <c r="J85" s="96">
        <f t="shared" si="202"/>
        <v>0</v>
      </c>
      <c r="K85" s="105">
        <f t="shared" si="202"/>
        <v>0</v>
      </c>
      <c r="L85" s="115"/>
    </row>
    <row r="86" spans="1:12" ht="15.6" hidden="1" customHeight="1" x14ac:dyDescent="0.25">
      <c r="A86" s="2"/>
      <c r="B86" s="93" t="s">
        <v>8</v>
      </c>
      <c r="C86" s="267"/>
      <c r="D86" s="24"/>
      <c r="E86" s="25"/>
      <c r="F86" s="240"/>
      <c r="G86" s="25"/>
      <c r="H86" s="25"/>
      <c r="I86" s="25"/>
      <c r="J86" s="25"/>
      <c r="K86" s="26"/>
      <c r="L86" s="125"/>
    </row>
    <row r="87" spans="1:12" ht="15.6" hidden="1" customHeight="1" x14ac:dyDescent="0.25">
      <c r="A87" s="2"/>
      <c r="B87" s="93" t="s">
        <v>9</v>
      </c>
      <c r="C87" s="267"/>
      <c r="D87" s="24"/>
      <c r="E87" s="25"/>
      <c r="F87" s="240"/>
      <c r="G87" s="25"/>
      <c r="H87" s="25"/>
      <c r="I87" s="25"/>
      <c r="J87" s="25"/>
      <c r="K87" s="26"/>
      <c r="L87" s="125"/>
    </row>
    <row r="88" spans="1:12" ht="15.6" hidden="1" customHeight="1" x14ac:dyDescent="0.25">
      <c r="A88" s="2"/>
      <c r="B88" s="93" t="s">
        <v>10</v>
      </c>
      <c r="C88" s="267"/>
      <c r="D88" s="24">
        <v>0</v>
      </c>
      <c r="E88" s="25">
        <v>0</v>
      </c>
      <c r="F88" s="240">
        <v>0</v>
      </c>
      <c r="G88" s="25">
        <v>0</v>
      </c>
      <c r="H88" s="25">
        <v>0</v>
      </c>
      <c r="I88" s="25">
        <v>0</v>
      </c>
      <c r="J88" s="25">
        <v>0</v>
      </c>
      <c r="K88" s="26">
        <v>0</v>
      </c>
      <c r="L88" s="125"/>
    </row>
    <row r="89" spans="1:12" ht="15.6" hidden="1" customHeight="1" x14ac:dyDescent="0.25">
      <c r="A89" s="2"/>
      <c r="B89" s="131" t="s">
        <v>14</v>
      </c>
      <c r="C89" s="131"/>
      <c r="D89" s="104">
        <f t="shared" ref="D89:E89" si="204">D90+D91</f>
        <v>0</v>
      </c>
      <c r="E89" s="96">
        <f t="shared" si="204"/>
        <v>0</v>
      </c>
      <c r="F89" s="233">
        <f t="shared" ref="F89:K89" si="205">F90+F91</f>
        <v>0</v>
      </c>
      <c r="G89" s="96">
        <f t="shared" ref="G89:H89" si="206">G90+G91</f>
        <v>0</v>
      </c>
      <c r="H89" s="96">
        <f t="shared" si="206"/>
        <v>0</v>
      </c>
      <c r="I89" s="96">
        <f t="shared" si="205"/>
        <v>0</v>
      </c>
      <c r="J89" s="96">
        <f t="shared" si="205"/>
        <v>0</v>
      </c>
      <c r="K89" s="105">
        <f t="shared" si="205"/>
        <v>0</v>
      </c>
      <c r="L89" s="115"/>
    </row>
    <row r="90" spans="1:12" ht="15.6" hidden="1" customHeight="1" x14ac:dyDescent="0.25">
      <c r="A90" s="2"/>
      <c r="B90" s="132" t="s">
        <v>8</v>
      </c>
      <c r="C90" s="132"/>
      <c r="D90" s="24"/>
      <c r="E90" s="25"/>
      <c r="F90" s="240"/>
      <c r="G90" s="25"/>
      <c r="H90" s="25"/>
      <c r="I90" s="25"/>
      <c r="J90" s="25"/>
      <c r="K90" s="26"/>
      <c r="L90" s="125"/>
    </row>
    <row r="91" spans="1:12" ht="15.6" hidden="1" customHeight="1" x14ac:dyDescent="0.25">
      <c r="A91" s="2"/>
      <c r="B91" s="132" t="s">
        <v>10</v>
      </c>
      <c r="C91" s="132"/>
      <c r="D91" s="24"/>
      <c r="E91" s="25"/>
      <c r="F91" s="240"/>
      <c r="G91" s="25"/>
      <c r="H91" s="25"/>
      <c r="I91" s="25"/>
      <c r="J91" s="25"/>
      <c r="K91" s="26"/>
      <c r="L91" s="125"/>
    </row>
    <row r="92" spans="1:12" ht="15.6" hidden="1" customHeight="1" x14ac:dyDescent="0.25">
      <c r="A92" s="2"/>
      <c r="B92" s="131" t="s">
        <v>15</v>
      </c>
      <c r="C92" s="131"/>
      <c r="D92" s="104">
        <f t="shared" ref="D92:E92" si="207">D93+D94</f>
        <v>0</v>
      </c>
      <c r="E92" s="96">
        <f t="shared" si="207"/>
        <v>0</v>
      </c>
      <c r="F92" s="233">
        <f t="shared" ref="F92:K92" si="208">F93+F94</f>
        <v>0</v>
      </c>
      <c r="G92" s="96">
        <f t="shared" ref="G92:H92" si="209">G93+G94</f>
        <v>0</v>
      </c>
      <c r="H92" s="96">
        <f t="shared" si="209"/>
        <v>0</v>
      </c>
      <c r="I92" s="96">
        <f t="shared" si="208"/>
        <v>0</v>
      </c>
      <c r="J92" s="96">
        <f t="shared" si="208"/>
        <v>0</v>
      </c>
      <c r="K92" s="105">
        <f t="shared" si="208"/>
        <v>0</v>
      </c>
      <c r="L92" s="115"/>
    </row>
    <row r="93" spans="1:12" ht="15.6" hidden="1" customHeight="1" x14ac:dyDescent="0.25">
      <c r="A93" s="2"/>
      <c r="B93" s="93" t="s">
        <v>8</v>
      </c>
      <c r="C93" s="93"/>
      <c r="D93" s="24"/>
      <c r="E93" s="25"/>
      <c r="F93" s="240"/>
      <c r="G93" s="25"/>
      <c r="H93" s="25"/>
      <c r="I93" s="25"/>
      <c r="J93" s="25"/>
      <c r="K93" s="26"/>
      <c r="L93" s="125"/>
    </row>
    <row r="94" spans="1:12" ht="15.6" hidden="1" customHeight="1" x14ac:dyDescent="0.25">
      <c r="A94" s="2"/>
      <c r="B94" s="93" t="s">
        <v>10</v>
      </c>
      <c r="C94" s="93"/>
      <c r="D94" s="24"/>
      <c r="E94" s="25"/>
      <c r="F94" s="240"/>
      <c r="G94" s="25"/>
      <c r="H94" s="25"/>
      <c r="I94" s="25"/>
      <c r="J94" s="25"/>
      <c r="K94" s="26"/>
      <c r="L94" s="125"/>
    </row>
    <row r="95" spans="1:12" ht="15.6" hidden="1" customHeight="1" x14ac:dyDescent="0.25">
      <c r="A95" s="2"/>
      <c r="B95" s="133" t="s">
        <v>16</v>
      </c>
      <c r="C95" s="133"/>
      <c r="D95" s="104">
        <f t="shared" ref="D95:E95" si="210">D96+D97</f>
        <v>0</v>
      </c>
      <c r="E95" s="96">
        <f t="shared" si="210"/>
        <v>0</v>
      </c>
      <c r="F95" s="233">
        <f t="shared" ref="F95:K95" si="211">F96+F97</f>
        <v>0</v>
      </c>
      <c r="G95" s="96">
        <f t="shared" ref="G95:H95" si="212">G96+G97</f>
        <v>0</v>
      </c>
      <c r="H95" s="96">
        <f t="shared" si="212"/>
        <v>0</v>
      </c>
      <c r="I95" s="96">
        <f t="shared" si="211"/>
        <v>0</v>
      </c>
      <c r="J95" s="96">
        <f t="shared" si="211"/>
        <v>0</v>
      </c>
      <c r="K95" s="105">
        <f t="shared" si="211"/>
        <v>0</v>
      </c>
      <c r="L95" s="115"/>
    </row>
    <row r="96" spans="1:12" ht="15.6" hidden="1" customHeight="1" x14ac:dyDescent="0.25">
      <c r="A96" s="2"/>
      <c r="B96" s="93" t="s">
        <v>8</v>
      </c>
      <c r="C96" s="93"/>
      <c r="D96" s="24"/>
      <c r="E96" s="25"/>
      <c r="F96" s="240"/>
      <c r="G96" s="25"/>
      <c r="H96" s="25"/>
      <c r="I96" s="25"/>
      <c r="J96" s="25"/>
      <c r="K96" s="26"/>
      <c r="L96" s="125"/>
    </row>
    <row r="97" spans="1:12" ht="15.6" hidden="1" customHeight="1" x14ac:dyDescent="0.25">
      <c r="A97" s="2"/>
      <c r="B97" s="93" t="s">
        <v>10</v>
      </c>
      <c r="C97" s="93"/>
      <c r="D97" s="24"/>
      <c r="E97" s="25"/>
      <c r="F97" s="240"/>
      <c r="G97" s="25"/>
      <c r="H97" s="25"/>
      <c r="I97" s="25"/>
      <c r="J97" s="25"/>
      <c r="K97" s="26"/>
      <c r="L97" s="125"/>
    </row>
    <row r="98" spans="1:12" ht="15.6" hidden="1" customHeight="1" x14ac:dyDescent="0.25">
      <c r="A98" s="2"/>
      <c r="B98" s="133" t="s">
        <v>17</v>
      </c>
      <c r="C98" s="133"/>
      <c r="D98" s="104">
        <f t="shared" ref="D98:E98" si="213">D99+D100</f>
        <v>0</v>
      </c>
      <c r="E98" s="96">
        <f t="shared" si="213"/>
        <v>0</v>
      </c>
      <c r="F98" s="233">
        <f t="shared" ref="F98:K98" si="214">F99+F100</f>
        <v>0</v>
      </c>
      <c r="G98" s="96">
        <f t="shared" ref="G98:H98" si="215">G99+G100</f>
        <v>0</v>
      </c>
      <c r="H98" s="96">
        <f t="shared" si="215"/>
        <v>0</v>
      </c>
      <c r="I98" s="96">
        <f t="shared" si="214"/>
        <v>0</v>
      </c>
      <c r="J98" s="96">
        <f t="shared" si="214"/>
        <v>0</v>
      </c>
      <c r="K98" s="105">
        <f t="shared" si="214"/>
        <v>0</v>
      </c>
      <c r="L98" s="115"/>
    </row>
    <row r="99" spans="1:12" ht="15.6" hidden="1" customHeight="1" x14ac:dyDescent="0.25">
      <c r="A99" s="2"/>
      <c r="B99" s="93" t="s">
        <v>8</v>
      </c>
      <c r="C99" s="93"/>
      <c r="D99" s="24"/>
      <c r="E99" s="25"/>
      <c r="F99" s="240"/>
      <c r="G99" s="25"/>
      <c r="H99" s="25"/>
      <c r="I99" s="25"/>
      <c r="J99" s="25"/>
      <c r="K99" s="26"/>
      <c r="L99" s="125"/>
    </row>
    <row r="100" spans="1:12" ht="15.6" hidden="1" customHeight="1" x14ac:dyDescent="0.25">
      <c r="A100" s="2"/>
      <c r="B100" s="93" t="s">
        <v>10</v>
      </c>
      <c r="C100" s="93"/>
      <c r="D100" s="24"/>
      <c r="E100" s="25"/>
      <c r="F100" s="240"/>
      <c r="G100" s="25"/>
      <c r="H100" s="25"/>
      <c r="I100" s="25"/>
      <c r="J100" s="25"/>
      <c r="K100" s="26"/>
      <c r="L100" s="125"/>
    </row>
    <row r="101" spans="1:12" ht="32.450000000000003" customHeight="1" x14ac:dyDescent="0.25">
      <c r="A101" s="59">
        <v>1</v>
      </c>
      <c r="B101" s="152" t="s">
        <v>248</v>
      </c>
      <c r="C101" s="162"/>
      <c r="D101" s="112">
        <f t="shared" ref="D101:E101" si="216">D102+D103+D104+D105</f>
        <v>0</v>
      </c>
      <c r="E101" s="101">
        <f t="shared" si="216"/>
        <v>0</v>
      </c>
      <c r="F101" s="238">
        <f t="shared" ref="F101:K101" si="217">F102+F103+F104+F105</f>
        <v>0</v>
      </c>
      <c r="G101" s="101">
        <f t="shared" ref="G101:H101" si="218">G102+G103+G104+G105</f>
        <v>0</v>
      </c>
      <c r="H101" s="101">
        <f t="shared" si="218"/>
        <v>0</v>
      </c>
      <c r="I101" s="101">
        <f t="shared" si="217"/>
        <v>0</v>
      </c>
      <c r="J101" s="101">
        <f t="shared" si="217"/>
        <v>0</v>
      </c>
      <c r="K101" s="113">
        <f t="shared" si="217"/>
        <v>0</v>
      </c>
      <c r="L101" s="123"/>
    </row>
    <row r="102" spans="1:12" ht="15.6" hidden="1" customHeight="1" x14ac:dyDescent="0.25">
      <c r="A102" s="2"/>
      <c r="B102" s="128" t="s">
        <v>1</v>
      </c>
      <c r="C102" s="128"/>
      <c r="D102" s="21"/>
      <c r="E102" s="22"/>
      <c r="F102" s="239"/>
      <c r="G102" s="22"/>
      <c r="H102" s="22"/>
      <c r="I102" s="22"/>
      <c r="J102" s="22"/>
      <c r="K102" s="23"/>
      <c r="L102" s="124"/>
    </row>
    <row r="103" spans="1:12" ht="15.6" hidden="1" customHeight="1" x14ac:dyDescent="0.25">
      <c r="A103" s="2"/>
      <c r="B103" s="129" t="s">
        <v>6</v>
      </c>
      <c r="C103" s="129"/>
      <c r="D103" s="6">
        <v>0</v>
      </c>
      <c r="E103" s="7">
        <v>0</v>
      </c>
      <c r="F103" s="231">
        <v>0</v>
      </c>
      <c r="G103" s="7">
        <v>0</v>
      </c>
      <c r="H103" s="7">
        <v>0</v>
      </c>
      <c r="I103" s="7">
        <v>0</v>
      </c>
      <c r="J103" s="7">
        <v>0</v>
      </c>
      <c r="K103" s="8">
        <v>0</v>
      </c>
      <c r="L103" s="57"/>
    </row>
    <row r="104" spans="1:12" ht="15.6" hidden="1" customHeight="1" x14ac:dyDescent="0.25">
      <c r="A104" s="2"/>
      <c r="B104" s="129" t="s">
        <v>7</v>
      </c>
      <c r="C104" s="129"/>
      <c r="D104" s="6">
        <v>0</v>
      </c>
      <c r="E104" s="7">
        <v>0</v>
      </c>
      <c r="F104" s="231">
        <v>0</v>
      </c>
      <c r="G104" s="7">
        <v>0</v>
      </c>
      <c r="H104" s="7">
        <v>0</v>
      </c>
      <c r="I104" s="7">
        <v>0</v>
      </c>
      <c r="J104" s="7">
        <v>0</v>
      </c>
      <c r="K104" s="8">
        <v>0</v>
      </c>
      <c r="L104" s="57"/>
    </row>
    <row r="105" spans="1:12" ht="15.6" customHeight="1" x14ac:dyDescent="0.25">
      <c r="A105" s="59">
        <v>1</v>
      </c>
      <c r="B105" s="128" t="s">
        <v>18</v>
      </c>
      <c r="C105" s="158"/>
      <c r="D105" s="6">
        <f t="shared" ref="D105:E105" si="219">D106+D107+D108</f>
        <v>0</v>
      </c>
      <c r="E105" s="7">
        <f t="shared" si="219"/>
        <v>0</v>
      </c>
      <c r="F105" s="231">
        <f t="shared" ref="F105:K105" si="220">F106+F107+F108</f>
        <v>0</v>
      </c>
      <c r="G105" s="7">
        <f t="shared" ref="G105:H105" si="221">G106+G107+G108</f>
        <v>0</v>
      </c>
      <c r="H105" s="7">
        <f t="shared" si="221"/>
        <v>0</v>
      </c>
      <c r="I105" s="7">
        <f t="shared" si="220"/>
        <v>0</v>
      </c>
      <c r="J105" s="7">
        <f t="shared" si="220"/>
        <v>0</v>
      </c>
      <c r="K105" s="8">
        <f t="shared" si="220"/>
        <v>0</v>
      </c>
      <c r="L105" s="57"/>
    </row>
    <row r="106" spans="1:12" ht="15.6" customHeight="1" x14ac:dyDescent="0.25">
      <c r="A106" s="59">
        <v>1</v>
      </c>
      <c r="B106" s="149" t="s">
        <v>8</v>
      </c>
      <c r="C106" s="77"/>
      <c r="D106" s="10">
        <f t="shared" ref="D106:E106" si="222">D111+D114+D117+D121+D124+D127+D130</f>
        <v>0</v>
      </c>
      <c r="E106" s="11">
        <f t="shared" si="222"/>
        <v>0</v>
      </c>
      <c r="F106" s="232">
        <f t="shared" ref="F106:K106" si="223">F111+F114+F117+F121+F124+F127+F130</f>
        <v>0</v>
      </c>
      <c r="G106" s="11">
        <f t="shared" ref="G106:H106" si="224">G111+G114+G117+G121+G124+G127+G130</f>
        <v>0</v>
      </c>
      <c r="H106" s="11">
        <f t="shared" si="224"/>
        <v>0</v>
      </c>
      <c r="I106" s="11">
        <f t="shared" si="223"/>
        <v>0</v>
      </c>
      <c r="J106" s="11">
        <f t="shared" si="223"/>
        <v>0</v>
      </c>
      <c r="K106" s="12">
        <f t="shared" si="223"/>
        <v>0</v>
      </c>
      <c r="L106" s="58"/>
    </row>
    <row r="107" spans="1:12" ht="15.6" customHeight="1" x14ac:dyDescent="0.25">
      <c r="A107" s="59">
        <v>1</v>
      </c>
      <c r="B107" s="149" t="s">
        <v>9</v>
      </c>
      <c r="C107" s="77"/>
      <c r="D107" s="10">
        <f t="shared" ref="D107:E107" si="225">D118</f>
        <v>0</v>
      </c>
      <c r="E107" s="11">
        <f t="shared" si="225"/>
        <v>0</v>
      </c>
      <c r="F107" s="232">
        <f t="shared" ref="F107:K107" si="226">F118</f>
        <v>0</v>
      </c>
      <c r="G107" s="11">
        <f t="shared" ref="G107:H107" si="227">G118</f>
        <v>0</v>
      </c>
      <c r="H107" s="11">
        <f t="shared" si="227"/>
        <v>0</v>
      </c>
      <c r="I107" s="11">
        <f t="shared" si="226"/>
        <v>0</v>
      </c>
      <c r="J107" s="11">
        <f t="shared" si="226"/>
        <v>0</v>
      </c>
      <c r="K107" s="12">
        <f t="shared" si="226"/>
        <v>0</v>
      </c>
      <c r="L107" s="58"/>
    </row>
    <row r="108" spans="1:12" ht="15.6" customHeight="1" x14ac:dyDescent="0.25">
      <c r="A108" s="59">
        <v>1</v>
      </c>
      <c r="B108" s="149" t="s">
        <v>10</v>
      </c>
      <c r="C108" s="77"/>
      <c r="D108" s="10">
        <f t="shared" ref="D108:E108" si="228">D112+D115+D119+D122+D125+D128+D131</f>
        <v>0</v>
      </c>
      <c r="E108" s="11">
        <f t="shared" si="228"/>
        <v>0</v>
      </c>
      <c r="F108" s="232">
        <f t="shared" ref="F108:K108" si="229">F112+F115+F119+F122+F125+F128+F131</f>
        <v>0</v>
      </c>
      <c r="G108" s="11">
        <f t="shared" ref="G108:H108" si="230">G112+G115+G119+G122+G125+G128+G131</f>
        <v>0</v>
      </c>
      <c r="H108" s="11">
        <f t="shared" si="230"/>
        <v>0</v>
      </c>
      <c r="I108" s="11">
        <f t="shared" si="229"/>
        <v>0</v>
      </c>
      <c r="J108" s="11">
        <f t="shared" si="229"/>
        <v>0</v>
      </c>
      <c r="K108" s="12">
        <f t="shared" si="229"/>
        <v>0</v>
      </c>
      <c r="L108" s="58"/>
    </row>
    <row r="109" spans="1:12" ht="15.6" customHeight="1" x14ac:dyDescent="0.25">
      <c r="A109" s="59">
        <v>1</v>
      </c>
      <c r="B109" s="131" t="s">
        <v>19</v>
      </c>
      <c r="C109" s="159"/>
      <c r="D109" s="104" t="s">
        <v>2</v>
      </c>
      <c r="E109" s="96" t="s">
        <v>2</v>
      </c>
      <c r="F109" s="233" t="s">
        <v>2</v>
      </c>
      <c r="G109" s="96" t="s">
        <v>2</v>
      </c>
      <c r="H109" s="96" t="s">
        <v>2</v>
      </c>
      <c r="I109" s="96" t="s">
        <v>2</v>
      </c>
      <c r="J109" s="96" t="s">
        <v>2</v>
      </c>
      <c r="K109" s="105" t="s">
        <v>2</v>
      </c>
      <c r="L109" s="115"/>
    </row>
    <row r="110" spans="1:12" ht="15.6" hidden="1" customHeight="1" x14ac:dyDescent="0.25">
      <c r="A110" s="2"/>
      <c r="B110" s="131" t="s">
        <v>131</v>
      </c>
      <c r="C110" s="131"/>
      <c r="D110" s="104">
        <f t="shared" ref="D110:E110" si="231">D111+D112</f>
        <v>0</v>
      </c>
      <c r="E110" s="96">
        <f t="shared" si="231"/>
        <v>0</v>
      </c>
      <c r="F110" s="233">
        <f t="shared" ref="F110:K110" si="232">F111+F112</f>
        <v>0</v>
      </c>
      <c r="G110" s="96">
        <f t="shared" ref="G110:H110" si="233">G111+G112</f>
        <v>0</v>
      </c>
      <c r="H110" s="96">
        <f t="shared" si="233"/>
        <v>0</v>
      </c>
      <c r="I110" s="96">
        <f t="shared" si="232"/>
        <v>0</v>
      </c>
      <c r="J110" s="96">
        <f t="shared" si="232"/>
        <v>0</v>
      </c>
      <c r="K110" s="105">
        <f t="shared" si="232"/>
        <v>0</v>
      </c>
      <c r="L110" s="115"/>
    </row>
    <row r="111" spans="1:12" ht="15.6" hidden="1" customHeight="1" x14ac:dyDescent="0.25">
      <c r="A111" s="2"/>
      <c r="B111" s="93" t="s">
        <v>8</v>
      </c>
      <c r="C111" s="93"/>
      <c r="D111" s="24"/>
      <c r="E111" s="25"/>
      <c r="F111" s="240"/>
      <c r="G111" s="25"/>
      <c r="H111" s="25"/>
      <c r="I111" s="25"/>
      <c r="J111" s="25"/>
      <c r="K111" s="26"/>
      <c r="L111" s="125"/>
    </row>
    <row r="112" spans="1:12" ht="15.6" hidden="1" customHeight="1" x14ac:dyDescent="0.25">
      <c r="A112" s="2"/>
      <c r="B112" s="93" t="s">
        <v>10</v>
      </c>
      <c r="C112" s="93"/>
      <c r="D112" s="24"/>
      <c r="E112" s="25"/>
      <c r="F112" s="240"/>
      <c r="G112" s="25"/>
      <c r="H112" s="25"/>
      <c r="I112" s="25"/>
      <c r="J112" s="25"/>
      <c r="K112" s="26"/>
      <c r="L112" s="125"/>
    </row>
    <row r="113" spans="1:12" ht="15.6" hidden="1" customHeight="1" x14ac:dyDescent="0.25">
      <c r="A113" s="2"/>
      <c r="B113" s="131" t="s">
        <v>12</v>
      </c>
      <c r="C113" s="131"/>
      <c r="D113" s="104">
        <f t="shared" ref="D113:E113" si="234">D114+D115</f>
        <v>0</v>
      </c>
      <c r="E113" s="96">
        <f t="shared" si="234"/>
        <v>0</v>
      </c>
      <c r="F113" s="233">
        <f t="shared" ref="F113:K113" si="235">F114+F115</f>
        <v>0</v>
      </c>
      <c r="G113" s="96">
        <f t="shared" ref="G113:H113" si="236">G114+G115</f>
        <v>0</v>
      </c>
      <c r="H113" s="96">
        <f t="shared" si="236"/>
        <v>0</v>
      </c>
      <c r="I113" s="96">
        <f t="shared" si="235"/>
        <v>0</v>
      </c>
      <c r="J113" s="96">
        <f t="shared" si="235"/>
        <v>0</v>
      </c>
      <c r="K113" s="105">
        <f t="shared" si="235"/>
        <v>0</v>
      </c>
      <c r="L113" s="115"/>
    </row>
    <row r="114" spans="1:12" ht="15.6" hidden="1" customHeight="1" x14ac:dyDescent="0.25">
      <c r="A114" s="2"/>
      <c r="B114" s="93" t="s">
        <v>8</v>
      </c>
      <c r="C114" s="93"/>
      <c r="D114" s="24"/>
      <c r="E114" s="25"/>
      <c r="F114" s="240"/>
      <c r="G114" s="25"/>
      <c r="H114" s="25"/>
      <c r="I114" s="25"/>
      <c r="J114" s="25"/>
      <c r="K114" s="26"/>
      <c r="L114" s="125"/>
    </row>
    <row r="115" spans="1:12" ht="15.6" hidden="1" customHeight="1" x14ac:dyDescent="0.25">
      <c r="A115" s="2"/>
      <c r="B115" s="93" t="s">
        <v>10</v>
      </c>
      <c r="C115" s="93"/>
      <c r="D115" s="24"/>
      <c r="E115" s="25"/>
      <c r="F115" s="240"/>
      <c r="G115" s="25"/>
      <c r="H115" s="25"/>
      <c r="I115" s="25"/>
      <c r="J115" s="25"/>
      <c r="K115" s="26"/>
      <c r="L115" s="125"/>
    </row>
    <row r="116" spans="1:12" ht="15.6" customHeight="1" x14ac:dyDescent="0.25">
      <c r="A116" s="59">
        <v>1</v>
      </c>
      <c r="B116" s="131" t="s">
        <v>13</v>
      </c>
      <c r="C116" s="267" t="s">
        <v>95</v>
      </c>
      <c r="D116" s="104">
        <f t="shared" ref="D116:E116" si="237">D117+D118+D119</f>
        <v>0</v>
      </c>
      <c r="E116" s="96">
        <f t="shared" si="237"/>
        <v>0</v>
      </c>
      <c r="F116" s="233">
        <f t="shared" ref="F116:K116" si="238">F117+F118+F119</f>
        <v>0</v>
      </c>
      <c r="G116" s="96">
        <f t="shared" ref="G116:H116" si="239">G117+G118+G119</f>
        <v>0</v>
      </c>
      <c r="H116" s="96">
        <f t="shared" si="239"/>
        <v>0</v>
      </c>
      <c r="I116" s="96">
        <f t="shared" si="238"/>
        <v>0</v>
      </c>
      <c r="J116" s="96">
        <f t="shared" si="238"/>
        <v>0</v>
      </c>
      <c r="K116" s="105">
        <f t="shared" si="238"/>
        <v>0</v>
      </c>
      <c r="L116" s="115"/>
    </row>
    <row r="117" spans="1:12" ht="15.6" customHeight="1" x14ac:dyDescent="0.25">
      <c r="A117" s="59">
        <v>1</v>
      </c>
      <c r="B117" s="93" t="s">
        <v>8</v>
      </c>
      <c r="C117" s="267"/>
      <c r="D117" s="24"/>
      <c r="E117" s="25"/>
      <c r="F117" s="240"/>
      <c r="G117" s="25"/>
      <c r="H117" s="25"/>
      <c r="I117" s="25"/>
      <c r="J117" s="25"/>
      <c r="K117" s="26"/>
      <c r="L117" s="125"/>
    </row>
    <row r="118" spans="1:12" ht="15.6" customHeight="1" x14ac:dyDescent="0.25">
      <c r="A118" s="59">
        <v>1</v>
      </c>
      <c r="B118" s="93" t="s">
        <v>9</v>
      </c>
      <c r="C118" s="267"/>
      <c r="D118" s="24"/>
      <c r="E118" s="25"/>
      <c r="F118" s="240"/>
      <c r="G118" s="25"/>
      <c r="H118" s="25"/>
      <c r="I118" s="25"/>
      <c r="J118" s="25"/>
      <c r="K118" s="26"/>
      <c r="L118" s="125"/>
    </row>
    <row r="119" spans="1:12" ht="15.6" customHeight="1" x14ac:dyDescent="0.25">
      <c r="A119" s="59">
        <v>1</v>
      </c>
      <c r="B119" s="93" t="s">
        <v>10</v>
      </c>
      <c r="C119" s="267"/>
      <c r="D119" s="24">
        <v>0</v>
      </c>
      <c r="E119" s="25">
        <v>0</v>
      </c>
      <c r="F119" s="240">
        <v>0</v>
      </c>
      <c r="G119" s="25">
        <v>0</v>
      </c>
      <c r="H119" s="25">
        <v>0</v>
      </c>
      <c r="I119" s="25">
        <v>0</v>
      </c>
      <c r="J119" s="25">
        <v>0</v>
      </c>
      <c r="K119" s="26">
        <v>0</v>
      </c>
      <c r="L119" s="125">
        <v>0</v>
      </c>
    </row>
    <row r="120" spans="1:12" ht="15.6" hidden="1" customHeight="1" x14ac:dyDescent="0.25">
      <c r="A120" s="2"/>
      <c r="B120" s="131" t="s">
        <v>14</v>
      </c>
      <c r="C120" s="131"/>
      <c r="D120" s="104">
        <f t="shared" ref="D120:E120" si="240">D121+D122</f>
        <v>0</v>
      </c>
      <c r="E120" s="96">
        <f t="shared" si="240"/>
        <v>0</v>
      </c>
      <c r="F120" s="233">
        <f t="shared" ref="F120:K120" si="241">F121+F122</f>
        <v>0</v>
      </c>
      <c r="G120" s="96">
        <f t="shared" ref="G120:H120" si="242">G121+G122</f>
        <v>0</v>
      </c>
      <c r="H120" s="96">
        <f t="shared" si="242"/>
        <v>0</v>
      </c>
      <c r="I120" s="96">
        <f t="shared" si="241"/>
        <v>0</v>
      </c>
      <c r="J120" s="96">
        <f t="shared" si="241"/>
        <v>0</v>
      </c>
      <c r="K120" s="105">
        <f t="shared" si="241"/>
        <v>0</v>
      </c>
      <c r="L120" s="115"/>
    </row>
    <row r="121" spans="1:12" ht="15.6" hidden="1" customHeight="1" x14ac:dyDescent="0.25">
      <c r="A121" s="2"/>
      <c r="B121" s="132" t="s">
        <v>8</v>
      </c>
      <c r="C121" s="132"/>
      <c r="D121" s="24"/>
      <c r="E121" s="25"/>
      <c r="F121" s="240"/>
      <c r="G121" s="25"/>
      <c r="H121" s="25"/>
      <c r="I121" s="25"/>
      <c r="J121" s="25"/>
      <c r="K121" s="26"/>
      <c r="L121" s="125"/>
    </row>
    <row r="122" spans="1:12" ht="15.6" hidden="1" customHeight="1" x14ac:dyDescent="0.25">
      <c r="A122" s="2"/>
      <c r="B122" s="132" t="s">
        <v>10</v>
      </c>
      <c r="C122" s="132"/>
      <c r="D122" s="24"/>
      <c r="E122" s="25"/>
      <c r="F122" s="240"/>
      <c r="G122" s="25"/>
      <c r="H122" s="25"/>
      <c r="I122" s="25"/>
      <c r="J122" s="25"/>
      <c r="K122" s="26"/>
      <c r="L122" s="125"/>
    </row>
    <row r="123" spans="1:12" ht="15.6" hidden="1" customHeight="1" x14ac:dyDescent="0.25">
      <c r="A123" s="2"/>
      <c r="B123" s="131" t="s">
        <v>15</v>
      </c>
      <c r="C123" s="131"/>
      <c r="D123" s="104">
        <f t="shared" ref="D123:E123" si="243">D124+D125</f>
        <v>0</v>
      </c>
      <c r="E123" s="96">
        <f t="shared" si="243"/>
        <v>0</v>
      </c>
      <c r="F123" s="233">
        <f t="shared" ref="F123:K123" si="244">F124+F125</f>
        <v>0</v>
      </c>
      <c r="G123" s="96">
        <f t="shared" ref="G123:H123" si="245">G124+G125</f>
        <v>0</v>
      </c>
      <c r="H123" s="96">
        <f t="shared" si="245"/>
        <v>0</v>
      </c>
      <c r="I123" s="96">
        <f t="shared" si="244"/>
        <v>0</v>
      </c>
      <c r="J123" s="96">
        <f t="shared" si="244"/>
        <v>0</v>
      </c>
      <c r="K123" s="105">
        <f t="shared" si="244"/>
        <v>0</v>
      </c>
      <c r="L123" s="115"/>
    </row>
    <row r="124" spans="1:12" ht="15.6" hidden="1" customHeight="1" x14ac:dyDescent="0.25">
      <c r="A124" s="2"/>
      <c r="B124" s="93" t="s">
        <v>8</v>
      </c>
      <c r="C124" s="93"/>
      <c r="D124" s="24"/>
      <c r="E124" s="25"/>
      <c r="F124" s="240"/>
      <c r="G124" s="25"/>
      <c r="H124" s="25"/>
      <c r="I124" s="25"/>
      <c r="J124" s="25"/>
      <c r="K124" s="26"/>
      <c r="L124" s="125"/>
    </row>
    <row r="125" spans="1:12" ht="15.6" hidden="1" customHeight="1" x14ac:dyDescent="0.25">
      <c r="A125" s="2"/>
      <c r="B125" s="93" t="s">
        <v>10</v>
      </c>
      <c r="C125" s="93"/>
      <c r="D125" s="24"/>
      <c r="E125" s="25"/>
      <c r="F125" s="240"/>
      <c r="G125" s="25"/>
      <c r="H125" s="25"/>
      <c r="I125" s="25"/>
      <c r="J125" s="25"/>
      <c r="K125" s="26"/>
      <c r="L125" s="125"/>
    </row>
    <row r="126" spans="1:12" ht="15.6" hidden="1" customHeight="1" x14ac:dyDescent="0.25">
      <c r="A126" s="2"/>
      <c r="B126" s="133" t="s">
        <v>16</v>
      </c>
      <c r="C126" s="133"/>
      <c r="D126" s="104">
        <f t="shared" ref="D126:E126" si="246">D127+D128</f>
        <v>0</v>
      </c>
      <c r="E126" s="96">
        <f t="shared" si="246"/>
        <v>0</v>
      </c>
      <c r="F126" s="233">
        <f t="shared" ref="F126:K126" si="247">F127+F128</f>
        <v>0</v>
      </c>
      <c r="G126" s="96">
        <f t="shared" ref="G126:H126" si="248">G127+G128</f>
        <v>0</v>
      </c>
      <c r="H126" s="96">
        <f t="shared" si="248"/>
        <v>0</v>
      </c>
      <c r="I126" s="96">
        <f t="shared" si="247"/>
        <v>0</v>
      </c>
      <c r="J126" s="96">
        <f t="shared" si="247"/>
        <v>0</v>
      </c>
      <c r="K126" s="105">
        <f t="shared" si="247"/>
        <v>0</v>
      </c>
      <c r="L126" s="115"/>
    </row>
    <row r="127" spans="1:12" ht="15.6" hidden="1" customHeight="1" x14ac:dyDescent="0.25">
      <c r="A127" s="2"/>
      <c r="B127" s="93" t="s">
        <v>8</v>
      </c>
      <c r="C127" s="93"/>
      <c r="D127" s="24"/>
      <c r="E127" s="25"/>
      <c r="F127" s="240"/>
      <c r="G127" s="25"/>
      <c r="H127" s="25"/>
      <c r="I127" s="25"/>
      <c r="J127" s="25"/>
      <c r="K127" s="26"/>
      <c r="L127" s="125"/>
    </row>
    <row r="128" spans="1:12" ht="15.6" hidden="1" customHeight="1" x14ac:dyDescent="0.25">
      <c r="A128" s="2"/>
      <c r="B128" s="93" t="s">
        <v>10</v>
      </c>
      <c r="C128" s="93"/>
      <c r="D128" s="24"/>
      <c r="E128" s="25"/>
      <c r="F128" s="240"/>
      <c r="G128" s="25"/>
      <c r="H128" s="25"/>
      <c r="I128" s="25"/>
      <c r="J128" s="25"/>
      <c r="K128" s="26"/>
      <c r="L128" s="125"/>
    </row>
    <row r="129" spans="1:12" ht="15.6" hidden="1" customHeight="1" x14ac:dyDescent="0.25">
      <c r="A129" s="2"/>
      <c r="B129" s="133" t="s">
        <v>17</v>
      </c>
      <c r="C129" s="133"/>
      <c r="D129" s="104">
        <f t="shared" ref="D129:E129" si="249">D130+D131</f>
        <v>0</v>
      </c>
      <c r="E129" s="96">
        <f t="shared" si="249"/>
        <v>0</v>
      </c>
      <c r="F129" s="233">
        <f t="shared" ref="F129:K129" si="250">F130+F131</f>
        <v>0</v>
      </c>
      <c r="G129" s="96">
        <f t="shared" ref="G129:H129" si="251">G130+G131</f>
        <v>0</v>
      </c>
      <c r="H129" s="96">
        <f t="shared" si="251"/>
        <v>0</v>
      </c>
      <c r="I129" s="96">
        <f t="shared" si="250"/>
        <v>0</v>
      </c>
      <c r="J129" s="96">
        <f t="shared" si="250"/>
        <v>0</v>
      </c>
      <c r="K129" s="105">
        <f t="shared" si="250"/>
        <v>0</v>
      </c>
      <c r="L129" s="115"/>
    </row>
    <row r="130" spans="1:12" ht="15.6" hidden="1" customHeight="1" x14ac:dyDescent="0.25">
      <c r="A130" s="2"/>
      <c r="B130" s="93" t="s">
        <v>8</v>
      </c>
      <c r="C130" s="93"/>
      <c r="D130" s="24"/>
      <c r="E130" s="25"/>
      <c r="F130" s="240"/>
      <c r="G130" s="25"/>
      <c r="H130" s="25"/>
      <c r="I130" s="25"/>
      <c r="J130" s="25"/>
      <c r="K130" s="26"/>
      <c r="L130" s="125"/>
    </row>
    <row r="131" spans="1:12" ht="15.6" hidden="1" customHeight="1" x14ac:dyDescent="0.25">
      <c r="A131" s="2"/>
      <c r="B131" s="93" t="s">
        <v>10</v>
      </c>
      <c r="C131" s="93"/>
      <c r="D131" s="24"/>
      <c r="E131" s="25"/>
      <c r="F131" s="240"/>
      <c r="G131" s="25"/>
      <c r="H131" s="25"/>
      <c r="I131" s="25"/>
      <c r="J131" s="25"/>
      <c r="K131" s="26"/>
      <c r="L131" s="125"/>
    </row>
    <row r="132" spans="1:12" ht="34.9" customHeight="1" x14ac:dyDescent="0.25">
      <c r="A132" s="59">
        <v>1</v>
      </c>
      <c r="B132" s="150" t="s">
        <v>62</v>
      </c>
      <c r="C132" s="160"/>
      <c r="D132" s="106">
        <f t="shared" ref="D132:E132" si="252">D163+D194+D225</f>
        <v>435000</v>
      </c>
      <c r="E132" s="97">
        <f t="shared" si="252"/>
        <v>0</v>
      </c>
      <c r="F132" s="235">
        <f t="shared" ref="F132:K139" si="253">F163+F194+F225</f>
        <v>0</v>
      </c>
      <c r="G132" s="97">
        <f t="shared" ref="G132:H132" si="254">G163+G194+G225</f>
        <v>739500</v>
      </c>
      <c r="H132" s="97">
        <f t="shared" si="254"/>
        <v>739500</v>
      </c>
      <c r="I132" s="97">
        <f t="shared" si="253"/>
        <v>739500</v>
      </c>
      <c r="J132" s="97">
        <f t="shared" si="253"/>
        <v>1696500</v>
      </c>
      <c r="K132" s="107">
        <f t="shared" si="253"/>
        <v>0</v>
      </c>
      <c r="L132" s="117"/>
    </row>
    <row r="133" spans="1:12" ht="15.6" hidden="1" customHeight="1" x14ac:dyDescent="0.25">
      <c r="A133" s="2"/>
      <c r="B133" s="128" t="s">
        <v>1</v>
      </c>
      <c r="C133" s="128"/>
      <c r="D133" s="6">
        <f t="shared" ref="D133:E133" si="255">D164+D195+D226</f>
        <v>0</v>
      </c>
      <c r="E133" s="7">
        <f t="shared" si="255"/>
        <v>0</v>
      </c>
      <c r="F133" s="231">
        <f t="shared" si="253"/>
        <v>0</v>
      </c>
      <c r="G133" s="7">
        <f t="shared" ref="G133:H133" si="256">G164+G195+G226</f>
        <v>0</v>
      </c>
      <c r="H133" s="7">
        <f t="shared" si="256"/>
        <v>0</v>
      </c>
      <c r="I133" s="7">
        <f t="shared" si="253"/>
        <v>0</v>
      </c>
      <c r="J133" s="7">
        <f t="shared" si="253"/>
        <v>0</v>
      </c>
      <c r="K133" s="8">
        <f t="shared" si="253"/>
        <v>0</v>
      </c>
      <c r="L133" s="57"/>
    </row>
    <row r="134" spans="1:12" ht="15.6" hidden="1" customHeight="1" x14ac:dyDescent="0.25">
      <c r="A134" s="2"/>
      <c r="B134" s="129" t="s">
        <v>6</v>
      </c>
      <c r="C134" s="129"/>
      <c r="D134" s="6">
        <f t="shared" ref="D134:E134" si="257">D165+D196+D227</f>
        <v>0</v>
      </c>
      <c r="E134" s="7">
        <f t="shared" si="257"/>
        <v>0</v>
      </c>
      <c r="F134" s="231">
        <f t="shared" si="253"/>
        <v>0</v>
      </c>
      <c r="G134" s="7">
        <f t="shared" ref="G134:H134" si="258">G165+G196+G227</f>
        <v>0</v>
      </c>
      <c r="H134" s="7">
        <f t="shared" si="258"/>
        <v>0</v>
      </c>
      <c r="I134" s="7">
        <f t="shared" si="253"/>
        <v>0</v>
      </c>
      <c r="J134" s="7">
        <f t="shared" si="253"/>
        <v>0</v>
      </c>
      <c r="K134" s="8">
        <f t="shared" si="253"/>
        <v>0</v>
      </c>
      <c r="L134" s="57"/>
    </row>
    <row r="135" spans="1:12" ht="15.6" hidden="1" customHeight="1" x14ac:dyDescent="0.25">
      <c r="A135" s="2"/>
      <c r="B135" s="129" t="s">
        <v>7</v>
      </c>
      <c r="C135" s="129"/>
      <c r="D135" s="6">
        <f t="shared" ref="D135:E135" si="259">D166+D197+D228</f>
        <v>0</v>
      </c>
      <c r="E135" s="7">
        <f t="shared" si="259"/>
        <v>0</v>
      </c>
      <c r="F135" s="231">
        <f t="shared" si="253"/>
        <v>0</v>
      </c>
      <c r="G135" s="7">
        <f t="shared" ref="G135:H135" si="260">G166+G197+G228</f>
        <v>0</v>
      </c>
      <c r="H135" s="7">
        <f t="shared" si="260"/>
        <v>0</v>
      </c>
      <c r="I135" s="7">
        <f t="shared" si="253"/>
        <v>0</v>
      </c>
      <c r="J135" s="7">
        <f t="shared" si="253"/>
        <v>0</v>
      </c>
      <c r="K135" s="8">
        <f t="shared" si="253"/>
        <v>0</v>
      </c>
      <c r="L135" s="57"/>
    </row>
    <row r="136" spans="1:12" ht="15.6" customHeight="1" x14ac:dyDescent="0.25">
      <c r="A136" s="59">
        <v>1</v>
      </c>
      <c r="B136" s="128" t="s">
        <v>18</v>
      </c>
      <c r="C136" s="158"/>
      <c r="D136" s="6">
        <f t="shared" ref="D136:E136" si="261">D167+D198+D229</f>
        <v>435000</v>
      </c>
      <c r="E136" s="7">
        <f t="shared" si="261"/>
        <v>0</v>
      </c>
      <c r="F136" s="231">
        <f t="shared" si="253"/>
        <v>0</v>
      </c>
      <c r="G136" s="7">
        <f t="shared" ref="G136:H136" si="262">G167+G198+G229</f>
        <v>739500</v>
      </c>
      <c r="H136" s="7">
        <f t="shared" si="262"/>
        <v>739500</v>
      </c>
      <c r="I136" s="7">
        <f t="shared" si="253"/>
        <v>739500</v>
      </c>
      <c r="J136" s="7">
        <f t="shared" si="253"/>
        <v>1696500</v>
      </c>
      <c r="K136" s="8">
        <f t="shared" si="253"/>
        <v>0</v>
      </c>
      <c r="L136" s="57"/>
    </row>
    <row r="137" spans="1:12" ht="15.6" customHeight="1" x14ac:dyDescent="0.25">
      <c r="A137" s="59">
        <v>1</v>
      </c>
      <c r="B137" s="149" t="s">
        <v>8</v>
      </c>
      <c r="C137" s="77"/>
      <c r="D137" s="10">
        <f t="shared" ref="D137:E137" si="263">D168+D199+D230</f>
        <v>0</v>
      </c>
      <c r="E137" s="11">
        <f t="shared" si="263"/>
        <v>0</v>
      </c>
      <c r="F137" s="232">
        <f t="shared" si="253"/>
        <v>0</v>
      </c>
      <c r="G137" s="11">
        <f t="shared" ref="G137:H137" si="264">G168+G199+G230</f>
        <v>0</v>
      </c>
      <c r="H137" s="11">
        <f t="shared" si="264"/>
        <v>0</v>
      </c>
      <c r="I137" s="11">
        <f t="shared" si="253"/>
        <v>0</v>
      </c>
      <c r="J137" s="11">
        <f t="shared" si="253"/>
        <v>0</v>
      </c>
      <c r="K137" s="12">
        <f t="shared" si="253"/>
        <v>0</v>
      </c>
      <c r="L137" s="58"/>
    </row>
    <row r="138" spans="1:12" ht="15.6" customHeight="1" x14ac:dyDescent="0.25">
      <c r="A138" s="59">
        <v>1</v>
      </c>
      <c r="B138" s="149" t="s">
        <v>9</v>
      </c>
      <c r="C138" s="77"/>
      <c r="D138" s="10">
        <f t="shared" ref="D138:E138" si="265">D169+D200+D231</f>
        <v>0</v>
      </c>
      <c r="E138" s="11">
        <f t="shared" si="265"/>
        <v>0</v>
      </c>
      <c r="F138" s="232">
        <f t="shared" si="253"/>
        <v>0</v>
      </c>
      <c r="G138" s="11">
        <f t="shared" ref="G138:H138" si="266">G169+G200+G231</f>
        <v>0</v>
      </c>
      <c r="H138" s="11">
        <f t="shared" si="266"/>
        <v>0</v>
      </c>
      <c r="I138" s="11">
        <f t="shared" si="253"/>
        <v>0</v>
      </c>
      <c r="J138" s="11">
        <f t="shared" si="253"/>
        <v>0</v>
      </c>
      <c r="K138" s="12">
        <f t="shared" si="253"/>
        <v>0</v>
      </c>
      <c r="L138" s="58"/>
    </row>
    <row r="139" spans="1:12" ht="15.6" customHeight="1" x14ac:dyDescent="0.25">
      <c r="A139" s="59">
        <v>1</v>
      </c>
      <c r="B139" s="149" t="s">
        <v>10</v>
      </c>
      <c r="C139" s="77"/>
      <c r="D139" s="10">
        <f t="shared" ref="D139:E139" si="267">D170+D201+D232</f>
        <v>435000</v>
      </c>
      <c r="E139" s="11">
        <f t="shared" si="267"/>
        <v>0</v>
      </c>
      <c r="F139" s="232">
        <f t="shared" si="253"/>
        <v>0</v>
      </c>
      <c r="G139" s="11">
        <f t="shared" ref="G139:H139" si="268">G170+G201+G232</f>
        <v>739500</v>
      </c>
      <c r="H139" s="11">
        <f t="shared" si="268"/>
        <v>739500</v>
      </c>
      <c r="I139" s="11">
        <f t="shared" si="253"/>
        <v>739500</v>
      </c>
      <c r="J139" s="11">
        <f t="shared" si="253"/>
        <v>1696500</v>
      </c>
      <c r="K139" s="12">
        <f t="shared" si="253"/>
        <v>0</v>
      </c>
      <c r="L139" s="58"/>
    </row>
    <row r="140" spans="1:12" ht="15.6" customHeight="1" x14ac:dyDescent="0.25">
      <c r="A140" s="59">
        <v>1</v>
      </c>
      <c r="B140" s="135" t="s">
        <v>19</v>
      </c>
      <c r="C140" s="161"/>
      <c r="D140" s="108" t="s">
        <v>48</v>
      </c>
      <c r="E140" s="98" t="s">
        <v>48</v>
      </c>
      <c r="F140" s="236" t="s">
        <v>48</v>
      </c>
      <c r="G140" s="98" t="s">
        <v>48</v>
      </c>
      <c r="H140" s="98" t="s">
        <v>48</v>
      </c>
      <c r="I140" s="98" t="s">
        <v>48</v>
      </c>
      <c r="J140" s="98" t="s">
        <v>48</v>
      </c>
      <c r="K140" s="109" t="s">
        <v>48</v>
      </c>
      <c r="L140" s="118"/>
    </row>
    <row r="141" spans="1:12" ht="15.6" hidden="1" customHeight="1" x14ac:dyDescent="0.25">
      <c r="A141" s="2"/>
      <c r="B141" s="135" t="s">
        <v>131</v>
      </c>
      <c r="C141" s="135"/>
      <c r="D141" s="108">
        <f t="shared" ref="D141:E141" si="269">D172+D203+D234</f>
        <v>0</v>
      </c>
      <c r="E141" s="98">
        <f t="shared" si="269"/>
        <v>0</v>
      </c>
      <c r="F141" s="236">
        <f t="shared" ref="F141:K150" si="270">F172+F203+F234</f>
        <v>0</v>
      </c>
      <c r="G141" s="98">
        <f t="shared" ref="G141:H141" si="271">G172+G203+G234</f>
        <v>0</v>
      </c>
      <c r="H141" s="98">
        <f t="shared" si="271"/>
        <v>0</v>
      </c>
      <c r="I141" s="98">
        <f t="shared" si="270"/>
        <v>0</v>
      </c>
      <c r="J141" s="98">
        <f t="shared" si="270"/>
        <v>0</v>
      </c>
      <c r="K141" s="109">
        <f t="shared" si="270"/>
        <v>0</v>
      </c>
      <c r="L141" s="118"/>
    </row>
    <row r="142" spans="1:12" ht="15.6" hidden="1" customHeight="1" x14ac:dyDescent="0.25">
      <c r="A142" s="2"/>
      <c r="B142" s="94" t="s">
        <v>8</v>
      </c>
      <c r="C142" s="94"/>
      <c r="D142" s="16">
        <f t="shared" ref="D142:E142" si="272">D173+D204+D235</f>
        <v>0</v>
      </c>
      <c r="E142" s="17">
        <f t="shared" si="272"/>
        <v>0</v>
      </c>
      <c r="F142" s="237">
        <f t="shared" si="270"/>
        <v>0</v>
      </c>
      <c r="G142" s="17">
        <f t="shared" ref="G142:H142" si="273">G173+G204+G235</f>
        <v>0</v>
      </c>
      <c r="H142" s="17">
        <f t="shared" si="273"/>
        <v>0</v>
      </c>
      <c r="I142" s="17">
        <f t="shared" si="270"/>
        <v>0</v>
      </c>
      <c r="J142" s="17">
        <f t="shared" si="270"/>
        <v>0</v>
      </c>
      <c r="K142" s="18">
        <f t="shared" si="270"/>
        <v>0</v>
      </c>
      <c r="L142" s="119"/>
    </row>
    <row r="143" spans="1:12" ht="15.6" hidden="1" customHeight="1" x14ac:dyDescent="0.25">
      <c r="A143" s="2"/>
      <c r="B143" s="94" t="s">
        <v>10</v>
      </c>
      <c r="C143" s="94"/>
      <c r="D143" s="16">
        <f t="shared" ref="D143:E143" si="274">D174+D205+D236</f>
        <v>0</v>
      </c>
      <c r="E143" s="17">
        <f t="shared" si="274"/>
        <v>0</v>
      </c>
      <c r="F143" s="237">
        <f t="shared" si="270"/>
        <v>0</v>
      </c>
      <c r="G143" s="17">
        <f t="shared" ref="G143:H143" si="275">G174+G205+G236</f>
        <v>0</v>
      </c>
      <c r="H143" s="17">
        <f t="shared" si="275"/>
        <v>0</v>
      </c>
      <c r="I143" s="17">
        <f t="shared" si="270"/>
        <v>0</v>
      </c>
      <c r="J143" s="17">
        <f t="shared" si="270"/>
        <v>0</v>
      </c>
      <c r="K143" s="18">
        <f t="shared" si="270"/>
        <v>0</v>
      </c>
      <c r="L143" s="119"/>
    </row>
    <row r="144" spans="1:12" ht="15.6" hidden="1" customHeight="1" x14ac:dyDescent="0.25">
      <c r="A144" s="2"/>
      <c r="B144" s="135" t="s">
        <v>12</v>
      </c>
      <c r="C144" s="135"/>
      <c r="D144" s="108">
        <f t="shared" ref="D144:E144" si="276">D175+D206+D237</f>
        <v>0</v>
      </c>
      <c r="E144" s="98">
        <f t="shared" si="276"/>
        <v>0</v>
      </c>
      <c r="F144" s="236">
        <f t="shared" si="270"/>
        <v>0</v>
      </c>
      <c r="G144" s="98">
        <f t="shared" ref="G144:H144" si="277">G175+G206+G237</f>
        <v>0</v>
      </c>
      <c r="H144" s="98">
        <f t="shared" si="277"/>
        <v>0</v>
      </c>
      <c r="I144" s="98">
        <f t="shared" si="270"/>
        <v>0</v>
      </c>
      <c r="J144" s="98">
        <f t="shared" si="270"/>
        <v>0</v>
      </c>
      <c r="K144" s="109">
        <f t="shared" si="270"/>
        <v>0</v>
      </c>
      <c r="L144" s="118"/>
    </row>
    <row r="145" spans="1:12" ht="15.6" hidden="1" customHeight="1" x14ac:dyDescent="0.25">
      <c r="A145" s="2"/>
      <c r="B145" s="94" t="s">
        <v>8</v>
      </c>
      <c r="C145" s="94"/>
      <c r="D145" s="16">
        <f t="shared" ref="D145:E145" si="278">D176+D207+D238</f>
        <v>0</v>
      </c>
      <c r="E145" s="17">
        <f t="shared" si="278"/>
        <v>0</v>
      </c>
      <c r="F145" s="237">
        <f t="shared" si="270"/>
        <v>0</v>
      </c>
      <c r="G145" s="17">
        <f t="shared" ref="G145:H145" si="279">G176+G207+G238</f>
        <v>0</v>
      </c>
      <c r="H145" s="17">
        <f t="shared" si="279"/>
        <v>0</v>
      </c>
      <c r="I145" s="17">
        <f t="shared" si="270"/>
        <v>0</v>
      </c>
      <c r="J145" s="17">
        <f t="shared" si="270"/>
        <v>0</v>
      </c>
      <c r="K145" s="18">
        <f t="shared" si="270"/>
        <v>0</v>
      </c>
      <c r="L145" s="119"/>
    </row>
    <row r="146" spans="1:12" ht="15.6" hidden="1" customHeight="1" x14ac:dyDescent="0.25">
      <c r="A146" s="2"/>
      <c r="B146" s="94" t="s">
        <v>10</v>
      </c>
      <c r="C146" s="94"/>
      <c r="D146" s="16">
        <f t="shared" ref="D146:E146" si="280">D177+D208+D239</f>
        <v>0</v>
      </c>
      <c r="E146" s="17">
        <f t="shared" si="280"/>
        <v>0</v>
      </c>
      <c r="F146" s="237">
        <f t="shared" si="270"/>
        <v>0</v>
      </c>
      <c r="G146" s="17">
        <f t="shared" ref="G146:H146" si="281">G177+G208+G239</f>
        <v>0</v>
      </c>
      <c r="H146" s="17">
        <f t="shared" si="281"/>
        <v>0</v>
      </c>
      <c r="I146" s="17">
        <f t="shared" si="270"/>
        <v>0</v>
      </c>
      <c r="J146" s="17">
        <f t="shared" si="270"/>
        <v>0</v>
      </c>
      <c r="K146" s="18">
        <f t="shared" si="270"/>
        <v>0</v>
      </c>
      <c r="L146" s="119"/>
    </row>
    <row r="147" spans="1:12" ht="15.6" customHeight="1" x14ac:dyDescent="0.25">
      <c r="A147" s="59">
        <v>1</v>
      </c>
      <c r="B147" s="135" t="s">
        <v>13</v>
      </c>
      <c r="C147" s="161"/>
      <c r="D147" s="108">
        <f t="shared" ref="D147:E147" si="282">D178+D209+D240</f>
        <v>435000</v>
      </c>
      <c r="E147" s="98">
        <f t="shared" si="282"/>
        <v>0</v>
      </c>
      <c r="F147" s="236">
        <f t="shared" si="270"/>
        <v>0</v>
      </c>
      <c r="G147" s="98">
        <f t="shared" ref="G147:H147" si="283">G178+G209+G240</f>
        <v>739500</v>
      </c>
      <c r="H147" s="98">
        <f t="shared" si="283"/>
        <v>739500</v>
      </c>
      <c r="I147" s="98">
        <f t="shared" si="270"/>
        <v>739500</v>
      </c>
      <c r="J147" s="98">
        <f t="shared" si="270"/>
        <v>1696500</v>
      </c>
      <c r="K147" s="109">
        <f t="shared" si="270"/>
        <v>0</v>
      </c>
      <c r="L147" s="118"/>
    </row>
    <row r="148" spans="1:12" ht="15.6" customHeight="1" x14ac:dyDescent="0.25">
      <c r="A148" s="59">
        <v>1</v>
      </c>
      <c r="B148" s="94" t="s">
        <v>8</v>
      </c>
      <c r="C148" s="79"/>
      <c r="D148" s="16">
        <f t="shared" ref="D148:E148" si="284">D179+D210+D241</f>
        <v>0</v>
      </c>
      <c r="E148" s="17">
        <f t="shared" si="284"/>
        <v>0</v>
      </c>
      <c r="F148" s="237">
        <f t="shared" si="270"/>
        <v>0</v>
      </c>
      <c r="G148" s="17">
        <f t="shared" ref="G148:H148" si="285">G179+G210+G241</f>
        <v>0</v>
      </c>
      <c r="H148" s="17">
        <f t="shared" si="285"/>
        <v>0</v>
      </c>
      <c r="I148" s="17">
        <f t="shared" si="270"/>
        <v>0</v>
      </c>
      <c r="J148" s="17">
        <f t="shared" si="270"/>
        <v>0</v>
      </c>
      <c r="K148" s="18">
        <f t="shared" si="270"/>
        <v>0</v>
      </c>
      <c r="L148" s="119"/>
    </row>
    <row r="149" spans="1:12" ht="15.6" customHeight="1" x14ac:dyDescent="0.25">
      <c r="A149" s="59">
        <v>1</v>
      </c>
      <c r="B149" s="94" t="s">
        <v>9</v>
      </c>
      <c r="C149" s="79"/>
      <c r="D149" s="16">
        <f t="shared" ref="D149:E149" si="286">D180+D211+D242</f>
        <v>0</v>
      </c>
      <c r="E149" s="17">
        <f t="shared" si="286"/>
        <v>0</v>
      </c>
      <c r="F149" s="237">
        <f t="shared" si="270"/>
        <v>0</v>
      </c>
      <c r="G149" s="17">
        <f t="shared" ref="G149:H149" si="287">G180+G211+G242</f>
        <v>0</v>
      </c>
      <c r="H149" s="17">
        <f t="shared" si="287"/>
        <v>0</v>
      </c>
      <c r="I149" s="17">
        <f t="shared" si="270"/>
        <v>0</v>
      </c>
      <c r="J149" s="17">
        <f t="shared" si="270"/>
        <v>0</v>
      </c>
      <c r="K149" s="18">
        <f t="shared" si="270"/>
        <v>0</v>
      </c>
      <c r="L149" s="119"/>
    </row>
    <row r="150" spans="1:12" ht="15.6" customHeight="1" x14ac:dyDescent="0.25">
      <c r="A150" s="59">
        <v>1</v>
      </c>
      <c r="B150" s="94" t="s">
        <v>10</v>
      </c>
      <c r="C150" s="79"/>
      <c r="D150" s="16">
        <f t="shared" ref="D150:E150" si="288">D181+D212+D243</f>
        <v>435000</v>
      </c>
      <c r="E150" s="17">
        <f t="shared" si="288"/>
        <v>0</v>
      </c>
      <c r="F150" s="237">
        <f t="shared" si="270"/>
        <v>0</v>
      </c>
      <c r="G150" s="17">
        <f t="shared" ref="G150:H150" si="289">G181+G212+G243</f>
        <v>739500</v>
      </c>
      <c r="H150" s="17">
        <f t="shared" si="289"/>
        <v>739500</v>
      </c>
      <c r="I150" s="17">
        <f t="shared" si="270"/>
        <v>739500</v>
      </c>
      <c r="J150" s="17">
        <f t="shared" si="270"/>
        <v>1696500</v>
      </c>
      <c r="K150" s="18">
        <f t="shared" si="270"/>
        <v>0</v>
      </c>
      <c r="L150" s="119"/>
    </row>
    <row r="151" spans="1:12" ht="15.6" hidden="1" customHeight="1" x14ac:dyDescent="0.25">
      <c r="A151" s="2"/>
      <c r="B151" s="135" t="s">
        <v>14</v>
      </c>
      <c r="C151" s="135"/>
      <c r="D151" s="108">
        <f t="shared" ref="D151:E151" si="290">D182+D213+D244</f>
        <v>0</v>
      </c>
      <c r="E151" s="98">
        <f t="shared" si="290"/>
        <v>0</v>
      </c>
      <c r="F151" s="236">
        <f t="shared" ref="F151:K160" si="291">F182+F213+F244</f>
        <v>0</v>
      </c>
      <c r="G151" s="98">
        <f t="shared" ref="G151:H151" si="292">G182+G213+G244</f>
        <v>0</v>
      </c>
      <c r="H151" s="98">
        <f t="shared" si="292"/>
        <v>0</v>
      </c>
      <c r="I151" s="98">
        <f t="shared" si="291"/>
        <v>0</v>
      </c>
      <c r="J151" s="98">
        <f t="shared" si="291"/>
        <v>0</v>
      </c>
      <c r="K151" s="109">
        <f t="shared" si="291"/>
        <v>0</v>
      </c>
      <c r="L151" s="118"/>
    </row>
    <row r="152" spans="1:12" ht="15.6" hidden="1" customHeight="1" x14ac:dyDescent="0.25">
      <c r="A152" s="2"/>
      <c r="B152" s="136" t="s">
        <v>8</v>
      </c>
      <c r="C152" s="136"/>
      <c r="D152" s="16">
        <f t="shared" ref="D152:E152" si="293">D183+D214+D245</f>
        <v>0</v>
      </c>
      <c r="E152" s="17">
        <f t="shared" si="293"/>
        <v>0</v>
      </c>
      <c r="F152" s="237">
        <f t="shared" si="291"/>
        <v>0</v>
      </c>
      <c r="G152" s="17">
        <f t="shared" ref="G152:H152" si="294">G183+G214+G245</f>
        <v>0</v>
      </c>
      <c r="H152" s="17">
        <f t="shared" si="294"/>
        <v>0</v>
      </c>
      <c r="I152" s="17">
        <f t="shared" si="291"/>
        <v>0</v>
      </c>
      <c r="J152" s="17">
        <f t="shared" si="291"/>
        <v>0</v>
      </c>
      <c r="K152" s="18">
        <f t="shared" si="291"/>
        <v>0</v>
      </c>
      <c r="L152" s="119"/>
    </row>
    <row r="153" spans="1:12" ht="15.6" hidden="1" customHeight="1" x14ac:dyDescent="0.25">
      <c r="A153" s="2"/>
      <c r="B153" s="136" t="s">
        <v>10</v>
      </c>
      <c r="C153" s="136"/>
      <c r="D153" s="16">
        <f t="shared" ref="D153:E153" si="295">D184+D215+D246</f>
        <v>0</v>
      </c>
      <c r="E153" s="17">
        <f t="shared" si="295"/>
        <v>0</v>
      </c>
      <c r="F153" s="237">
        <f t="shared" si="291"/>
        <v>0</v>
      </c>
      <c r="G153" s="17">
        <f t="shared" ref="G153:H153" si="296">G184+G215+G246</f>
        <v>0</v>
      </c>
      <c r="H153" s="17">
        <f t="shared" si="296"/>
        <v>0</v>
      </c>
      <c r="I153" s="17">
        <f t="shared" si="291"/>
        <v>0</v>
      </c>
      <c r="J153" s="17">
        <f t="shared" si="291"/>
        <v>0</v>
      </c>
      <c r="K153" s="18">
        <f t="shared" si="291"/>
        <v>0</v>
      </c>
      <c r="L153" s="119"/>
    </row>
    <row r="154" spans="1:12" ht="15.6" hidden="1" customHeight="1" x14ac:dyDescent="0.25">
      <c r="A154" s="2"/>
      <c r="B154" s="135" t="s">
        <v>15</v>
      </c>
      <c r="C154" s="135"/>
      <c r="D154" s="108">
        <f t="shared" ref="D154:E154" si="297">D185+D216+D247</f>
        <v>0</v>
      </c>
      <c r="E154" s="98">
        <f t="shared" si="297"/>
        <v>0</v>
      </c>
      <c r="F154" s="236">
        <f t="shared" si="291"/>
        <v>0</v>
      </c>
      <c r="G154" s="98">
        <f t="shared" ref="G154:H154" si="298">G185+G216+G247</f>
        <v>0</v>
      </c>
      <c r="H154" s="98">
        <f t="shared" si="298"/>
        <v>0</v>
      </c>
      <c r="I154" s="98">
        <f t="shared" si="291"/>
        <v>0</v>
      </c>
      <c r="J154" s="98">
        <f t="shared" si="291"/>
        <v>0</v>
      </c>
      <c r="K154" s="109">
        <f t="shared" si="291"/>
        <v>0</v>
      </c>
      <c r="L154" s="118"/>
    </row>
    <row r="155" spans="1:12" ht="15.6" hidden="1" customHeight="1" x14ac:dyDescent="0.25">
      <c r="A155" s="2"/>
      <c r="B155" s="94" t="s">
        <v>8</v>
      </c>
      <c r="C155" s="94"/>
      <c r="D155" s="16">
        <f t="shared" ref="D155:E155" si="299">D186+D217+D248</f>
        <v>0</v>
      </c>
      <c r="E155" s="17">
        <f t="shared" si="299"/>
        <v>0</v>
      </c>
      <c r="F155" s="237">
        <f t="shared" si="291"/>
        <v>0</v>
      </c>
      <c r="G155" s="17">
        <f t="shared" ref="G155:H155" si="300">G186+G217+G248</f>
        <v>0</v>
      </c>
      <c r="H155" s="17">
        <f t="shared" si="300"/>
        <v>0</v>
      </c>
      <c r="I155" s="17">
        <f t="shared" si="291"/>
        <v>0</v>
      </c>
      <c r="J155" s="17">
        <f t="shared" si="291"/>
        <v>0</v>
      </c>
      <c r="K155" s="18">
        <f t="shared" si="291"/>
        <v>0</v>
      </c>
      <c r="L155" s="119"/>
    </row>
    <row r="156" spans="1:12" ht="15.6" hidden="1" customHeight="1" x14ac:dyDescent="0.25">
      <c r="A156" s="2"/>
      <c r="B156" s="94" t="s">
        <v>10</v>
      </c>
      <c r="C156" s="94"/>
      <c r="D156" s="16">
        <f t="shared" ref="D156:E156" si="301">D187+D218+D249</f>
        <v>0</v>
      </c>
      <c r="E156" s="17">
        <f t="shared" si="301"/>
        <v>0</v>
      </c>
      <c r="F156" s="237">
        <f t="shared" si="291"/>
        <v>0</v>
      </c>
      <c r="G156" s="17">
        <f t="shared" ref="G156:H156" si="302">G187+G218+G249</f>
        <v>0</v>
      </c>
      <c r="H156" s="17">
        <f t="shared" si="302"/>
        <v>0</v>
      </c>
      <c r="I156" s="17">
        <f t="shared" si="291"/>
        <v>0</v>
      </c>
      <c r="J156" s="17">
        <f t="shared" si="291"/>
        <v>0</v>
      </c>
      <c r="K156" s="18">
        <f t="shared" si="291"/>
        <v>0</v>
      </c>
      <c r="L156" s="119"/>
    </row>
    <row r="157" spans="1:12" ht="15.6" hidden="1" customHeight="1" x14ac:dyDescent="0.25">
      <c r="A157" s="2"/>
      <c r="B157" s="137" t="s">
        <v>16</v>
      </c>
      <c r="C157" s="137"/>
      <c r="D157" s="108">
        <f t="shared" ref="D157:E157" si="303">D188+D219+D250</f>
        <v>0</v>
      </c>
      <c r="E157" s="98">
        <f t="shared" si="303"/>
        <v>0</v>
      </c>
      <c r="F157" s="236">
        <f t="shared" si="291"/>
        <v>0</v>
      </c>
      <c r="G157" s="98">
        <f t="shared" ref="G157:H157" si="304">G188+G219+G250</f>
        <v>0</v>
      </c>
      <c r="H157" s="98">
        <f t="shared" si="304"/>
        <v>0</v>
      </c>
      <c r="I157" s="98">
        <f t="shared" si="291"/>
        <v>0</v>
      </c>
      <c r="J157" s="98">
        <f t="shared" si="291"/>
        <v>0</v>
      </c>
      <c r="K157" s="109">
        <f t="shared" si="291"/>
        <v>0</v>
      </c>
      <c r="L157" s="118"/>
    </row>
    <row r="158" spans="1:12" ht="15.6" hidden="1" customHeight="1" x14ac:dyDescent="0.25">
      <c r="A158" s="2"/>
      <c r="B158" s="94" t="s">
        <v>8</v>
      </c>
      <c r="C158" s="94"/>
      <c r="D158" s="16">
        <f t="shared" ref="D158:E158" si="305">D189+D220+D251</f>
        <v>0</v>
      </c>
      <c r="E158" s="17">
        <f t="shared" si="305"/>
        <v>0</v>
      </c>
      <c r="F158" s="237">
        <f t="shared" si="291"/>
        <v>0</v>
      </c>
      <c r="G158" s="17">
        <f t="shared" ref="G158:H158" si="306">G189+G220+G251</f>
        <v>0</v>
      </c>
      <c r="H158" s="17">
        <f t="shared" si="306"/>
        <v>0</v>
      </c>
      <c r="I158" s="17">
        <f t="shared" si="291"/>
        <v>0</v>
      </c>
      <c r="J158" s="17">
        <f t="shared" si="291"/>
        <v>0</v>
      </c>
      <c r="K158" s="18">
        <f t="shared" si="291"/>
        <v>0</v>
      </c>
      <c r="L158" s="119"/>
    </row>
    <row r="159" spans="1:12" ht="15.6" hidden="1" customHeight="1" x14ac:dyDescent="0.25">
      <c r="A159" s="2"/>
      <c r="B159" s="94" t="s">
        <v>10</v>
      </c>
      <c r="C159" s="94"/>
      <c r="D159" s="16">
        <f t="shared" ref="D159:E159" si="307">D190+D221+D252</f>
        <v>0</v>
      </c>
      <c r="E159" s="17">
        <f t="shared" si="307"/>
        <v>0</v>
      </c>
      <c r="F159" s="237">
        <f t="shared" si="291"/>
        <v>0</v>
      </c>
      <c r="G159" s="17">
        <f t="shared" ref="G159:H159" si="308">G190+G221+G252</f>
        <v>0</v>
      </c>
      <c r="H159" s="17">
        <f t="shared" si="308"/>
        <v>0</v>
      </c>
      <c r="I159" s="17">
        <f t="shared" si="291"/>
        <v>0</v>
      </c>
      <c r="J159" s="17">
        <f t="shared" si="291"/>
        <v>0</v>
      </c>
      <c r="K159" s="18">
        <f t="shared" si="291"/>
        <v>0</v>
      </c>
      <c r="L159" s="119"/>
    </row>
    <row r="160" spans="1:12" ht="15.6" hidden="1" customHeight="1" x14ac:dyDescent="0.25">
      <c r="A160" s="2"/>
      <c r="B160" s="137" t="s">
        <v>17</v>
      </c>
      <c r="C160" s="137"/>
      <c r="D160" s="108">
        <f t="shared" ref="D160:E160" si="309">D191+D222+D253</f>
        <v>0</v>
      </c>
      <c r="E160" s="98">
        <f t="shared" si="309"/>
        <v>0</v>
      </c>
      <c r="F160" s="236">
        <f t="shared" si="291"/>
        <v>0</v>
      </c>
      <c r="G160" s="98">
        <f t="shared" ref="G160:H160" si="310">G191+G222+G253</f>
        <v>0</v>
      </c>
      <c r="H160" s="98">
        <f t="shared" si="310"/>
        <v>0</v>
      </c>
      <c r="I160" s="98">
        <f t="shared" si="291"/>
        <v>0</v>
      </c>
      <c r="J160" s="98">
        <f t="shared" si="291"/>
        <v>0</v>
      </c>
      <c r="K160" s="109">
        <f t="shared" si="291"/>
        <v>0</v>
      </c>
      <c r="L160" s="118"/>
    </row>
    <row r="161" spans="1:12" ht="15.6" hidden="1" customHeight="1" x14ac:dyDescent="0.25">
      <c r="A161" s="2"/>
      <c r="B161" s="94" t="s">
        <v>8</v>
      </c>
      <c r="C161" s="94"/>
      <c r="D161" s="16">
        <f t="shared" ref="D161:E161" si="311">D192+D223+D254</f>
        <v>0</v>
      </c>
      <c r="E161" s="17">
        <f t="shared" si="311"/>
        <v>0</v>
      </c>
      <c r="F161" s="237">
        <f t="shared" ref="F161:K162" si="312">F192+F223+F254</f>
        <v>0</v>
      </c>
      <c r="G161" s="17">
        <f t="shared" ref="G161:H161" si="313">G192+G223+G254</f>
        <v>0</v>
      </c>
      <c r="H161" s="17">
        <f t="shared" si="313"/>
        <v>0</v>
      </c>
      <c r="I161" s="17">
        <f t="shared" si="312"/>
        <v>0</v>
      </c>
      <c r="J161" s="17">
        <f t="shared" si="312"/>
        <v>0</v>
      </c>
      <c r="K161" s="18">
        <f t="shared" si="312"/>
        <v>0</v>
      </c>
      <c r="L161" s="119"/>
    </row>
    <row r="162" spans="1:12" ht="15.6" hidden="1" customHeight="1" x14ac:dyDescent="0.25">
      <c r="A162" s="2"/>
      <c r="B162" s="94" t="s">
        <v>10</v>
      </c>
      <c r="C162" s="94"/>
      <c r="D162" s="16">
        <f t="shared" ref="D162:E162" si="314">D193+D224+D255</f>
        <v>0</v>
      </c>
      <c r="E162" s="17">
        <f t="shared" si="314"/>
        <v>0</v>
      </c>
      <c r="F162" s="237">
        <f t="shared" si="312"/>
        <v>0</v>
      </c>
      <c r="G162" s="17">
        <f t="shared" ref="G162:H162" si="315">G193+G224+G255</f>
        <v>0</v>
      </c>
      <c r="H162" s="17">
        <f t="shared" si="315"/>
        <v>0</v>
      </c>
      <c r="I162" s="17">
        <f t="shared" si="312"/>
        <v>0</v>
      </c>
      <c r="J162" s="17">
        <f t="shared" si="312"/>
        <v>0</v>
      </c>
      <c r="K162" s="18">
        <f t="shared" si="312"/>
        <v>0</v>
      </c>
      <c r="L162" s="119"/>
    </row>
    <row r="163" spans="1:12" ht="41.45" customHeight="1" x14ac:dyDescent="0.25">
      <c r="A163" s="59">
        <v>1</v>
      </c>
      <c r="B163" s="152" t="s">
        <v>63</v>
      </c>
      <c r="C163" s="162"/>
      <c r="D163" s="112">
        <f t="shared" ref="D163:E163" si="316">D164+D165+D166+D167</f>
        <v>435000</v>
      </c>
      <c r="E163" s="101">
        <f t="shared" si="316"/>
        <v>0</v>
      </c>
      <c r="F163" s="238">
        <f t="shared" ref="F163:K163" si="317">F164+F165+F166+F167</f>
        <v>0</v>
      </c>
      <c r="G163" s="101">
        <f t="shared" ref="G163:H163" si="318">G164+G165+G166+G167</f>
        <v>739500</v>
      </c>
      <c r="H163" s="101">
        <f t="shared" si="318"/>
        <v>739500</v>
      </c>
      <c r="I163" s="101">
        <f t="shared" si="317"/>
        <v>739500</v>
      </c>
      <c r="J163" s="101">
        <f t="shared" si="317"/>
        <v>1696500</v>
      </c>
      <c r="K163" s="113">
        <f t="shared" si="317"/>
        <v>0</v>
      </c>
      <c r="L163" s="123"/>
    </row>
    <row r="164" spans="1:12" ht="15.6" hidden="1" customHeight="1" x14ac:dyDescent="0.25">
      <c r="A164" s="2"/>
      <c r="B164" s="128" t="s">
        <v>1</v>
      </c>
      <c r="C164" s="128"/>
      <c r="D164" s="21"/>
      <c r="E164" s="22"/>
      <c r="F164" s="239"/>
      <c r="G164" s="22"/>
      <c r="H164" s="22"/>
      <c r="I164" s="22"/>
      <c r="J164" s="22"/>
      <c r="K164" s="23"/>
      <c r="L164" s="124"/>
    </row>
    <row r="165" spans="1:12" ht="15.6" hidden="1" customHeight="1" x14ac:dyDescent="0.25">
      <c r="A165" s="2"/>
      <c r="B165" s="129" t="s">
        <v>6</v>
      </c>
      <c r="C165" s="129"/>
      <c r="D165" s="6">
        <v>0</v>
      </c>
      <c r="E165" s="7">
        <v>0</v>
      </c>
      <c r="F165" s="231">
        <v>0</v>
      </c>
      <c r="G165" s="7">
        <v>0</v>
      </c>
      <c r="H165" s="7">
        <v>0</v>
      </c>
      <c r="I165" s="7">
        <v>0</v>
      </c>
      <c r="J165" s="7">
        <v>0</v>
      </c>
      <c r="K165" s="8">
        <v>0</v>
      </c>
      <c r="L165" s="57"/>
    </row>
    <row r="166" spans="1:12" ht="15.6" hidden="1" customHeight="1" x14ac:dyDescent="0.25">
      <c r="A166" s="2"/>
      <c r="B166" s="129" t="s">
        <v>7</v>
      </c>
      <c r="C166" s="129"/>
      <c r="D166" s="6">
        <v>0</v>
      </c>
      <c r="E166" s="7">
        <v>0</v>
      </c>
      <c r="F166" s="231">
        <v>0</v>
      </c>
      <c r="G166" s="7">
        <v>0</v>
      </c>
      <c r="H166" s="7">
        <v>0</v>
      </c>
      <c r="I166" s="7">
        <v>0</v>
      </c>
      <c r="J166" s="7">
        <v>0</v>
      </c>
      <c r="K166" s="8">
        <v>0</v>
      </c>
      <c r="L166" s="57"/>
    </row>
    <row r="167" spans="1:12" ht="15.6" customHeight="1" x14ac:dyDescent="0.25">
      <c r="A167" s="59">
        <v>1</v>
      </c>
      <c r="B167" s="128" t="s">
        <v>18</v>
      </c>
      <c r="C167" s="158"/>
      <c r="D167" s="6">
        <f t="shared" ref="D167:E167" si="319">D168+D169+D170</f>
        <v>435000</v>
      </c>
      <c r="E167" s="7">
        <f t="shared" si="319"/>
        <v>0</v>
      </c>
      <c r="F167" s="231">
        <f t="shared" ref="F167:K167" si="320">F168+F169+F170</f>
        <v>0</v>
      </c>
      <c r="G167" s="7">
        <f t="shared" ref="G167:H167" si="321">G168+G169+G170</f>
        <v>739500</v>
      </c>
      <c r="H167" s="7">
        <f t="shared" si="321"/>
        <v>739500</v>
      </c>
      <c r="I167" s="7">
        <f t="shared" si="320"/>
        <v>739500</v>
      </c>
      <c r="J167" s="7">
        <f t="shared" si="320"/>
        <v>1696500</v>
      </c>
      <c r="K167" s="8">
        <f t="shared" si="320"/>
        <v>0</v>
      </c>
      <c r="L167" s="57"/>
    </row>
    <row r="168" spans="1:12" ht="15.6" customHeight="1" x14ac:dyDescent="0.25">
      <c r="A168" s="59">
        <v>1</v>
      </c>
      <c r="B168" s="149" t="s">
        <v>8</v>
      </c>
      <c r="C168" s="77"/>
      <c r="D168" s="10">
        <f t="shared" ref="D168:E168" si="322">D173+D176+D179+D183+D186+D189+D192</f>
        <v>0</v>
      </c>
      <c r="E168" s="11">
        <f t="shared" si="322"/>
        <v>0</v>
      </c>
      <c r="F168" s="232">
        <f t="shared" ref="F168:K168" si="323">F173+F176+F179+F183+F186+F189+F192</f>
        <v>0</v>
      </c>
      <c r="G168" s="11">
        <f t="shared" ref="G168:H168" si="324">G173+G176+G179+G183+G186+G189+G192</f>
        <v>0</v>
      </c>
      <c r="H168" s="11">
        <f t="shared" si="324"/>
        <v>0</v>
      </c>
      <c r="I168" s="11">
        <f t="shared" si="323"/>
        <v>0</v>
      </c>
      <c r="J168" s="11">
        <f t="shared" si="323"/>
        <v>0</v>
      </c>
      <c r="K168" s="12">
        <f t="shared" si="323"/>
        <v>0</v>
      </c>
      <c r="L168" s="58"/>
    </row>
    <row r="169" spans="1:12" ht="15.6" customHeight="1" x14ac:dyDescent="0.25">
      <c r="A169" s="59">
        <v>1</v>
      </c>
      <c r="B169" s="149" t="s">
        <v>9</v>
      </c>
      <c r="C169" s="77"/>
      <c r="D169" s="10">
        <f t="shared" ref="D169:E169" si="325">D180</f>
        <v>0</v>
      </c>
      <c r="E169" s="11">
        <f t="shared" si="325"/>
        <v>0</v>
      </c>
      <c r="F169" s="232">
        <f t="shared" ref="F169:K169" si="326">F180</f>
        <v>0</v>
      </c>
      <c r="G169" s="11">
        <f t="shared" ref="G169:H169" si="327">G180</f>
        <v>0</v>
      </c>
      <c r="H169" s="11">
        <f t="shared" si="327"/>
        <v>0</v>
      </c>
      <c r="I169" s="11">
        <f t="shared" si="326"/>
        <v>0</v>
      </c>
      <c r="J169" s="11">
        <f t="shared" si="326"/>
        <v>0</v>
      </c>
      <c r="K169" s="12">
        <f t="shared" si="326"/>
        <v>0</v>
      </c>
      <c r="L169" s="58"/>
    </row>
    <row r="170" spans="1:12" ht="15.6" customHeight="1" x14ac:dyDescent="0.25">
      <c r="A170" s="59">
        <v>1</v>
      </c>
      <c r="B170" s="149" t="s">
        <v>10</v>
      </c>
      <c r="C170" s="77"/>
      <c r="D170" s="10">
        <f t="shared" ref="D170:E170" si="328">D174+D177+D181+D184+D187+D190+D193</f>
        <v>435000</v>
      </c>
      <c r="E170" s="11">
        <f t="shared" si="328"/>
        <v>0</v>
      </c>
      <c r="F170" s="232">
        <f t="shared" ref="F170:K170" si="329">F174+F177+F181+F184+F187+F190+F193</f>
        <v>0</v>
      </c>
      <c r="G170" s="11">
        <f t="shared" ref="G170:H170" si="330">G174+G177+G181+G184+G187+G190+G193</f>
        <v>739500</v>
      </c>
      <c r="H170" s="11">
        <f t="shared" si="330"/>
        <v>739500</v>
      </c>
      <c r="I170" s="11">
        <f t="shared" si="329"/>
        <v>739500</v>
      </c>
      <c r="J170" s="11">
        <f t="shared" si="329"/>
        <v>1696500</v>
      </c>
      <c r="K170" s="12">
        <f t="shared" si="329"/>
        <v>0</v>
      </c>
      <c r="L170" s="58"/>
    </row>
    <row r="171" spans="1:12" ht="15.6" customHeight="1" x14ac:dyDescent="0.25">
      <c r="A171" s="59">
        <v>1</v>
      </c>
      <c r="B171" s="131" t="s">
        <v>19</v>
      </c>
      <c r="C171" s="159"/>
      <c r="D171" s="104" t="s">
        <v>2</v>
      </c>
      <c r="E171" s="96" t="s">
        <v>2</v>
      </c>
      <c r="F171" s="233" t="s">
        <v>2</v>
      </c>
      <c r="G171" s="96" t="s">
        <v>2</v>
      </c>
      <c r="H171" s="96" t="s">
        <v>2</v>
      </c>
      <c r="I171" s="96" t="s">
        <v>2</v>
      </c>
      <c r="J171" s="96" t="s">
        <v>2</v>
      </c>
      <c r="K171" s="105" t="s">
        <v>2</v>
      </c>
      <c r="L171" s="115"/>
    </row>
    <row r="172" spans="1:12" ht="15.6" hidden="1" customHeight="1" x14ac:dyDescent="0.25">
      <c r="A172" s="2"/>
      <c r="B172" s="131" t="s">
        <v>131</v>
      </c>
      <c r="C172" s="131"/>
      <c r="D172" s="104">
        <f t="shared" ref="D172:E172" si="331">D173+D174</f>
        <v>0</v>
      </c>
      <c r="E172" s="96">
        <f t="shared" si="331"/>
        <v>0</v>
      </c>
      <c r="F172" s="233">
        <f t="shared" ref="F172:K172" si="332">F173+F174</f>
        <v>0</v>
      </c>
      <c r="G172" s="96">
        <f t="shared" ref="G172:H172" si="333">G173+G174</f>
        <v>0</v>
      </c>
      <c r="H172" s="96">
        <f t="shared" si="333"/>
        <v>0</v>
      </c>
      <c r="I172" s="96">
        <f t="shared" si="332"/>
        <v>0</v>
      </c>
      <c r="J172" s="96">
        <f t="shared" si="332"/>
        <v>0</v>
      </c>
      <c r="K172" s="105">
        <f t="shared" si="332"/>
        <v>0</v>
      </c>
      <c r="L172" s="115"/>
    </row>
    <row r="173" spans="1:12" ht="15.6" hidden="1" customHeight="1" x14ac:dyDescent="0.25">
      <c r="A173" s="2"/>
      <c r="B173" s="93" t="s">
        <v>8</v>
      </c>
      <c r="C173" s="93"/>
      <c r="D173" s="24"/>
      <c r="E173" s="25"/>
      <c r="F173" s="240"/>
      <c r="G173" s="25"/>
      <c r="H173" s="25"/>
      <c r="I173" s="25"/>
      <c r="J173" s="25"/>
      <c r="K173" s="26"/>
      <c r="L173" s="125"/>
    </row>
    <row r="174" spans="1:12" ht="15.6" hidden="1" customHeight="1" x14ac:dyDescent="0.25">
      <c r="A174" s="2"/>
      <c r="B174" s="93" t="s">
        <v>10</v>
      </c>
      <c r="C174" s="93"/>
      <c r="D174" s="24"/>
      <c r="E174" s="25"/>
      <c r="F174" s="240"/>
      <c r="G174" s="25"/>
      <c r="H174" s="25"/>
      <c r="I174" s="25"/>
      <c r="J174" s="25"/>
      <c r="K174" s="26"/>
      <c r="L174" s="125"/>
    </row>
    <row r="175" spans="1:12" ht="15.6" hidden="1" customHeight="1" x14ac:dyDescent="0.25">
      <c r="A175" s="2"/>
      <c r="B175" s="131" t="s">
        <v>12</v>
      </c>
      <c r="C175" s="131"/>
      <c r="D175" s="104">
        <f t="shared" ref="D175:E175" si="334">D176+D177</f>
        <v>0</v>
      </c>
      <c r="E175" s="96">
        <f t="shared" si="334"/>
        <v>0</v>
      </c>
      <c r="F175" s="233">
        <f t="shared" ref="F175:K175" si="335">F176+F177</f>
        <v>0</v>
      </c>
      <c r="G175" s="96">
        <f t="shared" ref="G175:H175" si="336">G176+G177</f>
        <v>0</v>
      </c>
      <c r="H175" s="96">
        <f t="shared" si="336"/>
        <v>0</v>
      </c>
      <c r="I175" s="96">
        <f t="shared" si="335"/>
        <v>0</v>
      </c>
      <c r="J175" s="96">
        <f t="shared" si="335"/>
        <v>0</v>
      </c>
      <c r="K175" s="105">
        <f t="shared" si="335"/>
        <v>0</v>
      </c>
      <c r="L175" s="115"/>
    </row>
    <row r="176" spans="1:12" ht="15.6" hidden="1" customHeight="1" x14ac:dyDescent="0.25">
      <c r="A176" s="2"/>
      <c r="B176" s="93" t="s">
        <v>8</v>
      </c>
      <c r="C176" s="93"/>
      <c r="D176" s="24"/>
      <c r="E176" s="25"/>
      <c r="F176" s="240"/>
      <c r="G176" s="25"/>
      <c r="H176" s="25"/>
      <c r="I176" s="25"/>
      <c r="J176" s="25"/>
      <c r="K176" s="26"/>
      <c r="L176" s="125"/>
    </row>
    <row r="177" spans="1:12" ht="15.6" hidden="1" customHeight="1" x14ac:dyDescent="0.25">
      <c r="A177" s="2"/>
      <c r="B177" s="93" t="s">
        <v>10</v>
      </c>
      <c r="C177" s="93"/>
      <c r="D177" s="24"/>
      <c r="E177" s="25"/>
      <c r="F177" s="240"/>
      <c r="G177" s="25"/>
      <c r="H177" s="25"/>
      <c r="I177" s="25"/>
      <c r="J177" s="25"/>
      <c r="K177" s="26"/>
      <c r="L177" s="125"/>
    </row>
    <row r="178" spans="1:12" ht="15.6" customHeight="1" x14ac:dyDescent="0.25">
      <c r="A178" s="59">
        <v>1</v>
      </c>
      <c r="B178" s="131" t="s">
        <v>13</v>
      </c>
      <c r="C178" s="267" t="s">
        <v>230</v>
      </c>
      <c r="D178" s="104">
        <f t="shared" ref="D178:E178" si="337">D179+D180+D181</f>
        <v>435000</v>
      </c>
      <c r="E178" s="96">
        <f t="shared" si="337"/>
        <v>0</v>
      </c>
      <c r="F178" s="233">
        <f t="shared" ref="F178:K178" si="338">F179+F180+F181</f>
        <v>0</v>
      </c>
      <c r="G178" s="96">
        <f t="shared" ref="G178:H178" si="339">G179+G180+G181</f>
        <v>739500</v>
      </c>
      <c r="H178" s="96">
        <f t="shared" si="339"/>
        <v>739500</v>
      </c>
      <c r="I178" s="96">
        <f t="shared" si="338"/>
        <v>739500</v>
      </c>
      <c r="J178" s="96">
        <f t="shared" si="338"/>
        <v>1696500</v>
      </c>
      <c r="K178" s="105">
        <f t="shared" si="338"/>
        <v>0</v>
      </c>
      <c r="L178" s="115"/>
    </row>
    <row r="179" spans="1:12" ht="15.6" customHeight="1" x14ac:dyDescent="0.25">
      <c r="A179" s="59">
        <v>1</v>
      </c>
      <c r="B179" s="93" t="s">
        <v>8</v>
      </c>
      <c r="C179" s="267"/>
      <c r="D179" s="24"/>
      <c r="E179" s="25"/>
      <c r="F179" s="240"/>
      <c r="G179" s="25"/>
      <c r="H179" s="25"/>
      <c r="I179" s="25"/>
      <c r="J179" s="25"/>
      <c r="K179" s="26"/>
      <c r="L179" s="125"/>
    </row>
    <row r="180" spans="1:12" ht="15.6" customHeight="1" x14ac:dyDescent="0.25">
      <c r="A180" s="59">
        <v>1</v>
      </c>
      <c r="B180" s="93" t="s">
        <v>9</v>
      </c>
      <c r="C180" s="267"/>
      <c r="D180" s="24"/>
      <c r="E180" s="25"/>
      <c r="F180" s="240"/>
      <c r="G180" s="25"/>
      <c r="H180" s="25"/>
      <c r="I180" s="25"/>
      <c r="J180" s="25"/>
      <c r="K180" s="26"/>
      <c r="L180" s="125"/>
    </row>
    <row r="181" spans="1:12" ht="15.6" customHeight="1" x14ac:dyDescent="0.25">
      <c r="A181" s="59">
        <v>1</v>
      </c>
      <c r="B181" s="93" t="s">
        <v>10</v>
      </c>
      <c r="C181" s="267"/>
      <c r="D181" s="24">
        <v>435000</v>
      </c>
      <c r="E181" s="242">
        <v>0</v>
      </c>
      <c r="F181" s="240">
        <v>0</v>
      </c>
      <c r="G181" s="25">
        <v>739500</v>
      </c>
      <c r="H181" s="25">
        <v>739500</v>
      </c>
      <c r="I181" s="25">
        <f>H181</f>
        <v>739500</v>
      </c>
      <c r="J181" s="25">
        <f>2436000-I181</f>
        <v>1696500</v>
      </c>
      <c r="K181" s="26">
        <v>0</v>
      </c>
      <c r="L181" s="125">
        <v>2027</v>
      </c>
    </row>
    <row r="182" spans="1:12" ht="15.6" hidden="1" customHeight="1" x14ac:dyDescent="0.25">
      <c r="A182" s="2"/>
      <c r="B182" s="131" t="s">
        <v>14</v>
      </c>
      <c r="C182" s="131"/>
      <c r="D182" s="104">
        <f t="shared" ref="D182:E182" si="340">D183+D184</f>
        <v>0</v>
      </c>
      <c r="E182" s="96">
        <f t="shared" si="340"/>
        <v>0</v>
      </c>
      <c r="F182" s="233">
        <f t="shared" ref="F182:K182" si="341">F183+F184</f>
        <v>0</v>
      </c>
      <c r="G182" s="96">
        <f t="shared" ref="G182:H182" si="342">G183+G184</f>
        <v>0</v>
      </c>
      <c r="H182" s="96">
        <f t="shared" si="342"/>
        <v>0</v>
      </c>
      <c r="I182" s="96">
        <f t="shared" si="341"/>
        <v>0</v>
      </c>
      <c r="J182" s="96">
        <f t="shared" si="341"/>
        <v>0</v>
      </c>
      <c r="K182" s="105">
        <f t="shared" si="341"/>
        <v>0</v>
      </c>
      <c r="L182" s="115"/>
    </row>
    <row r="183" spans="1:12" ht="15.6" hidden="1" customHeight="1" x14ac:dyDescent="0.25">
      <c r="A183" s="2"/>
      <c r="B183" s="132" t="s">
        <v>8</v>
      </c>
      <c r="C183" s="132"/>
      <c r="D183" s="24"/>
      <c r="E183" s="25"/>
      <c r="F183" s="240"/>
      <c r="G183" s="25"/>
      <c r="H183" s="25"/>
      <c r="I183" s="25"/>
      <c r="J183" s="25"/>
      <c r="K183" s="26"/>
      <c r="L183" s="125"/>
    </row>
    <row r="184" spans="1:12" ht="15.6" hidden="1" customHeight="1" x14ac:dyDescent="0.25">
      <c r="A184" s="2"/>
      <c r="B184" s="132" t="s">
        <v>10</v>
      </c>
      <c r="C184" s="132"/>
      <c r="D184" s="24"/>
      <c r="E184" s="25"/>
      <c r="F184" s="240"/>
      <c r="G184" s="25"/>
      <c r="H184" s="25"/>
      <c r="I184" s="25"/>
      <c r="J184" s="25"/>
      <c r="K184" s="26"/>
      <c r="L184" s="125"/>
    </row>
    <row r="185" spans="1:12" ht="15.6" hidden="1" customHeight="1" x14ac:dyDescent="0.25">
      <c r="A185" s="2"/>
      <c r="B185" s="131" t="s">
        <v>15</v>
      </c>
      <c r="C185" s="131"/>
      <c r="D185" s="104">
        <f t="shared" ref="D185:E185" si="343">D186+D187</f>
        <v>0</v>
      </c>
      <c r="E185" s="96">
        <f t="shared" si="343"/>
        <v>0</v>
      </c>
      <c r="F185" s="233">
        <f t="shared" ref="F185:K185" si="344">F186+F187</f>
        <v>0</v>
      </c>
      <c r="G185" s="96">
        <f t="shared" ref="G185:H185" si="345">G186+G187</f>
        <v>0</v>
      </c>
      <c r="H185" s="96">
        <f t="shared" si="345"/>
        <v>0</v>
      </c>
      <c r="I185" s="96">
        <f t="shared" si="344"/>
        <v>0</v>
      </c>
      <c r="J185" s="96">
        <f t="shared" si="344"/>
        <v>0</v>
      </c>
      <c r="K185" s="105">
        <f t="shared" si="344"/>
        <v>0</v>
      </c>
      <c r="L185" s="115"/>
    </row>
    <row r="186" spans="1:12" ht="15.6" hidden="1" customHeight="1" x14ac:dyDescent="0.25">
      <c r="A186" s="2"/>
      <c r="B186" s="93" t="s">
        <v>8</v>
      </c>
      <c r="C186" s="93"/>
      <c r="D186" s="24"/>
      <c r="E186" s="25"/>
      <c r="F186" s="240"/>
      <c r="G186" s="25"/>
      <c r="H186" s="25"/>
      <c r="I186" s="25"/>
      <c r="J186" s="25"/>
      <c r="K186" s="26"/>
      <c r="L186" s="125"/>
    </row>
    <row r="187" spans="1:12" ht="15.6" hidden="1" customHeight="1" x14ac:dyDescent="0.25">
      <c r="A187" s="2"/>
      <c r="B187" s="93" t="s">
        <v>10</v>
      </c>
      <c r="C187" s="93"/>
      <c r="D187" s="24"/>
      <c r="E187" s="25"/>
      <c r="F187" s="240"/>
      <c r="G187" s="25"/>
      <c r="H187" s="25"/>
      <c r="I187" s="25"/>
      <c r="J187" s="25"/>
      <c r="K187" s="26"/>
      <c r="L187" s="125"/>
    </row>
    <row r="188" spans="1:12" ht="15.6" hidden="1" customHeight="1" x14ac:dyDescent="0.25">
      <c r="A188" s="2"/>
      <c r="B188" s="133" t="s">
        <v>16</v>
      </c>
      <c r="C188" s="133"/>
      <c r="D188" s="104">
        <f t="shared" ref="D188:E188" si="346">D189+D190</f>
        <v>0</v>
      </c>
      <c r="E188" s="96">
        <f t="shared" si="346"/>
        <v>0</v>
      </c>
      <c r="F188" s="233">
        <f t="shared" ref="F188:K188" si="347">F189+F190</f>
        <v>0</v>
      </c>
      <c r="G188" s="96">
        <f t="shared" ref="G188:H188" si="348">G189+G190</f>
        <v>0</v>
      </c>
      <c r="H188" s="96">
        <f t="shared" si="348"/>
        <v>0</v>
      </c>
      <c r="I188" s="96">
        <f t="shared" si="347"/>
        <v>0</v>
      </c>
      <c r="J188" s="96">
        <f t="shared" si="347"/>
        <v>0</v>
      </c>
      <c r="K188" s="105">
        <f t="shared" si="347"/>
        <v>0</v>
      </c>
      <c r="L188" s="115"/>
    </row>
    <row r="189" spans="1:12" ht="15.6" hidden="1" customHeight="1" x14ac:dyDescent="0.25">
      <c r="A189" s="2"/>
      <c r="B189" s="93" t="s">
        <v>8</v>
      </c>
      <c r="C189" s="93"/>
      <c r="D189" s="24"/>
      <c r="E189" s="25"/>
      <c r="F189" s="240"/>
      <c r="G189" s="25"/>
      <c r="H189" s="25"/>
      <c r="I189" s="25"/>
      <c r="J189" s="25"/>
      <c r="K189" s="26"/>
      <c r="L189" s="125"/>
    </row>
    <row r="190" spans="1:12" ht="15.6" hidden="1" customHeight="1" x14ac:dyDescent="0.25">
      <c r="A190" s="2"/>
      <c r="B190" s="93" t="s">
        <v>10</v>
      </c>
      <c r="C190" s="93"/>
      <c r="D190" s="24"/>
      <c r="E190" s="25"/>
      <c r="F190" s="240"/>
      <c r="G190" s="25"/>
      <c r="H190" s="25"/>
      <c r="I190" s="25"/>
      <c r="J190" s="25"/>
      <c r="K190" s="26"/>
      <c r="L190" s="125"/>
    </row>
    <row r="191" spans="1:12" ht="15.6" hidden="1" customHeight="1" x14ac:dyDescent="0.25">
      <c r="A191" s="2"/>
      <c r="B191" s="133" t="s">
        <v>17</v>
      </c>
      <c r="C191" s="133"/>
      <c r="D191" s="104">
        <f t="shared" ref="D191:E191" si="349">D192+D193</f>
        <v>0</v>
      </c>
      <c r="E191" s="96">
        <f t="shared" si="349"/>
        <v>0</v>
      </c>
      <c r="F191" s="233">
        <f t="shared" ref="F191:K191" si="350">F192+F193</f>
        <v>0</v>
      </c>
      <c r="G191" s="96">
        <f t="shared" ref="G191:H191" si="351">G192+G193</f>
        <v>0</v>
      </c>
      <c r="H191" s="96">
        <f t="shared" si="351"/>
        <v>0</v>
      </c>
      <c r="I191" s="96">
        <f t="shared" si="350"/>
        <v>0</v>
      </c>
      <c r="J191" s="96">
        <f t="shared" si="350"/>
        <v>0</v>
      </c>
      <c r="K191" s="105">
        <f t="shared" si="350"/>
        <v>0</v>
      </c>
      <c r="L191" s="115"/>
    </row>
    <row r="192" spans="1:12" ht="15.6" hidden="1" customHeight="1" x14ac:dyDescent="0.25">
      <c r="A192" s="2"/>
      <c r="B192" s="93" t="s">
        <v>8</v>
      </c>
      <c r="C192" s="93"/>
      <c r="D192" s="24"/>
      <c r="E192" s="25"/>
      <c r="F192" s="240"/>
      <c r="G192" s="25"/>
      <c r="H192" s="25"/>
      <c r="I192" s="25"/>
      <c r="J192" s="25"/>
      <c r="K192" s="26"/>
      <c r="L192" s="125"/>
    </row>
    <row r="193" spans="1:12" ht="15.6" hidden="1" customHeight="1" x14ac:dyDescent="0.25">
      <c r="A193" s="2"/>
      <c r="B193" s="93" t="s">
        <v>10</v>
      </c>
      <c r="C193" s="93"/>
      <c r="D193" s="24"/>
      <c r="E193" s="25"/>
      <c r="F193" s="240"/>
      <c r="G193" s="25"/>
      <c r="H193" s="25"/>
      <c r="I193" s="25"/>
      <c r="J193" s="25"/>
      <c r="K193" s="26"/>
      <c r="L193" s="125"/>
    </row>
    <row r="194" spans="1:12" ht="38.450000000000003" customHeight="1" x14ac:dyDescent="0.25">
      <c r="A194" s="59">
        <v>1</v>
      </c>
      <c r="B194" s="152" t="s">
        <v>197</v>
      </c>
      <c r="C194" s="162"/>
      <c r="D194" s="112">
        <f t="shared" ref="D194:E194" si="352">D195+D196+D197+D198</f>
        <v>0</v>
      </c>
      <c r="E194" s="101">
        <f t="shared" si="352"/>
        <v>0</v>
      </c>
      <c r="F194" s="238">
        <f t="shared" ref="F194:K194" si="353">F195+F196+F197+F198</f>
        <v>0</v>
      </c>
      <c r="G194" s="101">
        <f t="shared" ref="G194:H194" si="354">G195+G196+G197+G198</f>
        <v>0</v>
      </c>
      <c r="H194" s="101">
        <f t="shared" si="354"/>
        <v>0</v>
      </c>
      <c r="I194" s="101">
        <f t="shared" si="353"/>
        <v>0</v>
      </c>
      <c r="J194" s="101">
        <f t="shared" si="353"/>
        <v>0</v>
      </c>
      <c r="K194" s="113">
        <f t="shared" si="353"/>
        <v>0</v>
      </c>
      <c r="L194" s="123"/>
    </row>
    <row r="195" spans="1:12" ht="15.6" hidden="1" customHeight="1" x14ac:dyDescent="0.25">
      <c r="A195" s="2"/>
      <c r="B195" s="128" t="s">
        <v>1</v>
      </c>
      <c r="C195" s="128"/>
      <c r="D195" s="21"/>
      <c r="E195" s="22"/>
      <c r="F195" s="239"/>
      <c r="G195" s="22"/>
      <c r="H195" s="22"/>
      <c r="I195" s="22"/>
      <c r="J195" s="22"/>
      <c r="K195" s="23"/>
      <c r="L195" s="124"/>
    </row>
    <row r="196" spans="1:12" ht="15.6" hidden="1" customHeight="1" x14ac:dyDescent="0.25">
      <c r="A196" s="2"/>
      <c r="B196" s="129" t="s">
        <v>6</v>
      </c>
      <c r="C196" s="129"/>
      <c r="D196" s="6">
        <v>0</v>
      </c>
      <c r="E196" s="7">
        <v>0</v>
      </c>
      <c r="F196" s="231">
        <v>0</v>
      </c>
      <c r="G196" s="7">
        <v>0</v>
      </c>
      <c r="H196" s="7">
        <v>0</v>
      </c>
      <c r="I196" s="7">
        <v>0</v>
      </c>
      <c r="J196" s="7">
        <v>0</v>
      </c>
      <c r="K196" s="8">
        <v>0</v>
      </c>
      <c r="L196" s="57"/>
    </row>
    <row r="197" spans="1:12" ht="15.6" hidden="1" customHeight="1" x14ac:dyDescent="0.25">
      <c r="A197" s="2"/>
      <c r="B197" s="129" t="s">
        <v>7</v>
      </c>
      <c r="C197" s="129"/>
      <c r="D197" s="6">
        <v>0</v>
      </c>
      <c r="E197" s="7">
        <v>0</v>
      </c>
      <c r="F197" s="231">
        <v>0</v>
      </c>
      <c r="G197" s="7">
        <v>0</v>
      </c>
      <c r="H197" s="7">
        <v>0</v>
      </c>
      <c r="I197" s="7">
        <v>0</v>
      </c>
      <c r="J197" s="7">
        <v>0</v>
      </c>
      <c r="K197" s="8">
        <v>0</v>
      </c>
      <c r="L197" s="57"/>
    </row>
    <row r="198" spans="1:12" ht="15.6" customHeight="1" x14ac:dyDescent="0.25">
      <c r="A198" s="59">
        <v>1</v>
      </c>
      <c r="B198" s="128" t="s">
        <v>18</v>
      </c>
      <c r="C198" s="158"/>
      <c r="D198" s="6">
        <f t="shared" ref="D198:E198" si="355">D199+D200+D201</f>
        <v>0</v>
      </c>
      <c r="E198" s="7">
        <f t="shared" si="355"/>
        <v>0</v>
      </c>
      <c r="F198" s="231">
        <f t="shared" ref="F198:K198" si="356">F199+F200+F201</f>
        <v>0</v>
      </c>
      <c r="G198" s="7">
        <f t="shared" ref="G198:H198" si="357">G199+G200+G201</f>
        <v>0</v>
      </c>
      <c r="H198" s="7">
        <f t="shared" si="357"/>
        <v>0</v>
      </c>
      <c r="I198" s="7">
        <f t="shared" si="356"/>
        <v>0</v>
      </c>
      <c r="J198" s="7">
        <f t="shared" si="356"/>
        <v>0</v>
      </c>
      <c r="K198" s="8">
        <f t="shared" si="356"/>
        <v>0</v>
      </c>
      <c r="L198" s="57"/>
    </row>
    <row r="199" spans="1:12" ht="15.6" customHeight="1" x14ac:dyDescent="0.25">
      <c r="A199" s="59">
        <v>1</v>
      </c>
      <c r="B199" s="149" t="s">
        <v>8</v>
      </c>
      <c r="C199" s="77"/>
      <c r="D199" s="10">
        <f t="shared" ref="D199:E199" si="358">D204+D207+D210+D214+D217+D220+D223</f>
        <v>0</v>
      </c>
      <c r="E199" s="11">
        <f t="shared" si="358"/>
        <v>0</v>
      </c>
      <c r="F199" s="232">
        <f t="shared" ref="F199:K199" si="359">F204+F207+F210+F214+F217+F220+F223</f>
        <v>0</v>
      </c>
      <c r="G199" s="11">
        <f t="shared" ref="G199:H199" si="360">G204+G207+G210+G214+G217+G220+G223</f>
        <v>0</v>
      </c>
      <c r="H199" s="11">
        <f t="shared" si="360"/>
        <v>0</v>
      </c>
      <c r="I199" s="11">
        <f t="shared" si="359"/>
        <v>0</v>
      </c>
      <c r="J199" s="11">
        <f t="shared" si="359"/>
        <v>0</v>
      </c>
      <c r="K199" s="12">
        <f t="shared" si="359"/>
        <v>0</v>
      </c>
      <c r="L199" s="58"/>
    </row>
    <row r="200" spans="1:12" ht="15.6" customHeight="1" x14ac:dyDescent="0.25">
      <c r="A200" s="59">
        <v>1</v>
      </c>
      <c r="B200" s="149" t="s">
        <v>9</v>
      </c>
      <c r="C200" s="77"/>
      <c r="D200" s="10">
        <f t="shared" ref="D200:E200" si="361">D211</f>
        <v>0</v>
      </c>
      <c r="E200" s="11">
        <f t="shared" si="361"/>
        <v>0</v>
      </c>
      <c r="F200" s="232">
        <f t="shared" ref="F200:K200" si="362">F211</f>
        <v>0</v>
      </c>
      <c r="G200" s="11">
        <f t="shared" ref="G200:H200" si="363">G211</f>
        <v>0</v>
      </c>
      <c r="H200" s="11">
        <f t="shared" si="363"/>
        <v>0</v>
      </c>
      <c r="I200" s="11">
        <f t="shared" si="362"/>
        <v>0</v>
      </c>
      <c r="J200" s="11">
        <f t="shared" si="362"/>
        <v>0</v>
      </c>
      <c r="K200" s="12">
        <f t="shared" si="362"/>
        <v>0</v>
      </c>
      <c r="L200" s="58"/>
    </row>
    <row r="201" spans="1:12" ht="15.6" customHeight="1" x14ac:dyDescent="0.25">
      <c r="A201" s="59">
        <v>1</v>
      </c>
      <c r="B201" s="149" t="s">
        <v>10</v>
      </c>
      <c r="C201" s="77"/>
      <c r="D201" s="10">
        <f t="shared" ref="D201:E201" si="364">D205+D208+D212+D215+D218+D221+D224</f>
        <v>0</v>
      </c>
      <c r="E201" s="11">
        <f t="shared" si="364"/>
        <v>0</v>
      </c>
      <c r="F201" s="232">
        <f t="shared" ref="F201:K201" si="365">F205+F208+F212+F215+F218+F221+F224</f>
        <v>0</v>
      </c>
      <c r="G201" s="11">
        <f t="shared" ref="G201:H201" si="366">G205+G208+G212+G215+G218+G221+G224</f>
        <v>0</v>
      </c>
      <c r="H201" s="11">
        <f t="shared" si="366"/>
        <v>0</v>
      </c>
      <c r="I201" s="11">
        <f t="shared" si="365"/>
        <v>0</v>
      </c>
      <c r="J201" s="11">
        <f t="shared" si="365"/>
        <v>0</v>
      </c>
      <c r="K201" s="12">
        <f t="shared" si="365"/>
        <v>0</v>
      </c>
      <c r="L201" s="58"/>
    </row>
    <row r="202" spans="1:12" ht="15.6" customHeight="1" x14ac:dyDescent="0.25">
      <c r="A202" s="59">
        <v>1</v>
      </c>
      <c r="B202" s="131" t="s">
        <v>19</v>
      </c>
      <c r="C202" s="159"/>
      <c r="D202" s="104" t="s">
        <v>2</v>
      </c>
      <c r="E202" s="96" t="s">
        <v>2</v>
      </c>
      <c r="F202" s="233" t="s">
        <v>2</v>
      </c>
      <c r="G202" s="96" t="s">
        <v>2</v>
      </c>
      <c r="H202" s="96" t="s">
        <v>2</v>
      </c>
      <c r="I202" s="96" t="s">
        <v>2</v>
      </c>
      <c r="J202" s="96" t="s">
        <v>2</v>
      </c>
      <c r="K202" s="105" t="s">
        <v>2</v>
      </c>
      <c r="L202" s="115"/>
    </row>
    <row r="203" spans="1:12" ht="15.6" hidden="1" customHeight="1" x14ac:dyDescent="0.25">
      <c r="A203" s="2"/>
      <c r="B203" s="131" t="s">
        <v>131</v>
      </c>
      <c r="C203" s="131"/>
      <c r="D203" s="104">
        <f t="shared" ref="D203:E203" si="367">D204+D205</f>
        <v>0</v>
      </c>
      <c r="E203" s="96">
        <f t="shared" si="367"/>
        <v>0</v>
      </c>
      <c r="F203" s="233">
        <f t="shared" ref="F203:K203" si="368">F204+F205</f>
        <v>0</v>
      </c>
      <c r="G203" s="96">
        <f t="shared" ref="G203:H203" si="369">G204+G205</f>
        <v>0</v>
      </c>
      <c r="H203" s="96">
        <f t="shared" si="369"/>
        <v>0</v>
      </c>
      <c r="I203" s="96">
        <f t="shared" si="368"/>
        <v>0</v>
      </c>
      <c r="J203" s="96">
        <f t="shared" si="368"/>
        <v>0</v>
      </c>
      <c r="K203" s="105">
        <f t="shared" si="368"/>
        <v>0</v>
      </c>
      <c r="L203" s="115"/>
    </row>
    <row r="204" spans="1:12" ht="15.6" hidden="1" customHeight="1" x14ac:dyDescent="0.25">
      <c r="A204" s="2"/>
      <c r="B204" s="93" t="s">
        <v>8</v>
      </c>
      <c r="C204" s="93"/>
      <c r="D204" s="24"/>
      <c r="E204" s="25"/>
      <c r="F204" s="240"/>
      <c r="G204" s="25"/>
      <c r="H204" s="25"/>
      <c r="I204" s="25"/>
      <c r="J204" s="25"/>
      <c r="K204" s="26"/>
      <c r="L204" s="125"/>
    </row>
    <row r="205" spans="1:12" ht="15.6" hidden="1" customHeight="1" x14ac:dyDescent="0.25">
      <c r="A205" s="2"/>
      <c r="B205" s="93" t="s">
        <v>10</v>
      </c>
      <c r="C205" s="93"/>
      <c r="D205" s="24"/>
      <c r="E205" s="25"/>
      <c r="F205" s="240"/>
      <c r="G205" s="25"/>
      <c r="H205" s="25"/>
      <c r="I205" s="25"/>
      <c r="J205" s="25"/>
      <c r="K205" s="26"/>
      <c r="L205" s="125"/>
    </row>
    <row r="206" spans="1:12" ht="15.6" hidden="1" customHeight="1" x14ac:dyDescent="0.25">
      <c r="A206" s="2"/>
      <c r="B206" s="131" t="s">
        <v>12</v>
      </c>
      <c r="C206" s="131"/>
      <c r="D206" s="104">
        <f t="shared" ref="D206:E206" si="370">D207+D208</f>
        <v>0</v>
      </c>
      <c r="E206" s="96">
        <f t="shared" si="370"/>
        <v>0</v>
      </c>
      <c r="F206" s="233">
        <f t="shared" ref="F206:K206" si="371">F207+F208</f>
        <v>0</v>
      </c>
      <c r="G206" s="96">
        <f t="shared" ref="G206:H206" si="372">G207+G208</f>
        <v>0</v>
      </c>
      <c r="H206" s="96">
        <f t="shared" si="372"/>
        <v>0</v>
      </c>
      <c r="I206" s="96">
        <f t="shared" si="371"/>
        <v>0</v>
      </c>
      <c r="J206" s="96">
        <f t="shared" si="371"/>
        <v>0</v>
      </c>
      <c r="K206" s="105">
        <f t="shared" si="371"/>
        <v>0</v>
      </c>
      <c r="L206" s="115"/>
    </row>
    <row r="207" spans="1:12" ht="15.6" hidden="1" customHeight="1" x14ac:dyDescent="0.25">
      <c r="A207" s="2"/>
      <c r="B207" s="93" t="s">
        <v>8</v>
      </c>
      <c r="C207" s="93"/>
      <c r="D207" s="24"/>
      <c r="E207" s="25"/>
      <c r="F207" s="240"/>
      <c r="G207" s="25"/>
      <c r="H207" s="25"/>
      <c r="I207" s="25"/>
      <c r="J207" s="25"/>
      <c r="K207" s="26"/>
      <c r="L207" s="125"/>
    </row>
    <row r="208" spans="1:12" ht="15.6" hidden="1" customHeight="1" x14ac:dyDescent="0.25">
      <c r="A208" s="2"/>
      <c r="B208" s="93" t="s">
        <v>10</v>
      </c>
      <c r="C208" s="93"/>
      <c r="D208" s="24"/>
      <c r="E208" s="25"/>
      <c r="F208" s="240"/>
      <c r="G208" s="25"/>
      <c r="H208" s="25"/>
      <c r="I208" s="25"/>
      <c r="J208" s="25"/>
      <c r="K208" s="26"/>
      <c r="L208" s="125"/>
    </row>
    <row r="209" spans="1:12" ht="15.6" customHeight="1" x14ac:dyDescent="0.25">
      <c r="A209" s="59">
        <v>1</v>
      </c>
      <c r="B209" s="131" t="s">
        <v>13</v>
      </c>
      <c r="C209" s="267" t="s">
        <v>127</v>
      </c>
      <c r="D209" s="104">
        <f t="shared" ref="D209:E209" si="373">D210+D211+D212</f>
        <v>0</v>
      </c>
      <c r="E209" s="96">
        <f t="shared" si="373"/>
        <v>0</v>
      </c>
      <c r="F209" s="233">
        <f t="shared" ref="F209:K209" si="374">F210+F211+F212</f>
        <v>0</v>
      </c>
      <c r="G209" s="96">
        <f t="shared" ref="G209:H209" si="375">G210+G211+G212</f>
        <v>0</v>
      </c>
      <c r="H209" s="96">
        <f t="shared" si="375"/>
        <v>0</v>
      </c>
      <c r="I209" s="96">
        <f t="shared" si="374"/>
        <v>0</v>
      </c>
      <c r="J209" s="96">
        <f t="shared" si="374"/>
        <v>0</v>
      </c>
      <c r="K209" s="105">
        <f t="shared" si="374"/>
        <v>0</v>
      </c>
      <c r="L209" s="115"/>
    </row>
    <row r="210" spans="1:12" ht="15.6" customHeight="1" x14ac:dyDescent="0.25">
      <c r="A210" s="59">
        <v>1</v>
      </c>
      <c r="B210" s="93" t="s">
        <v>8</v>
      </c>
      <c r="C210" s="267"/>
      <c r="D210" s="24"/>
      <c r="E210" s="25"/>
      <c r="F210" s="240"/>
      <c r="G210" s="25"/>
      <c r="H210" s="25"/>
      <c r="I210" s="25"/>
      <c r="J210" s="25"/>
      <c r="K210" s="26"/>
      <c r="L210" s="125"/>
    </row>
    <row r="211" spans="1:12" ht="15.6" customHeight="1" x14ac:dyDescent="0.25">
      <c r="A211" s="59">
        <v>1</v>
      </c>
      <c r="B211" s="93" t="s">
        <v>9</v>
      </c>
      <c r="C211" s="267"/>
      <c r="D211" s="24"/>
      <c r="E211" s="25"/>
      <c r="F211" s="240"/>
      <c r="G211" s="25"/>
      <c r="H211" s="25"/>
      <c r="I211" s="25"/>
      <c r="J211" s="25"/>
      <c r="K211" s="26"/>
      <c r="L211" s="125"/>
    </row>
    <row r="212" spans="1:12" ht="15.6" customHeight="1" x14ac:dyDescent="0.25">
      <c r="A212" s="59">
        <v>1</v>
      </c>
      <c r="B212" s="93" t="s">
        <v>10</v>
      </c>
      <c r="C212" s="267"/>
      <c r="D212" s="24">
        <v>0</v>
      </c>
      <c r="E212" s="25">
        <v>0</v>
      </c>
      <c r="F212" s="240">
        <v>0</v>
      </c>
      <c r="G212" s="25">
        <v>0</v>
      </c>
      <c r="H212" s="25">
        <v>0</v>
      </c>
      <c r="I212" s="25">
        <v>0</v>
      </c>
      <c r="J212" s="25">
        <v>0</v>
      </c>
      <c r="K212" s="26">
        <v>0</v>
      </c>
      <c r="L212" s="125">
        <v>0</v>
      </c>
    </row>
    <row r="213" spans="1:12" ht="15.6" hidden="1" customHeight="1" x14ac:dyDescent="0.25">
      <c r="A213" s="2"/>
      <c r="B213" s="131" t="s">
        <v>14</v>
      </c>
      <c r="C213" s="131"/>
      <c r="D213" s="104">
        <f t="shared" ref="D213:E213" si="376">D214+D215</f>
        <v>0</v>
      </c>
      <c r="E213" s="96">
        <f t="shared" si="376"/>
        <v>0</v>
      </c>
      <c r="F213" s="233">
        <f t="shared" ref="F213:K213" si="377">F214+F215</f>
        <v>0</v>
      </c>
      <c r="G213" s="96">
        <f t="shared" ref="G213:H213" si="378">G214+G215</f>
        <v>0</v>
      </c>
      <c r="H213" s="96">
        <f t="shared" si="378"/>
        <v>0</v>
      </c>
      <c r="I213" s="96">
        <f t="shared" si="377"/>
        <v>0</v>
      </c>
      <c r="J213" s="96">
        <f t="shared" si="377"/>
        <v>0</v>
      </c>
      <c r="K213" s="105">
        <f t="shared" si="377"/>
        <v>0</v>
      </c>
      <c r="L213" s="115"/>
    </row>
    <row r="214" spans="1:12" ht="15.6" hidden="1" customHeight="1" x14ac:dyDescent="0.25">
      <c r="A214" s="2"/>
      <c r="B214" s="132" t="s">
        <v>8</v>
      </c>
      <c r="C214" s="132"/>
      <c r="D214" s="24"/>
      <c r="E214" s="25"/>
      <c r="F214" s="240"/>
      <c r="G214" s="25"/>
      <c r="H214" s="25"/>
      <c r="I214" s="25"/>
      <c r="J214" s="25"/>
      <c r="K214" s="26"/>
      <c r="L214" s="125"/>
    </row>
    <row r="215" spans="1:12" ht="15.6" hidden="1" customHeight="1" x14ac:dyDescent="0.25">
      <c r="A215" s="2"/>
      <c r="B215" s="132" t="s">
        <v>10</v>
      </c>
      <c r="C215" s="132"/>
      <c r="D215" s="24"/>
      <c r="E215" s="25"/>
      <c r="F215" s="240"/>
      <c r="G215" s="25"/>
      <c r="H215" s="25"/>
      <c r="I215" s="25"/>
      <c r="J215" s="25"/>
      <c r="K215" s="26"/>
      <c r="L215" s="125"/>
    </row>
    <row r="216" spans="1:12" ht="15.6" hidden="1" customHeight="1" x14ac:dyDescent="0.25">
      <c r="A216" s="2"/>
      <c r="B216" s="131" t="s">
        <v>15</v>
      </c>
      <c r="C216" s="131"/>
      <c r="D216" s="104">
        <f t="shared" ref="D216:E216" si="379">D217+D218</f>
        <v>0</v>
      </c>
      <c r="E216" s="96">
        <f t="shared" si="379"/>
        <v>0</v>
      </c>
      <c r="F216" s="233">
        <f t="shared" ref="F216:K216" si="380">F217+F218</f>
        <v>0</v>
      </c>
      <c r="G216" s="96">
        <f t="shared" ref="G216:H216" si="381">G217+G218</f>
        <v>0</v>
      </c>
      <c r="H216" s="96">
        <f t="shared" si="381"/>
        <v>0</v>
      </c>
      <c r="I216" s="96">
        <f t="shared" si="380"/>
        <v>0</v>
      </c>
      <c r="J216" s="96">
        <f t="shared" si="380"/>
        <v>0</v>
      </c>
      <c r="K216" s="105">
        <f t="shared" si="380"/>
        <v>0</v>
      </c>
      <c r="L216" s="115"/>
    </row>
    <row r="217" spans="1:12" ht="15.6" hidden="1" customHeight="1" x14ac:dyDescent="0.25">
      <c r="A217" s="2"/>
      <c r="B217" s="93" t="s">
        <v>8</v>
      </c>
      <c r="C217" s="93"/>
      <c r="D217" s="24"/>
      <c r="E217" s="25"/>
      <c r="F217" s="240"/>
      <c r="G217" s="25"/>
      <c r="H217" s="25"/>
      <c r="I217" s="25"/>
      <c r="J217" s="25"/>
      <c r="K217" s="26"/>
      <c r="L217" s="125"/>
    </row>
    <row r="218" spans="1:12" ht="15.6" hidden="1" customHeight="1" x14ac:dyDescent="0.25">
      <c r="A218" s="2"/>
      <c r="B218" s="93" t="s">
        <v>10</v>
      </c>
      <c r="C218" s="93"/>
      <c r="D218" s="24"/>
      <c r="E218" s="25"/>
      <c r="F218" s="240"/>
      <c r="G218" s="25"/>
      <c r="H218" s="25"/>
      <c r="I218" s="25"/>
      <c r="J218" s="25"/>
      <c r="K218" s="26"/>
      <c r="L218" s="125"/>
    </row>
    <row r="219" spans="1:12" ht="15.6" hidden="1" customHeight="1" x14ac:dyDescent="0.25">
      <c r="A219" s="2"/>
      <c r="B219" s="133" t="s">
        <v>16</v>
      </c>
      <c r="C219" s="133"/>
      <c r="D219" s="104">
        <f t="shared" ref="D219:E219" si="382">D220+D221</f>
        <v>0</v>
      </c>
      <c r="E219" s="96">
        <f t="shared" si="382"/>
        <v>0</v>
      </c>
      <c r="F219" s="233">
        <f t="shared" ref="F219:K219" si="383">F220+F221</f>
        <v>0</v>
      </c>
      <c r="G219" s="96">
        <f t="shared" ref="G219:H219" si="384">G220+G221</f>
        <v>0</v>
      </c>
      <c r="H219" s="96">
        <f t="shared" si="384"/>
        <v>0</v>
      </c>
      <c r="I219" s="96">
        <f t="shared" si="383"/>
        <v>0</v>
      </c>
      <c r="J219" s="96">
        <f t="shared" si="383"/>
        <v>0</v>
      </c>
      <c r="K219" s="105">
        <f t="shared" si="383"/>
        <v>0</v>
      </c>
      <c r="L219" s="115"/>
    </row>
    <row r="220" spans="1:12" ht="15.6" hidden="1" customHeight="1" x14ac:dyDescent="0.25">
      <c r="A220" s="2"/>
      <c r="B220" s="93" t="s">
        <v>8</v>
      </c>
      <c r="C220" s="93"/>
      <c r="D220" s="24"/>
      <c r="E220" s="25"/>
      <c r="F220" s="240"/>
      <c r="G220" s="25"/>
      <c r="H220" s="25"/>
      <c r="I220" s="25"/>
      <c r="J220" s="25"/>
      <c r="K220" s="26"/>
      <c r="L220" s="125"/>
    </row>
    <row r="221" spans="1:12" ht="15.6" hidden="1" customHeight="1" x14ac:dyDescent="0.25">
      <c r="A221" s="2"/>
      <c r="B221" s="93" t="s">
        <v>10</v>
      </c>
      <c r="C221" s="93"/>
      <c r="D221" s="24"/>
      <c r="E221" s="25"/>
      <c r="F221" s="240"/>
      <c r="G221" s="25"/>
      <c r="H221" s="25"/>
      <c r="I221" s="25"/>
      <c r="J221" s="25"/>
      <c r="K221" s="26"/>
      <c r="L221" s="125"/>
    </row>
    <row r="222" spans="1:12" ht="15.6" hidden="1" customHeight="1" x14ac:dyDescent="0.25">
      <c r="A222" s="2"/>
      <c r="B222" s="133" t="s">
        <v>17</v>
      </c>
      <c r="C222" s="133"/>
      <c r="D222" s="104">
        <f t="shared" ref="D222:E222" si="385">D223+D224</f>
        <v>0</v>
      </c>
      <c r="E222" s="96">
        <f t="shared" si="385"/>
        <v>0</v>
      </c>
      <c r="F222" s="233">
        <f t="shared" ref="F222:K222" si="386">F223+F224</f>
        <v>0</v>
      </c>
      <c r="G222" s="96">
        <f t="shared" ref="G222:H222" si="387">G223+G224</f>
        <v>0</v>
      </c>
      <c r="H222" s="96">
        <f t="shared" si="387"/>
        <v>0</v>
      </c>
      <c r="I222" s="96">
        <f t="shared" si="386"/>
        <v>0</v>
      </c>
      <c r="J222" s="96">
        <f t="shared" si="386"/>
        <v>0</v>
      </c>
      <c r="K222" s="105">
        <f t="shared" si="386"/>
        <v>0</v>
      </c>
      <c r="L222" s="115"/>
    </row>
    <row r="223" spans="1:12" ht="15.6" hidden="1" customHeight="1" x14ac:dyDescent="0.25">
      <c r="A223" s="2"/>
      <c r="B223" s="93" t="s">
        <v>8</v>
      </c>
      <c r="C223" s="93"/>
      <c r="D223" s="24"/>
      <c r="E223" s="25"/>
      <c r="F223" s="240"/>
      <c r="G223" s="25"/>
      <c r="H223" s="25"/>
      <c r="I223" s="25"/>
      <c r="J223" s="25"/>
      <c r="K223" s="26"/>
      <c r="L223" s="125"/>
    </row>
    <row r="224" spans="1:12" ht="15.6" hidden="1" customHeight="1" x14ac:dyDescent="0.25">
      <c r="A224" s="2"/>
      <c r="B224" s="93" t="s">
        <v>10</v>
      </c>
      <c r="C224" s="93"/>
      <c r="D224" s="24"/>
      <c r="E224" s="25"/>
      <c r="F224" s="240"/>
      <c r="G224" s="25"/>
      <c r="H224" s="25"/>
      <c r="I224" s="25"/>
      <c r="J224" s="25"/>
      <c r="K224" s="26"/>
      <c r="L224" s="125"/>
    </row>
    <row r="225" spans="1:12" ht="45" customHeight="1" x14ac:dyDescent="0.25">
      <c r="A225" s="59">
        <v>1</v>
      </c>
      <c r="B225" s="152" t="s">
        <v>198</v>
      </c>
      <c r="C225" s="162"/>
      <c r="D225" s="112">
        <f t="shared" ref="D225:E225" si="388">D226+D227+D228+D229</f>
        <v>0</v>
      </c>
      <c r="E225" s="101">
        <f t="shared" si="388"/>
        <v>0</v>
      </c>
      <c r="F225" s="238">
        <f t="shared" ref="F225:K225" si="389">F226+F227+F228+F229</f>
        <v>0</v>
      </c>
      <c r="G225" s="101">
        <f t="shared" ref="G225:H225" si="390">G226+G227+G228+G229</f>
        <v>0</v>
      </c>
      <c r="H225" s="101">
        <f t="shared" si="390"/>
        <v>0</v>
      </c>
      <c r="I225" s="101">
        <f t="shared" si="389"/>
        <v>0</v>
      </c>
      <c r="J225" s="101">
        <f t="shared" si="389"/>
        <v>0</v>
      </c>
      <c r="K225" s="113">
        <f t="shared" si="389"/>
        <v>0</v>
      </c>
      <c r="L225" s="123"/>
    </row>
    <row r="226" spans="1:12" ht="15.6" customHeight="1" x14ac:dyDescent="0.25">
      <c r="A226" s="59">
        <v>1</v>
      </c>
      <c r="B226" s="128" t="s">
        <v>1</v>
      </c>
      <c r="C226" s="144" t="s">
        <v>1</v>
      </c>
      <c r="D226" s="21"/>
      <c r="E226" s="22"/>
      <c r="F226" s="239"/>
      <c r="G226" s="22"/>
      <c r="H226" s="22"/>
      <c r="I226" s="22"/>
      <c r="J226" s="22"/>
      <c r="K226" s="23"/>
      <c r="L226" s="124"/>
    </row>
    <row r="227" spans="1:12" ht="15.6" hidden="1" customHeight="1" x14ac:dyDescent="0.25">
      <c r="A227" s="2"/>
      <c r="B227" s="129" t="s">
        <v>6</v>
      </c>
      <c r="C227" s="129"/>
      <c r="D227" s="6">
        <v>0</v>
      </c>
      <c r="E227" s="7">
        <v>0</v>
      </c>
      <c r="F227" s="231">
        <v>0</v>
      </c>
      <c r="G227" s="7">
        <v>0</v>
      </c>
      <c r="H227" s="7">
        <v>0</v>
      </c>
      <c r="I227" s="7">
        <v>0</v>
      </c>
      <c r="J227" s="7">
        <v>0</v>
      </c>
      <c r="K227" s="8">
        <v>0</v>
      </c>
      <c r="L227" s="57"/>
    </row>
    <row r="228" spans="1:12" ht="15.6" hidden="1" customHeight="1" x14ac:dyDescent="0.25">
      <c r="A228" s="2"/>
      <c r="B228" s="129" t="s">
        <v>7</v>
      </c>
      <c r="C228" s="129"/>
      <c r="D228" s="6">
        <v>0</v>
      </c>
      <c r="E228" s="7">
        <v>0</v>
      </c>
      <c r="F228" s="231">
        <v>0</v>
      </c>
      <c r="G228" s="7">
        <v>0</v>
      </c>
      <c r="H228" s="7">
        <v>0</v>
      </c>
      <c r="I228" s="7">
        <v>0</v>
      </c>
      <c r="J228" s="7">
        <v>0</v>
      </c>
      <c r="K228" s="8">
        <v>0</v>
      </c>
      <c r="L228" s="57"/>
    </row>
    <row r="229" spans="1:12" ht="15.6" customHeight="1" x14ac:dyDescent="0.25">
      <c r="A229" s="59">
        <v>1</v>
      </c>
      <c r="B229" s="128" t="s">
        <v>18</v>
      </c>
      <c r="C229" s="158"/>
      <c r="D229" s="6">
        <f t="shared" ref="D229:E229" si="391">D230+D231+D232</f>
        <v>0</v>
      </c>
      <c r="E229" s="7">
        <f t="shared" si="391"/>
        <v>0</v>
      </c>
      <c r="F229" s="231">
        <f t="shared" ref="F229:K229" si="392">F230+F231+F232</f>
        <v>0</v>
      </c>
      <c r="G229" s="7">
        <f t="shared" ref="G229:H229" si="393">G230+G231+G232</f>
        <v>0</v>
      </c>
      <c r="H229" s="7">
        <f t="shared" si="393"/>
        <v>0</v>
      </c>
      <c r="I229" s="7">
        <f t="shared" si="392"/>
        <v>0</v>
      </c>
      <c r="J229" s="7">
        <f t="shared" si="392"/>
        <v>0</v>
      </c>
      <c r="K229" s="8">
        <f t="shared" si="392"/>
        <v>0</v>
      </c>
      <c r="L229" s="57"/>
    </row>
    <row r="230" spans="1:12" ht="15.6" customHeight="1" x14ac:dyDescent="0.25">
      <c r="A230" s="59">
        <v>1</v>
      </c>
      <c r="B230" s="149" t="s">
        <v>8</v>
      </c>
      <c r="C230" s="77"/>
      <c r="D230" s="10">
        <f t="shared" ref="D230:E230" si="394">D235+D238+D241+D245+D248+D251+D254</f>
        <v>0</v>
      </c>
      <c r="E230" s="11">
        <f t="shared" si="394"/>
        <v>0</v>
      </c>
      <c r="F230" s="232">
        <f t="shared" ref="F230:K230" si="395">F235+F238+F241+F245+F248+F251+F254</f>
        <v>0</v>
      </c>
      <c r="G230" s="11">
        <f t="shared" ref="G230:H230" si="396">G235+G238+G241+G245+G248+G251+G254</f>
        <v>0</v>
      </c>
      <c r="H230" s="11">
        <f t="shared" si="396"/>
        <v>0</v>
      </c>
      <c r="I230" s="11">
        <f t="shared" si="395"/>
        <v>0</v>
      </c>
      <c r="J230" s="11">
        <f t="shared" si="395"/>
        <v>0</v>
      </c>
      <c r="K230" s="12">
        <f t="shared" si="395"/>
        <v>0</v>
      </c>
      <c r="L230" s="58"/>
    </row>
    <row r="231" spans="1:12" ht="15.6" customHeight="1" x14ac:dyDescent="0.25">
      <c r="A231" s="59">
        <v>1</v>
      </c>
      <c r="B231" s="149" t="s">
        <v>9</v>
      </c>
      <c r="C231" s="77"/>
      <c r="D231" s="10">
        <f t="shared" ref="D231:E231" si="397">D242</f>
        <v>0</v>
      </c>
      <c r="E231" s="11">
        <f t="shared" si="397"/>
        <v>0</v>
      </c>
      <c r="F231" s="232">
        <f t="shared" ref="F231:K231" si="398">F242</f>
        <v>0</v>
      </c>
      <c r="G231" s="11">
        <f t="shared" ref="G231:H231" si="399">G242</f>
        <v>0</v>
      </c>
      <c r="H231" s="11">
        <f t="shared" si="399"/>
        <v>0</v>
      </c>
      <c r="I231" s="11">
        <f t="shared" si="398"/>
        <v>0</v>
      </c>
      <c r="J231" s="11">
        <f t="shared" si="398"/>
        <v>0</v>
      </c>
      <c r="K231" s="12">
        <f t="shared" si="398"/>
        <v>0</v>
      </c>
      <c r="L231" s="58"/>
    </row>
    <row r="232" spans="1:12" ht="15.6" customHeight="1" x14ac:dyDescent="0.25">
      <c r="A232" s="59">
        <v>1</v>
      </c>
      <c r="B232" s="149" t="s">
        <v>10</v>
      </c>
      <c r="C232" s="77"/>
      <c r="D232" s="10">
        <f t="shared" ref="D232:E232" si="400">D236+D239+D243+D246+D249+D252+D255</f>
        <v>0</v>
      </c>
      <c r="E232" s="11">
        <f t="shared" si="400"/>
        <v>0</v>
      </c>
      <c r="F232" s="232">
        <f t="shared" ref="F232:K232" si="401">F236+F239+F243+F246+F249+F252+F255</f>
        <v>0</v>
      </c>
      <c r="G232" s="11">
        <f t="shared" ref="G232:H232" si="402">G236+G239+G243+G246+G249+G252+G255</f>
        <v>0</v>
      </c>
      <c r="H232" s="11">
        <f t="shared" si="402"/>
        <v>0</v>
      </c>
      <c r="I232" s="11">
        <f t="shared" si="401"/>
        <v>0</v>
      </c>
      <c r="J232" s="11">
        <f t="shared" si="401"/>
        <v>0</v>
      </c>
      <c r="K232" s="12">
        <f t="shared" si="401"/>
        <v>0</v>
      </c>
      <c r="L232" s="58"/>
    </row>
    <row r="233" spans="1:12" ht="15.6" customHeight="1" x14ac:dyDescent="0.25">
      <c r="A233" s="59">
        <v>1</v>
      </c>
      <c r="B233" s="131" t="s">
        <v>19</v>
      </c>
      <c r="C233" s="159"/>
      <c r="D233" s="104" t="s">
        <v>2</v>
      </c>
      <c r="E233" s="96" t="s">
        <v>2</v>
      </c>
      <c r="F233" s="233" t="s">
        <v>2</v>
      </c>
      <c r="G233" s="96" t="s">
        <v>2</v>
      </c>
      <c r="H233" s="96" t="s">
        <v>2</v>
      </c>
      <c r="I233" s="96" t="s">
        <v>2</v>
      </c>
      <c r="J233" s="96" t="s">
        <v>2</v>
      </c>
      <c r="K233" s="105" t="s">
        <v>2</v>
      </c>
      <c r="L233" s="115"/>
    </row>
    <row r="234" spans="1:12" ht="15.6" hidden="1" customHeight="1" x14ac:dyDescent="0.25">
      <c r="A234" s="2"/>
      <c r="B234" s="131" t="s">
        <v>131</v>
      </c>
      <c r="C234" s="131"/>
      <c r="D234" s="104">
        <f t="shared" ref="D234:E234" si="403">D235+D236</f>
        <v>0</v>
      </c>
      <c r="E234" s="96">
        <f t="shared" si="403"/>
        <v>0</v>
      </c>
      <c r="F234" s="233">
        <f t="shared" ref="F234:K234" si="404">F235+F236</f>
        <v>0</v>
      </c>
      <c r="G234" s="96">
        <f t="shared" ref="G234:H234" si="405">G235+G236</f>
        <v>0</v>
      </c>
      <c r="H234" s="96">
        <f t="shared" si="405"/>
        <v>0</v>
      </c>
      <c r="I234" s="96">
        <f t="shared" si="404"/>
        <v>0</v>
      </c>
      <c r="J234" s="96">
        <f t="shared" si="404"/>
        <v>0</v>
      </c>
      <c r="K234" s="105">
        <f t="shared" si="404"/>
        <v>0</v>
      </c>
      <c r="L234" s="115"/>
    </row>
    <row r="235" spans="1:12" ht="15.6" hidden="1" customHeight="1" x14ac:dyDescent="0.25">
      <c r="A235" s="2"/>
      <c r="B235" s="93" t="s">
        <v>8</v>
      </c>
      <c r="C235" s="93"/>
      <c r="D235" s="24"/>
      <c r="E235" s="25"/>
      <c r="F235" s="240"/>
      <c r="G235" s="25"/>
      <c r="H235" s="25"/>
      <c r="I235" s="25"/>
      <c r="J235" s="25"/>
      <c r="K235" s="26"/>
      <c r="L235" s="125"/>
    </row>
    <row r="236" spans="1:12" ht="15.6" hidden="1" customHeight="1" x14ac:dyDescent="0.25">
      <c r="A236" s="2"/>
      <c r="B236" s="93" t="s">
        <v>10</v>
      </c>
      <c r="C236" s="93"/>
      <c r="D236" s="24"/>
      <c r="E236" s="25"/>
      <c r="F236" s="240"/>
      <c r="G236" s="25"/>
      <c r="H236" s="25"/>
      <c r="I236" s="25"/>
      <c r="J236" s="25"/>
      <c r="K236" s="26"/>
      <c r="L236" s="125"/>
    </row>
    <row r="237" spans="1:12" ht="15.6" hidden="1" customHeight="1" x14ac:dyDescent="0.25">
      <c r="A237" s="2"/>
      <c r="B237" s="131" t="s">
        <v>12</v>
      </c>
      <c r="C237" s="131"/>
      <c r="D237" s="104">
        <f t="shared" ref="D237:E237" si="406">D238+D239</f>
        <v>0</v>
      </c>
      <c r="E237" s="96">
        <f t="shared" si="406"/>
        <v>0</v>
      </c>
      <c r="F237" s="233">
        <f t="shared" ref="F237:K237" si="407">F238+F239</f>
        <v>0</v>
      </c>
      <c r="G237" s="96">
        <f t="shared" ref="G237:H237" si="408">G238+G239</f>
        <v>0</v>
      </c>
      <c r="H237" s="96">
        <f t="shared" si="408"/>
        <v>0</v>
      </c>
      <c r="I237" s="96">
        <f t="shared" si="407"/>
        <v>0</v>
      </c>
      <c r="J237" s="96">
        <f t="shared" si="407"/>
        <v>0</v>
      </c>
      <c r="K237" s="105">
        <f t="shared" si="407"/>
        <v>0</v>
      </c>
      <c r="L237" s="115"/>
    </row>
    <row r="238" spans="1:12" ht="15.6" hidden="1" customHeight="1" x14ac:dyDescent="0.25">
      <c r="A238" s="2"/>
      <c r="B238" s="93" t="s">
        <v>8</v>
      </c>
      <c r="C238" s="93"/>
      <c r="D238" s="24"/>
      <c r="E238" s="25"/>
      <c r="F238" s="240"/>
      <c r="G238" s="25"/>
      <c r="H238" s="25"/>
      <c r="I238" s="25"/>
      <c r="J238" s="25"/>
      <c r="K238" s="26"/>
      <c r="L238" s="125"/>
    </row>
    <row r="239" spans="1:12" ht="15.6" hidden="1" customHeight="1" x14ac:dyDescent="0.25">
      <c r="A239" s="2"/>
      <c r="B239" s="93" t="s">
        <v>10</v>
      </c>
      <c r="C239" s="93"/>
      <c r="D239" s="24"/>
      <c r="E239" s="25"/>
      <c r="F239" s="240"/>
      <c r="G239" s="25"/>
      <c r="H239" s="25"/>
      <c r="I239" s="25"/>
      <c r="J239" s="25"/>
      <c r="K239" s="26"/>
      <c r="L239" s="125"/>
    </row>
    <row r="240" spans="1:12" ht="15.6" customHeight="1" x14ac:dyDescent="0.25">
      <c r="A240" s="59">
        <v>1</v>
      </c>
      <c r="B240" s="131" t="s">
        <v>13</v>
      </c>
      <c r="C240" s="267" t="s">
        <v>95</v>
      </c>
      <c r="D240" s="104">
        <f t="shared" ref="D240:E240" si="409">D241+D242+D243</f>
        <v>0</v>
      </c>
      <c r="E240" s="96">
        <f t="shared" si="409"/>
        <v>0</v>
      </c>
      <c r="F240" s="233">
        <f t="shared" ref="F240:K240" si="410">F241+F242+F243</f>
        <v>0</v>
      </c>
      <c r="G240" s="96">
        <f t="shared" ref="G240:H240" si="411">G241+G242+G243</f>
        <v>0</v>
      </c>
      <c r="H240" s="96">
        <f t="shared" si="411"/>
        <v>0</v>
      </c>
      <c r="I240" s="96">
        <f t="shared" si="410"/>
        <v>0</v>
      </c>
      <c r="J240" s="96">
        <f t="shared" si="410"/>
        <v>0</v>
      </c>
      <c r="K240" s="105">
        <f t="shared" si="410"/>
        <v>0</v>
      </c>
      <c r="L240" s="115"/>
    </row>
    <row r="241" spans="1:12" ht="15.6" customHeight="1" x14ac:dyDescent="0.25">
      <c r="A241" s="59">
        <v>1</v>
      </c>
      <c r="B241" s="93" t="s">
        <v>8</v>
      </c>
      <c r="C241" s="267"/>
      <c r="D241" s="24"/>
      <c r="E241" s="25"/>
      <c r="F241" s="240"/>
      <c r="G241" s="25"/>
      <c r="H241" s="25"/>
      <c r="I241" s="25"/>
      <c r="J241" s="25"/>
      <c r="K241" s="26"/>
      <c r="L241" s="125"/>
    </row>
    <row r="242" spans="1:12" ht="15.6" customHeight="1" x14ac:dyDescent="0.25">
      <c r="A242" s="59">
        <v>1</v>
      </c>
      <c r="B242" s="93" t="s">
        <v>9</v>
      </c>
      <c r="C242" s="267"/>
      <c r="D242" s="24"/>
      <c r="E242" s="25"/>
      <c r="F242" s="240"/>
      <c r="G242" s="25"/>
      <c r="H242" s="25"/>
      <c r="I242" s="25"/>
      <c r="J242" s="25"/>
      <c r="K242" s="26"/>
      <c r="L242" s="125"/>
    </row>
    <row r="243" spans="1:12" ht="15.6" customHeight="1" x14ac:dyDescent="0.25">
      <c r="A243" s="59">
        <v>1</v>
      </c>
      <c r="B243" s="93" t="s">
        <v>10</v>
      </c>
      <c r="C243" s="267"/>
      <c r="D243" s="24">
        <v>0</v>
      </c>
      <c r="E243" s="25">
        <v>0</v>
      </c>
      <c r="F243" s="240">
        <v>0</v>
      </c>
      <c r="G243" s="25">
        <v>0</v>
      </c>
      <c r="H243" s="25">
        <v>0</v>
      </c>
      <c r="I243" s="25">
        <v>0</v>
      </c>
      <c r="J243" s="25">
        <v>0</v>
      </c>
      <c r="K243" s="26">
        <v>0</v>
      </c>
      <c r="L243" s="125"/>
    </row>
    <row r="244" spans="1:12" ht="15.6" hidden="1" customHeight="1" x14ac:dyDescent="0.25">
      <c r="A244" s="2"/>
      <c r="B244" s="131" t="s">
        <v>14</v>
      </c>
      <c r="C244" s="131"/>
      <c r="D244" s="104">
        <f t="shared" ref="D244:E244" si="412">D245+D246</f>
        <v>0</v>
      </c>
      <c r="E244" s="96">
        <f t="shared" si="412"/>
        <v>0</v>
      </c>
      <c r="F244" s="233">
        <f t="shared" ref="F244:K244" si="413">F245+F246</f>
        <v>0</v>
      </c>
      <c r="G244" s="96">
        <f t="shared" ref="G244:H244" si="414">G245+G246</f>
        <v>0</v>
      </c>
      <c r="H244" s="96">
        <f t="shared" si="414"/>
        <v>0</v>
      </c>
      <c r="I244" s="96">
        <f t="shared" si="413"/>
        <v>0</v>
      </c>
      <c r="J244" s="96">
        <f t="shared" si="413"/>
        <v>0</v>
      </c>
      <c r="K244" s="105">
        <f t="shared" si="413"/>
        <v>0</v>
      </c>
      <c r="L244" s="115"/>
    </row>
    <row r="245" spans="1:12" ht="15.6" hidden="1" customHeight="1" x14ac:dyDescent="0.25">
      <c r="A245" s="2"/>
      <c r="B245" s="132" t="s">
        <v>8</v>
      </c>
      <c r="C245" s="132"/>
      <c r="D245" s="24"/>
      <c r="E245" s="25"/>
      <c r="F245" s="240"/>
      <c r="G245" s="25"/>
      <c r="H245" s="25"/>
      <c r="I245" s="25"/>
      <c r="J245" s="25"/>
      <c r="K245" s="26"/>
      <c r="L245" s="125"/>
    </row>
    <row r="246" spans="1:12" ht="15.6" hidden="1" customHeight="1" x14ac:dyDescent="0.25">
      <c r="A246" s="2"/>
      <c r="B246" s="132" t="s">
        <v>10</v>
      </c>
      <c r="C246" s="132"/>
      <c r="D246" s="24"/>
      <c r="E246" s="25"/>
      <c r="F246" s="240"/>
      <c r="G246" s="25"/>
      <c r="H246" s="25"/>
      <c r="I246" s="25"/>
      <c r="J246" s="25"/>
      <c r="K246" s="26"/>
      <c r="L246" s="125"/>
    </row>
    <row r="247" spans="1:12" ht="15.6" hidden="1" customHeight="1" x14ac:dyDescent="0.25">
      <c r="A247" s="2"/>
      <c r="B247" s="131" t="s">
        <v>15</v>
      </c>
      <c r="C247" s="131"/>
      <c r="D247" s="104">
        <f t="shared" ref="D247:E247" si="415">D248+D249</f>
        <v>0</v>
      </c>
      <c r="E247" s="96">
        <f t="shared" si="415"/>
        <v>0</v>
      </c>
      <c r="F247" s="233">
        <f t="shared" ref="F247:K247" si="416">F248+F249</f>
        <v>0</v>
      </c>
      <c r="G247" s="96">
        <f t="shared" ref="G247:H247" si="417">G248+G249</f>
        <v>0</v>
      </c>
      <c r="H247" s="96">
        <f t="shared" si="417"/>
        <v>0</v>
      </c>
      <c r="I247" s="96">
        <f t="shared" si="416"/>
        <v>0</v>
      </c>
      <c r="J247" s="96">
        <f t="shared" si="416"/>
        <v>0</v>
      </c>
      <c r="K247" s="105">
        <f t="shared" si="416"/>
        <v>0</v>
      </c>
      <c r="L247" s="115"/>
    </row>
    <row r="248" spans="1:12" ht="15.6" hidden="1" customHeight="1" x14ac:dyDescent="0.25">
      <c r="A248" s="2"/>
      <c r="B248" s="93" t="s">
        <v>8</v>
      </c>
      <c r="C248" s="93"/>
      <c r="D248" s="24"/>
      <c r="E248" s="25"/>
      <c r="F248" s="240"/>
      <c r="G248" s="25"/>
      <c r="H248" s="25"/>
      <c r="I248" s="25"/>
      <c r="J248" s="25"/>
      <c r="K248" s="26"/>
      <c r="L248" s="125"/>
    </row>
    <row r="249" spans="1:12" ht="15.6" hidden="1" customHeight="1" x14ac:dyDescent="0.25">
      <c r="A249" s="2"/>
      <c r="B249" s="93" t="s">
        <v>10</v>
      </c>
      <c r="C249" s="93"/>
      <c r="D249" s="24"/>
      <c r="E249" s="25"/>
      <c r="F249" s="240"/>
      <c r="G249" s="25"/>
      <c r="H249" s="25"/>
      <c r="I249" s="25"/>
      <c r="J249" s="25"/>
      <c r="K249" s="26"/>
      <c r="L249" s="125"/>
    </row>
    <row r="250" spans="1:12" ht="15.6" hidden="1" customHeight="1" x14ac:dyDescent="0.25">
      <c r="A250" s="2"/>
      <c r="B250" s="133" t="s">
        <v>16</v>
      </c>
      <c r="C250" s="133"/>
      <c r="D250" s="104">
        <f t="shared" ref="D250:E250" si="418">D251+D252</f>
        <v>0</v>
      </c>
      <c r="E250" s="96">
        <f t="shared" si="418"/>
        <v>0</v>
      </c>
      <c r="F250" s="233">
        <f t="shared" ref="F250:K250" si="419">F251+F252</f>
        <v>0</v>
      </c>
      <c r="G250" s="96">
        <f t="shared" ref="G250:H250" si="420">G251+G252</f>
        <v>0</v>
      </c>
      <c r="H250" s="96">
        <f t="shared" si="420"/>
        <v>0</v>
      </c>
      <c r="I250" s="96">
        <f t="shared" si="419"/>
        <v>0</v>
      </c>
      <c r="J250" s="96">
        <f t="shared" si="419"/>
        <v>0</v>
      </c>
      <c r="K250" s="105">
        <f t="shared" si="419"/>
        <v>0</v>
      </c>
      <c r="L250" s="115"/>
    </row>
    <row r="251" spans="1:12" ht="15.6" hidden="1" customHeight="1" x14ac:dyDescent="0.25">
      <c r="A251" s="2"/>
      <c r="B251" s="93" t="s">
        <v>8</v>
      </c>
      <c r="C251" s="93"/>
      <c r="D251" s="24"/>
      <c r="E251" s="25"/>
      <c r="F251" s="240"/>
      <c r="G251" s="25"/>
      <c r="H251" s="25"/>
      <c r="I251" s="25"/>
      <c r="J251" s="25"/>
      <c r="K251" s="26"/>
      <c r="L251" s="125"/>
    </row>
    <row r="252" spans="1:12" ht="15.6" hidden="1" customHeight="1" x14ac:dyDescent="0.25">
      <c r="A252" s="2"/>
      <c r="B252" s="93" t="s">
        <v>10</v>
      </c>
      <c r="C252" s="93"/>
      <c r="D252" s="24"/>
      <c r="E252" s="25"/>
      <c r="F252" s="240"/>
      <c r="G252" s="25"/>
      <c r="H252" s="25"/>
      <c r="I252" s="25"/>
      <c r="J252" s="25"/>
      <c r="K252" s="26"/>
      <c r="L252" s="125"/>
    </row>
    <row r="253" spans="1:12" ht="15.6" hidden="1" customHeight="1" x14ac:dyDescent="0.25">
      <c r="A253" s="2"/>
      <c r="B253" s="133" t="s">
        <v>17</v>
      </c>
      <c r="C253" s="133"/>
      <c r="D253" s="104">
        <f t="shared" ref="D253:E253" si="421">D254+D255</f>
        <v>0</v>
      </c>
      <c r="E253" s="96">
        <f t="shared" si="421"/>
        <v>0</v>
      </c>
      <c r="F253" s="233">
        <f t="shared" ref="F253:K253" si="422">F254+F255</f>
        <v>0</v>
      </c>
      <c r="G253" s="96">
        <f t="shared" ref="G253:H253" si="423">G254+G255</f>
        <v>0</v>
      </c>
      <c r="H253" s="96">
        <f t="shared" si="423"/>
        <v>0</v>
      </c>
      <c r="I253" s="96">
        <f t="shared" si="422"/>
        <v>0</v>
      </c>
      <c r="J253" s="96">
        <f t="shared" si="422"/>
        <v>0</v>
      </c>
      <c r="K253" s="105">
        <f t="shared" si="422"/>
        <v>0</v>
      </c>
      <c r="L253" s="115"/>
    </row>
    <row r="254" spans="1:12" ht="15.6" hidden="1" customHeight="1" x14ac:dyDescent="0.25">
      <c r="A254" s="2"/>
      <c r="B254" s="93" t="s">
        <v>8</v>
      </c>
      <c r="C254" s="93"/>
      <c r="D254" s="24"/>
      <c r="E254" s="25"/>
      <c r="F254" s="240"/>
      <c r="G254" s="25"/>
      <c r="H254" s="25"/>
      <c r="I254" s="25"/>
      <c r="J254" s="25"/>
      <c r="K254" s="26"/>
      <c r="L254" s="125"/>
    </row>
    <row r="255" spans="1:12" ht="15.6" hidden="1" customHeight="1" x14ac:dyDescent="0.25">
      <c r="A255" s="2"/>
      <c r="B255" s="93" t="s">
        <v>10</v>
      </c>
      <c r="C255" s="93"/>
      <c r="D255" s="24"/>
      <c r="E255" s="25"/>
      <c r="F255" s="240"/>
      <c r="G255" s="25"/>
      <c r="H255" s="25"/>
      <c r="I255" s="25"/>
      <c r="J255" s="25"/>
      <c r="K255" s="26"/>
      <c r="L255" s="125"/>
    </row>
    <row r="256" spans="1:12" ht="50.45" customHeight="1" x14ac:dyDescent="0.25">
      <c r="A256" s="59">
        <v>1</v>
      </c>
      <c r="B256" s="150" t="s">
        <v>91</v>
      </c>
      <c r="C256" s="160"/>
      <c r="D256" s="106">
        <f t="shared" ref="D256:E256" si="424">D287+D318+D349</f>
        <v>0</v>
      </c>
      <c r="E256" s="97">
        <f t="shared" si="424"/>
        <v>0</v>
      </c>
      <c r="F256" s="235">
        <f t="shared" ref="F256:K256" si="425">F287+F318+F349</f>
        <v>0</v>
      </c>
      <c r="G256" s="97">
        <f t="shared" ref="G256:H256" si="426">G287+G318+G349</f>
        <v>0</v>
      </c>
      <c r="H256" s="97">
        <f t="shared" si="426"/>
        <v>0</v>
      </c>
      <c r="I256" s="97">
        <f t="shared" si="425"/>
        <v>0</v>
      </c>
      <c r="J256" s="97">
        <f t="shared" si="425"/>
        <v>0</v>
      </c>
      <c r="K256" s="107">
        <f t="shared" si="425"/>
        <v>0</v>
      </c>
      <c r="L256" s="117"/>
    </row>
    <row r="257" spans="1:12" ht="15.6" customHeight="1" x14ac:dyDescent="0.25">
      <c r="A257" s="59">
        <v>1</v>
      </c>
      <c r="B257" s="128" t="s">
        <v>1</v>
      </c>
      <c r="C257" s="128" t="s">
        <v>1</v>
      </c>
      <c r="D257" s="6">
        <f t="shared" ref="D257:E257" si="427">D288+D319+D350</f>
        <v>0</v>
      </c>
      <c r="E257" s="7">
        <f t="shared" si="427"/>
        <v>0</v>
      </c>
      <c r="F257" s="231">
        <f t="shared" ref="F257:K257" si="428">F288+F319+F350</f>
        <v>0</v>
      </c>
      <c r="G257" s="7">
        <f t="shared" ref="G257:H257" si="429">G288+G319+G350</f>
        <v>0</v>
      </c>
      <c r="H257" s="7">
        <f t="shared" si="429"/>
        <v>0</v>
      </c>
      <c r="I257" s="7">
        <f t="shared" si="428"/>
        <v>0</v>
      </c>
      <c r="J257" s="7">
        <f t="shared" si="428"/>
        <v>0</v>
      </c>
      <c r="K257" s="8">
        <f t="shared" si="428"/>
        <v>0</v>
      </c>
      <c r="L257" s="57"/>
    </row>
    <row r="258" spans="1:12" ht="15.6" hidden="1" customHeight="1" x14ac:dyDescent="0.25">
      <c r="A258" s="2"/>
      <c r="B258" s="129" t="s">
        <v>6</v>
      </c>
      <c r="C258" s="129"/>
      <c r="D258" s="6">
        <f t="shared" ref="D258:E258" si="430">D289+D320+D351</f>
        <v>0</v>
      </c>
      <c r="E258" s="7">
        <f t="shared" si="430"/>
        <v>0</v>
      </c>
      <c r="F258" s="231">
        <f t="shared" ref="F258:K258" si="431">F289+F320+F351</f>
        <v>0</v>
      </c>
      <c r="G258" s="7">
        <f t="shared" ref="G258:H258" si="432">G289+G320+G351</f>
        <v>0</v>
      </c>
      <c r="H258" s="7">
        <f t="shared" si="432"/>
        <v>0</v>
      </c>
      <c r="I258" s="7">
        <f t="shared" si="431"/>
        <v>0</v>
      </c>
      <c r="J258" s="7">
        <f t="shared" si="431"/>
        <v>0</v>
      </c>
      <c r="K258" s="8">
        <f t="shared" si="431"/>
        <v>0</v>
      </c>
      <c r="L258" s="57"/>
    </row>
    <row r="259" spans="1:12" ht="15.6" hidden="1" customHeight="1" x14ac:dyDescent="0.25">
      <c r="A259" s="2"/>
      <c r="B259" s="129" t="s">
        <v>7</v>
      </c>
      <c r="C259" s="129"/>
      <c r="D259" s="6">
        <f t="shared" ref="D259:E259" si="433">D290+D321+D352</f>
        <v>0</v>
      </c>
      <c r="E259" s="7">
        <f t="shared" si="433"/>
        <v>0</v>
      </c>
      <c r="F259" s="231">
        <f t="shared" ref="F259:K259" si="434">F290+F321+F352</f>
        <v>0</v>
      </c>
      <c r="G259" s="7">
        <f t="shared" ref="G259:H259" si="435">G290+G321+G352</f>
        <v>0</v>
      </c>
      <c r="H259" s="7">
        <f t="shared" si="435"/>
        <v>0</v>
      </c>
      <c r="I259" s="7">
        <f t="shared" si="434"/>
        <v>0</v>
      </c>
      <c r="J259" s="7">
        <f t="shared" si="434"/>
        <v>0</v>
      </c>
      <c r="K259" s="8">
        <f t="shared" si="434"/>
        <v>0</v>
      </c>
      <c r="L259" s="57"/>
    </row>
    <row r="260" spans="1:12" ht="15.6" customHeight="1" x14ac:dyDescent="0.25">
      <c r="A260" s="59">
        <v>1</v>
      </c>
      <c r="B260" s="128" t="s">
        <v>18</v>
      </c>
      <c r="C260" s="158"/>
      <c r="D260" s="6">
        <f t="shared" ref="D260:E260" si="436">D291+D322+D353</f>
        <v>0</v>
      </c>
      <c r="E260" s="7">
        <f t="shared" si="436"/>
        <v>0</v>
      </c>
      <c r="F260" s="231">
        <f t="shared" ref="F260:K260" si="437">F291+F322+F353</f>
        <v>0</v>
      </c>
      <c r="G260" s="7">
        <f t="shared" ref="G260:H260" si="438">G291+G322+G353</f>
        <v>0</v>
      </c>
      <c r="H260" s="7">
        <f t="shared" si="438"/>
        <v>0</v>
      </c>
      <c r="I260" s="7">
        <f t="shared" si="437"/>
        <v>0</v>
      </c>
      <c r="J260" s="7">
        <f t="shared" si="437"/>
        <v>0</v>
      </c>
      <c r="K260" s="8">
        <f t="shared" si="437"/>
        <v>0</v>
      </c>
      <c r="L260" s="57"/>
    </row>
    <row r="261" spans="1:12" ht="15.6" customHeight="1" x14ac:dyDescent="0.25">
      <c r="A261" s="59">
        <v>1</v>
      </c>
      <c r="B261" s="149" t="s">
        <v>8</v>
      </c>
      <c r="C261" s="77"/>
      <c r="D261" s="10">
        <f t="shared" ref="D261:E261" si="439">D292+D323+D354</f>
        <v>0</v>
      </c>
      <c r="E261" s="11">
        <f t="shared" si="439"/>
        <v>0</v>
      </c>
      <c r="F261" s="232">
        <f t="shared" ref="F261:K261" si="440">F292+F323+F354</f>
        <v>0</v>
      </c>
      <c r="G261" s="11">
        <f t="shared" ref="G261:H261" si="441">G292+G323+G354</f>
        <v>0</v>
      </c>
      <c r="H261" s="11">
        <f t="shared" si="441"/>
        <v>0</v>
      </c>
      <c r="I261" s="11">
        <f t="shared" si="440"/>
        <v>0</v>
      </c>
      <c r="J261" s="11">
        <f t="shared" si="440"/>
        <v>0</v>
      </c>
      <c r="K261" s="12">
        <f t="shared" si="440"/>
        <v>0</v>
      </c>
      <c r="L261" s="58"/>
    </row>
    <row r="262" spans="1:12" ht="15.6" customHeight="1" x14ac:dyDescent="0.25">
      <c r="A262" s="59">
        <v>1</v>
      </c>
      <c r="B262" s="149" t="s">
        <v>9</v>
      </c>
      <c r="C262" s="77"/>
      <c r="D262" s="10">
        <f t="shared" ref="D262:E262" si="442">D293+D324+D355</f>
        <v>0</v>
      </c>
      <c r="E262" s="11">
        <f t="shared" si="442"/>
        <v>0</v>
      </c>
      <c r="F262" s="232">
        <f t="shared" ref="F262:K262" si="443">F293+F324+F355</f>
        <v>0</v>
      </c>
      <c r="G262" s="11">
        <f t="shared" ref="G262:H262" si="444">G293+G324+G355</f>
        <v>0</v>
      </c>
      <c r="H262" s="11">
        <f t="shared" si="444"/>
        <v>0</v>
      </c>
      <c r="I262" s="11">
        <f t="shared" si="443"/>
        <v>0</v>
      </c>
      <c r="J262" s="11">
        <f t="shared" si="443"/>
        <v>0</v>
      </c>
      <c r="K262" s="12">
        <f t="shared" si="443"/>
        <v>0</v>
      </c>
      <c r="L262" s="58"/>
    </row>
    <row r="263" spans="1:12" ht="15.6" customHeight="1" x14ac:dyDescent="0.25">
      <c r="A263" s="59">
        <v>1</v>
      </c>
      <c r="B263" s="149" t="s">
        <v>10</v>
      </c>
      <c r="C263" s="77"/>
      <c r="D263" s="10">
        <f t="shared" ref="D263:E263" si="445">D294+D325+D356</f>
        <v>0</v>
      </c>
      <c r="E263" s="11">
        <f t="shared" si="445"/>
        <v>0</v>
      </c>
      <c r="F263" s="232">
        <f t="shared" ref="F263:K263" si="446">F294+F325+F356</f>
        <v>0</v>
      </c>
      <c r="G263" s="11">
        <f t="shared" ref="G263:H263" si="447">G294+G325+G356</f>
        <v>0</v>
      </c>
      <c r="H263" s="11">
        <f t="shared" si="447"/>
        <v>0</v>
      </c>
      <c r="I263" s="11">
        <f t="shared" si="446"/>
        <v>0</v>
      </c>
      <c r="J263" s="11">
        <f t="shared" si="446"/>
        <v>0</v>
      </c>
      <c r="K263" s="12">
        <f t="shared" si="446"/>
        <v>0</v>
      </c>
      <c r="L263" s="58"/>
    </row>
    <row r="264" spans="1:12" ht="15.6" customHeight="1" x14ac:dyDescent="0.25">
      <c r="A264" s="59">
        <v>1</v>
      </c>
      <c r="B264" s="135" t="s">
        <v>19</v>
      </c>
      <c r="C264" s="161"/>
      <c r="D264" s="108" t="s">
        <v>48</v>
      </c>
      <c r="E264" s="98" t="s">
        <v>48</v>
      </c>
      <c r="F264" s="236" t="s">
        <v>48</v>
      </c>
      <c r="G264" s="98" t="s">
        <v>48</v>
      </c>
      <c r="H264" s="98" t="s">
        <v>48</v>
      </c>
      <c r="I264" s="98" t="s">
        <v>48</v>
      </c>
      <c r="J264" s="98" t="s">
        <v>48</v>
      </c>
      <c r="K264" s="109" t="s">
        <v>48</v>
      </c>
      <c r="L264" s="118"/>
    </row>
    <row r="265" spans="1:12" ht="15.6" hidden="1" customHeight="1" x14ac:dyDescent="0.25">
      <c r="A265" s="2"/>
      <c r="B265" s="135" t="s">
        <v>131</v>
      </c>
      <c r="C265" s="135"/>
      <c r="D265" s="108">
        <f t="shared" ref="D265:E265" si="448">D296+D327+D358</f>
        <v>0</v>
      </c>
      <c r="E265" s="98">
        <f t="shared" si="448"/>
        <v>0</v>
      </c>
      <c r="F265" s="236">
        <f t="shared" ref="F265:K265" si="449">F296+F327+F358</f>
        <v>0</v>
      </c>
      <c r="G265" s="98">
        <f t="shared" ref="G265:H265" si="450">G296+G327+G358</f>
        <v>0</v>
      </c>
      <c r="H265" s="98">
        <f t="shared" si="450"/>
        <v>0</v>
      </c>
      <c r="I265" s="98">
        <f t="shared" si="449"/>
        <v>0</v>
      </c>
      <c r="J265" s="98">
        <f t="shared" si="449"/>
        <v>0</v>
      </c>
      <c r="K265" s="109">
        <f t="shared" si="449"/>
        <v>0</v>
      </c>
      <c r="L265" s="118"/>
    </row>
    <row r="266" spans="1:12" ht="15.6" hidden="1" customHeight="1" x14ac:dyDescent="0.25">
      <c r="A266" s="2"/>
      <c r="B266" s="94" t="s">
        <v>8</v>
      </c>
      <c r="C266" s="94"/>
      <c r="D266" s="16">
        <f t="shared" ref="D266:E266" si="451">D297+D328+D359</f>
        <v>0</v>
      </c>
      <c r="E266" s="17">
        <f t="shared" si="451"/>
        <v>0</v>
      </c>
      <c r="F266" s="237">
        <f t="shared" ref="F266:K266" si="452">F297+F328+F359</f>
        <v>0</v>
      </c>
      <c r="G266" s="17">
        <f t="shared" ref="G266:H266" si="453">G297+G328+G359</f>
        <v>0</v>
      </c>
      <c r="H266" s="17">
        <f t="shared" si="453"/>
        <v>0</v>
      </c>
      <c r="I266" s="17">
        <f t="shared" si="452"/>
        <v>0</v>
      </c>
      <c r="J266" s="17">
        <f t="shared" si="452"/>
        <v>0</v>
      </c>
      <c r="K266" s="18">
        <f t="shared" si="452"/>
        <v>0</v>
      </c>
      <c r="L266" s="119"/>
    </row>
    <row r="267" spans="1:12" ht="15.6" hidden="1" customHeight="1" x14ac:dyDescent="0.25">
      <c r="A267" s="2"/>
      <c r="B267" s="94" t="s">
        <v>10</v>
      </c>
      <c r="C267" s="94"/>
      <c r="D267" s="16">
        <f t="shared" ref="D267:E267" si="454">D298+D329+D360</f>
        <v>0</v>
      </c>
      <c r="E267" s="17">
        <f t="shared" si="454"/>
        <v>0</v>
      </c>
      <c r="F267" s="237">
        <f t="shared" ref="F267:K267" si="455">F298+F329+F360</f>
        <v>0</v>
      </c>
      <c r="G267" s="17">
        <f t="shared" ref="G267:H267" si="456">G298+G329+G360</f>
        <v>0</v>
      </c>
      <c r="H267" s="17">
        <f t="shared" si="456"/>
        <v>0</v>
      </c>
      <c r="I267" s="17">
        <f t="shared" si="455"/>
        <v>0</v>
      </c>
      <c r="J267" s="17">
        <f t="shared" si="455"/>
        <v>0</v>
      </c>
      <c r="K267" s="18">
        <f t="shared" si="455"/>
        <v>0</v>
      </c>
      <c r="L267" s="119"/>
    </row>
    <row r="268" spans="1:12" ht="15.6" hidden="1" customHeight="1" x14ac:dyDescent="0.25">
      <c r="A268" s="2"/>
      <c r="B268" s="135" t="s">
        <v>12</v>
      </c>
      <c r="C268" s="135"/>
      <c r="D268" s="108">
        <f t="shared" ref="D268:E268" si="457">D299+D330+D361</f>
        <v>0</v>
      </c>
      <c r="E268" s="98">
        <f t="shared" si="457"/>
        <v>0</v>
      </c>
      <c r="F268" s="236">
        <f t="shared" ref="F268:K268" si="458">F299+F330+F361</f>
        <v>0</v>
      </c>
      <c r="G268" s="98">
        <f t="shared" ref="G268:H268" si="459">G299+G330+G361</f>
        <v>0</v>
      </c>
      <c r="H268" s="98">
        <f t="shared" si="459"/>
        <v>0</v>
      </c>
      <c r="I268" s="98">
        <f t="shared" si="458"/>
        <v>0</v>
      </c>
      <c r="J268" s="98">
        <f t="shared" si="458"/>
        <v>0</v>
      </c>
      <c r="K268" s="109">
        <f t="shared" si="458"/>
        <v>0</v>
      </c>
      <c r="L268" s="118"/>
    </row>
    <row r="269" spans="1:12" ht="15.6" hidden="1" customHeight="1" x14ac:dyDescent="0.25">
      <c r="A269" s="2"/>
      <c r="B269" s="94" t="s">
        <v>8</v>
      </c>
      <c r="C269" s="94"/>
      <c r="D269" s="16">
        <f t="shared" ref="D269:E269" si="460">D300+D331+D362</f>
        <v>0</v>
      </c>
      <c r="E269" s="17">
        <f t="shared" si="460"/>
        <v>0</v>
      </c>
      <c r="F269" s="237">
        <f t="shared" ref="F269:K269" si="461">F300+F331+F362</f>
        <v>0</v>
      </c>
      <c r="G269" s="17">
        <f t="shared" ref="G269:H269" si="462">G300+G331+G362</f>
        <v>0</v>
      </c>
      <c r="H269" s="17">
        <f t="shared" si="462"/>
        <v>0</v>
      </c>
      <c r="I269" s="17">
        <f t="shared" si="461"/>
        <v>0</v>
      </c>
      <c r="J269" s="17">
        <f t="shared" si="461"/>
        <v>0</v>
      </c>
      <c r="K269" s="18">
        <f t="shared" si="461"/>
        <v>0</v>
      </c>
      <c r="L269" s="119"/>
    </row>
    <row r="270" spans="1:12" ht="15.6" hidden="1" customHeight="1" x14ac:dyDescent="0.25">
      <c r="A270" s="2"/>
      <c r="B270" s="94" t="s">
        <v>10</v>
      </c>
      <c r="C270" s="94"/>
      <c r="D270" s="16">
        <f t="shared" ref="D270:E270" si="463">D301+D332+D363</f>
        <v>0</v>
      </c>
      <c r="E270" s="17">
        <f t="shared" si="463"/>
        <v>0</v>
      </c>
      <c r="F270" s="237">
        <f t="shared" ref="F270:K270" si="464">F301+F332+F363</f>
        <v>0</v>
      </c>
      <c r="G270" s="17">
        <f t="shared" ref="G270:H270" si="465">G301+G332+G363</f>
        <v>0</v>
      </c>
      <c r="H270" s="17">
        <f t="shared" si="465"/>
        <v>0</v>
      </c>
      <c r="I270" s="17">
        <f t="shared" si="464"/>
        <v>0</v>
      </c>
      <c r="J270" s="17">
        <f t="shared" si="464"/>
        <v>0</v>
      </c>
      <c r="K270" s="18">
        <f t="shared" si="464"/>
        <v>0</v>
      </c>
      <c r="L270" s="119"/>
    </row>
    <row r="271" spans="1:12" ht="15.6" customHeight="1" x14ac:dyDescent="0.25">
      <c r="A271" s="59">
        <v>1</v>
      </c>
      <c r="B271" s="135" t="s">
        <v>13</v>
      </c>
      <c r="C271" s="161"/>
      <c r="D271" s="108">
        <f t="shared" ref="D271:E271" si="466">D302+D333+D364</f>
        <v>0</v>
      </c>
      <c r="E271" s="98">
        <f t="shared" si="466"/>
        <v>0</v>
      </c>
      <c r="F271" s="236">
        <f t="shared" ref="F271:K271" si="467">F302+F333+F364</f>
        <v>0</v>
      </c>
      <c r="G271" s="98">
        <f t="shared" ref="G271:H271" si="468">G302+G333+G364</f>
        <v>0</v>
      </c>
      <c r="H271" s="98">
        <f t="shared" si="468"/>
        <v>0</v>
      </c>
      <c r="I271" s="98">
        <f t="shared" si="467"/>
        <v>0</v>
      </c>
      <c r="J271" s="98">
        <f t="shared" si="467"/>
        <v>0</v>
      </c>
      <c r="K271" s="109">
        <f t="shared" si="467"/>
        <v>0</v>
      </c>
      <c r="L271" s="118"/>
    </row>
    <row r="272" spans="1:12" ht="15.6" customHeight="1" x14ac:dyDescent="0.25">
      <c r="A272" s="59">
        <v>1</v>
      </c>
      <c r="B272" s="94" t="s">
        <v>8</v>
      </c>
      <c r="C272" s="79"/>
      <c r="D272" s="16">
        <f t="shared" ref="D272:E272" si="469">D303+D334+D365</f>
        <v>0</v>
      </c>
      <c r="E272" s="17">
        <f t="shared" si="469"/>
        <v>0</v>
      </c>
      <c r="F272" s="237">
        <f t="shared" ref="F272:K272" si="470">F303+F334+F365</f>
        <v>0</v>
      </c>
      <c r="G272" s="17">
        <f t="shared" ref="G272:H272" si="471">G303+G334+G365</f>
        <v>0</v>
      </c>
      <c r="H272" s="17">
        <f t="shared" si="471"/>
        <v>0</v>
      </c>
      <c r="I272" s="17">
        <f t="shared" si="470"/>
        <v>0</v>
      </c>
      <c r="J272" s="17">
        <f t="shared" si="470"/>
        <v>0</v>
      </c>
      <c r="K272" s="18">
        <f t="shared" si="470"/>
        <v>0</v>
      </c>
      <c r="L272" s="119"/>
    </row>
    <row r="273" spans="1:12" ht="15.6" customHeight="1" x14ac:dyDescent="0.25">
      <c r="A273" s="59">
        <v>1</v>
      </c>
      <c r="B273" s="94" t="s">
        <v>9</v>
      </c>
      <c r="C273" s="79"/>
      <c r="D273" s="16">
        <f t="shared" ref="D273:E273" si="472">D304+D335+D366</f>
        <v>0</v>
      </c>
      <c r="E273" s="17">
        <f t="shared" si="472"/>
        <v>0</v>
      </c>
      <c r="F273" s="237">
        <f t="shared" ref="F273:K273" si="473">F304+F335+F366</f>
        <v>0</v>
      </c>
      <c r="G273" s="17">
        <f t="shared" ref="G273:H273" si="474">G304+G335+G366</f>
        <v>0</v>
      </c>
      <c r="H273" s="17">
        <f t="shared" si="474"/>
        <v>0</v>
      </c>
      <c r="I273" s="17">
        <f t="shared" si="473"/>
        <v>0</v>
      </c>
      <c r="J273" s="17">
        <f t="shared" si="473"/>
        <v>0</v>
      </c>
      <c r="K273" s="18">
        <f t="shared" si="473"/>
        <v>0</v>
      </c>
      <c r="L273" s="119"/>
    </row>
    <row r="274" spans="1:12" ht="15.6" customHeight="1" x14ac:dyDescent="0.25">
      <c r="A274" s="59">
        <v>1</v>
      </c>
      <c r="B274" s="94" t="s">
        <v>10</v>
      </c>
      <c r="C274" s="79"/>
      <c r="D274" s="16">
        <f t="shared" ref="D274:E274" si="475">D305+D336+D367</f>
        <v>0</v>
      </c>
      <c r="E274" s="17">
        <f t="shared" si="475"/>
        <v>0</v>
      </c>
      <c r="F274" s="237">
        <f t="shared" ref="F274:K274" si="476">F305+F336+F367</f>
        <v>0</v>
      </c>
      <c r="G274" s="17">
        <f t="shared" ref="G274:H274" si="477">G305+G336+G367</f>
        <v>0</v>
      </c>
      <c r="H274" s="17">
        <f t="shared" si="477"/>
        <v>0</v>
      </c>
      <c r="I274" s="17">
        <f t="shared" si="476"/>
        <v>0</v>
      </c>
      <c r="J274" s="17">
        <f t="shared" si="476"/>
        <v>0</v>
      </c>
      <c r="K274" s="18">
        <f t="shared" si="476"/>
        <v>0</v>
      </c>
      <c r="L274" s="119"/>
    </row>
    <row r="275" spans="1:12" ht="15.6" hidden="1" customHeight="1" x14ac:dyDescent="0.25">
      <c r="A275" s="2"/>
      <c r="B275" s="135" t="s">
        <v>14</v>
      </c>
      <c r="C275" s="135"/>
      <c r="D275" s="108">
        <f t="shared" ref="D275:E275" si="478">D306+D337+D368</f>
        <v>0</v>
      </c>
      <c r="E275" s="98">
        <f t="shared" si="478"/>
        <v>0</v>
      </c>
      <c r="F275" s="236">
        <f t="shared" ref="F275:K275" si="479">F306+F337+F368</f>
        <v>0</v>
      </c>
      <c r="G275" s="98">
        <f t="shared" ref="G275:H275" si="480">G306+G337+G368</f>
        <v>0</v>
      </c>
      <c r="H275" s="98">
        <f t="shared" si="480"/>
        <v>0</v>
      </c>
      <c r="I275" s="98">
        <f t="shared" si="479"/>
        <v>0</v>
      </c>
      <c r="J275" s="98">
        <f t="shared" si="479"/>
        <v>0</v>
      </c>
      <c r="K275" s="109">
        <f t="shared" si="479"/>
        <v>0</v>
      </c>
      <c r="L275" s="118"/>
    </row>
    <row r="276" spans="1:12" ht="15.6" hidden="1" customHeight="1" x14ac:dyDescent="0.25">
      <c r="A276" s="2"/>
      <c r="B276" s="136" t="s">
        <v>8</v>
      </c>
      <c r="C276" s="136"/>
      <c r="D276" s="16">
        <f t="shared" ref="D276:E276" si="481">D307+D338+D369</f>
        <v>0</v>
      </c>
      <c r="E276" s="17">
        <f t="shared" si="481"/>
        <v>0</v>
      </c>
      <c r="F276" s="237">
        <f t="shared" ref="F276:K276" si="482">F307+F338+F369</f>
        <v>0</v>
      </c>
      <c r="G276" s="17">
        <f t="shared" ref="G276:H276" si="483">G307+G338+G369</f>
        <v>0</v>
      </c>
      <c r="H276" s="17">
        <f t="shared" si="483"/>
        <v>0</v>
      </c>
      <c r="I276" s="17">
        <f t="shared" si="482"/>
        <v>0</v>
      </c>
      <c r="J276" s="17">
        <f t="shared" si="482"/>
        <v>0</v>
      </c>
      <c r="K276" s="18">
        <f t="shared" si="482"/>
        <v>0</v>
      </c>
      <c r="L276" s="119"/>
    </row>
    <row r="277" spans="1:12" ht="15.6" hidden="1" customHeight="1" x14ac:dyDescent="0.25">
      <c r="A277" s="2"/>
      <c r="B277" s="136" t="s">
        <v>10</v>
      </c>
      <c r="C277" s="136"/>
      <c r="D277" s="16">
        <f t="shared" ref="D277:E277" si="484">D308+D339+D370</f>
        <v>0</v>
      </c>
      <c r="E277" s="17">
        <f t="shared" si="484"/>
        <v>0</v>
      </c>
      <c r="F277" s="237">
        <f t="shared" ref="F277:K277" si="485">F308+F339+F370</f>
        <v>0</v>
      </c>
      <c r="G277" s="17">
        <f t="shared" ref="G277:H277" si="486">G308+G339+G370</f>
        <v>0</v>
      </c>
      <c r="H277" s="17">
        <f t="shared" si="486"/>
        <v>0</v>
      </c>
      <c r="I277" s="17">
        <f t="shared" si="485"/>
        <v>0</v>
      </c>
      <c r="J277" s="17">
        <f t="shared" si="485"/>
        <v>0</v>
      </c>
      <c r="K277" s="18">
        <f t="shared" si="485"/>
        <v>0</v>
      </c>
      <c r="L277" s="119"/>
    </row>
    <row r="278" spans="1:12" ht="15.6" hidden="1" customHeight="1" x14ac:dyDescent="0.25">
      <c r="A278" s="2"/>
      <c r="B278" s="135" t="s">
        <v>15</v>
      </c>
      <c r="C278" s="135"/>
      <c r="D278" s="108">
        <f t="shared" ref="D278:E278" si="487">D309+D340+D371</f>
        <v>0</v>
      </c>
      <c r="E278" s="98">
        <f t="shared" si="487"/>
        <v>0</v>
      </c>
      <c r="F278" s="236">
        <f t="shared" ref="F278:K278" si="488">F309+F340+F371</f>
        <v>0</v>
      </c>
      <c r="G278" s="98">
        <f t="shared" ref="G278:H278" si="489">G309+G340+G371</f>
        <v>0</v>
      </c>
      <c r="H278" s="98">
        <f t="shared" si="489"/>
        <v>0</v>
      </c>
      <c r="I278" s="98">
        <f t="shared" si="488"/>
        <v>0</v>
      </c>
      <c r="J278" s="98">
        <f t="shared" si="488"/>
        <v>0</v>
      </c>
      <c r="K278" s="109">
        <f t="shared" si="488"/>
        <v>0</v>
      </c>
      <c r="L278" s="118"/>
    </row>
    <row r="279" spans="1:12" ht="15.6" hidden="1" customHeight="1" x14ac:dyDescent="0.25">
      <c r="A279" s="2"/>
      <c r="B279" s="94" t="s">
        <v>8</v>
      </c>
      <c r="C279" s="94"/>
      <c r="D279" s="16">
        <f t="shared" ref="D279:E279" si="490">D310+D341+D372</f>
        <v>0</v>
      </c>
      <c r="E279" s="17">
        <f t="shared" si="490"/>
        <v>0</v>
      </c>
      <c r="F279" s="237">
        <f t="shared" ref="F279:K279" si="491">F310+F341+F372</f>
        <v>0</v>
      </c>
      <c r="G279" s="17">
        <f t="shared" ref="G279:H279" si="492">G310+G341+G372</f>
        <v>0</v>
      </c>
      <c r="H279" s="17">
        <f t="shared" si="492"/>
        <v>0</v>
      </c>
      <c r="I279" s="17">
        <f t="shared" si="491"/>
        <v>0</v>
      </c>
      <c r="J279" s="17">
        <f t="shared" si="491"/>
        <v>0</v>
      </c>
      <c r="K279" s="18">
        <f t="shared" si="491"/>
        <v>0</v>
      </c>
      <c r="L279" s="119"/>
    </row>
    <row r="280" spans="1:12" ht="15.6" hidden="1" customHeight="1" x14ac:dyDescent="0.25">
      <c r="A280" s="2"/>
      <c r="B280" s="94" t="s">
        <v>10</v>
      </c>
      <c r="C280" s="94"/>
      <c r="D280" s="16">
        <f t="shared" ref="D280:E280" si="493">D311+D342+D373</f>
        <v>0</v>
      </c>
      <c r="E280" s="17">
        <f t="shared" si="493"/>
        <v>0</v>
      </c>
      <c r="F280" s="237">
        <f t="shared" ref="F280:K280" si="494">F311+F342+F373</f>
        <v>0</v>
      </c>
      <c r="G280" s="17">
        <f t="shared" ref="G280:H280" si="495">G311+G342+G373</f>
        <v>0</v>
      </c>
      <c r="H280" s="17">
        <f t="shared" si="495"/>
        <v>0</v>
      </c>
      <c r="I280" s="17">
        <f t="shared" si="494"/>
        <v>0</v>
      </c>
      <c r="J280" s="17">
        <f t="shared" si="494"/>
        <v>0</v>
      </c>
      <c r="K280" s="18">
        <f t="shared" si="494"/>
        <v>0</v>
      </c>
      <c r="L280" s="119"/>
    </row>
    <row r="281" spans="1:12" ht="15.6" hidden="1" customHeight="1" x14ac:dyDescent="0.25">
      <c r="A281" s="2"/>
      <c r="B281" s="137" t="s">
        <v>16</v>
      </c>
      <c r="C281" s="137"/>
      <c r="D281" s="108">
        <f t="shared" ref="D281:E281" si="496">D312+D343+D374</f>
        <v>0</v>
      </c>
      <c r="E281" s="98">
        <f t="shared" si="496"/>
        <v>0</v>
      </c>
      <c r="F281" s="236">
        <f t="shared" ref="F281:K281" si="497">F312+F343+F374</f>
        <v>0</v>
      </c>
      <c r="G281" s="98">
        <f t="shared" ref="G281:H281" si="498">G312+G343+G374</f>
        <v>0</v>
      </c>
      <c r="H281" s="98">
        <f t="shared" si="498"/>
        <v>0</v>
      </c>
      <c r="I281" s="98">
        <f t="shared" si="497"/>
        <v>0</v>
      </c>
      <c r="J281" s="98">
        <f t="shared" si="497"/>
        <v>0</v>
      </c>
      <c r="K281" s="109">
        <f t="shared" si="497"/>
        <v>0</v>
      </c>
      <c r="L281" s="118"/>
    </row>
    <row r="282" spans="1:12" ht="15.6" hidden="1" customHeight="1" x14ac:dyDescent="0.25">
      <c r="A282" s="2"/>
      <c r="B282" s="94" t="s">
        <v>8</v>
      </c>
      <c r="C282" s="94"/>
      <c r="D282" s="16">
        <f t="shared" ref="D282:E282" si="499">D313+D344+D375</f>
        <v>0</v>
      </c>
      <c r="E282" s="17">
        <f t="shared" si="499"/>
        <v>0</v>
      </c>
      <c r="F282" s="237">
        <f t="shared" ref="F282:K282" si="500">F313+F344+F375</f>
        <v>0</v>
      </c>
      <c r="G282" s="17">
        <f t="shared" ref="G282:H282" si="501">G313+G344+G375</f>
        <v>0</v>
      </c>
      <c r="H282" s="17">
        <f t="shared" si="501"/>
        <v>0</v>
      </c>
      <c r="I282" s="17">
        <f t="shared" si="500"/>
        <v>0</v>
      </c>
      <c r="J282" s="17">
        <f t="shared" si="500"/>
        <v>0</v>
      </c>
      <c r="K282" s="18">
        <f t="shared" si="500"/>
        <v>0</v>
      </c>
      <c r="L282" s="119"/>
    </row>
    <row r="283" spans="1:12" ht="15.6" hidden="1" customHeight="1" x14ac:dyDescent="0.25">
      <c r="A283" s="2"/>
      <c r="B283" s="94" t="s">
        <v>10</v>
      </c>
      <c r="C283" s="94"/>
      <c r="D283" s="16">
        <f t="shared" ref="D283:E283" si="502">D314+D345+D376</f>
        <v>0</v>
      </c>
      <c r="E283" s="17">
        <f t="shared" si="502"/>
        <v>0</v>
      </c>
      <c r="F283" s="237">
        <f t="shared" ref="F283:K283" si="503">F314+F345+F376</f>
        <v>0</v>
      </c>
      <c r="G283" s="17">
        <f t="shared" ref="G283:H283" si="504">G314+G345+G376</f>
        <v>0</v>
      </c>
      <c r="H283" s="17">
        <f t="shared" si="504"/>
        <v>0</v>
      </c>
      <c r="I283" s="17">
        <f t="shared" si="503"/>
        <v>0</v>
      </c>
      <c r="J283" s="17">
        <f t="shared" si="503"/>
        <v>0</v>
      </c>
      <c r="K283" s="18">
        <f t="shared" si="503"/>
        <v>0</v>
      </c>
      <c r="L283" s="119"/>
    </row>
    <row r="284" spans="1:12" ht="15.6" hidden="1" customHeight="1" x14ac:dyDescent="0.25">
      <c r="A284" s="2"/>
      <c r="B284" s="137" t="s">
        <v>17</v>
      </c>
      <c r="C284" s="137"/>
      <c r="D284" s="108">
        <f t="shared" ref="D284:E284" si="505">D315+D346+D377</f>
        <v>0</v>
      </c>
      <c r="E284" s="98">
        <f t="shared" si="505"/>
        <v>0</v>
      </c>
      <c r="F284" s="236">
        <f t="shared" ref="F284:K284" si="506">F315+F346+F377</f>
        <v>0</v>
      </c>
      <c r="G284" s="98">
        <f t="shared" ref="G284:H284" si="507">G315+G346+G377</f>
        <v>0</v>
      </c>
      <c r="H284" s="98">
        <f t="shared" si="507"/>
        <v>0</v>
      </c>
      <c r="I284" s="98">
        <f t="shared" si="506"/>
        <v>0</v>
      </c>
      <c r="J284" s="98">
        <f t="shared" si="506"/>
        <v>0</v>
      </c>
      <c r="K284" s="109">
        <f t="shared" si="506"/>
        <v>0</v>
      </c>
      <c r="L284" s="118"/>
    </row>
    <row r="285" spans="1:12" ht="15.6" hidden="1" customHeight="1" x14ac:dyDescent="0.25">
      <c r="A285" s="2"/>
      <c r="B285" s="94" t="s">
        <v>8</v>
      </c>
      <c r="C285" s="94"/>
      <c r="D285" s="16">
        <f t="shared" ref="D285:E285" si="508">D316+D347+D378</f>
        <v>0</v>
      </c>
      <c r="E285" s="17">
        <f t="shared" si="508"/>
        <v>0</v>
      </c>
      <c r="F285" s="237">
        <f t="shared" ref="F285:K285" si="509">F316+F347+F378</f>
        <v>0</v>
      </c>
      <c r="G285" s="17">
        <f t="shared" ref="G285:H285" si="510">G316+G347+G378</f>
        <v>0</v>
      </c>
      <c r="H285" s="17">
        <f t="shared" si="510"/>
        <v>0</v>
      </c>
      <c r="I285" s="17">
        <f t="shared" si="509"/>
        <v>0</v>
      </c>
      <c r="J285" s="17">
        <f t="shared" si="509"/>
        <v>0</v>
      </c>
      <c r="K285" s="18">
        <f t="shared" si="509"/>
        <v>0</v>
      </c>
      <c r="L285" s="119"/>
    </row>
    <row r="286" spans="1:12" ht="15.6" hidden="1" customHeight="1" x14ac:dyDescent="0.25">
      <c r="A286" s="2"/>
      <c r="B286" s="94" t="s">
        <v>10</v>
      </c>
      <c r="C286" s="94"/>
      <c r="D286" s="16">
        <f t="shared" ref="D286:E286" si="511">D317+D348+D379</f>
        <v>0</v>
      </c>
      <c r="E286" s="17">
        <f t="shared" si="511"/>
        <v>0</v>
      </c>
      <c r="F286" s="237">
        <f t="shared" ref="F286:K286" si="512">F317+F348+F379</f>
        <v>0</v>
      </c>
      <c r="G286" s="17">
        <f t="shared" ref="G286:H286" si="513">G317+G348+G379</f>
        <v>0</v>
      </c>
      <c r="H286" s="17">
        <f t="shared" si="513"/>
        <v>0</v>
      </c>
      <c r="I286" s="17">
        <f t="shared" si="512"/>
        <v>0</v>
      </c>
      <c r="J286" s="17">
        <f t="shared" si="512"/>
        <v>0</v>
      </c>
      <c r="K286" s="18">
        <f t="shared" si="512"/>
        <v>0</v>
      </c>
      <c r="L286" s="119"/>
    </row>
    <row r="287" spans="1:12" ht="29.45" customHeight="1" x14ac:dyDescent="0.25">
      <c r="A287" s="59">
        <v>1</v>
      </c>
      <c r="B287" s="152" t="s">
        <v>136</v>
      </c>
      <c r="C287" s="162"/>
      <c r="D287" s="112">
        <f t="shared" ref="D287:E287" si="514">D288+D289+D290+D291</f>
        <v>0</v>
      </c>
      <c r="E287" s="101">
        <f t="shared" si="514"/>
        <v>0</v>
      </c>
      <c r="F287" s="238">
        <f t="shared" ref="F287:K287" si="515">F288+F289+F290+F291</f>
        <v>0</v>
      </c>
      <c r="G287" s="101">
        <f t="shared" ref="G287:H287" si="516">G288+G289+G290+G291</f>
        <v>0</v>
      </c>
      <c r="H287" s="101">
        <f t="shared" si="516"/>
        <v>0</v>
      </c>
      <c r="I287" s="101">
        <f t="shared" si="515"/>
        <v>0</v>
      </c>
      <c r="J287" s="101">
        <f t="shared" si="515"/>
        <v>0</v>
      </c>
      <c r="K287" s="113">
        <f t="shared" si="515"/>
        <v>0</v>
      </c>
      <c r="L287" s="123"/>
    </row>
    <row r="288" spans="1:12" ht="15.6" hidden="1" customHeight="1" x14ac:dyDescent="0.25">
      <c r="A288" s="2"/>
      <c r="B288" s="128" t="s">
        <v>1</v>
      </c>
      <c r="C288" s="128"/>
      <c r="D288" s="21"/>
      <c r="E288" s="22"/>
      <c r="F288" s="239"/>
      <c r="G288" s="22"/>
      <c r="H288" s="22"/>
      <c r="I288" s="22"/>
      <c r="J288" s="22"/>
      <c r="K288" s="23"/>
      <c r="L288" s="124"/>
    </row>
    <row r="289" spans="1:12" ht="15.6" hidden="1" customHeight="1" x14ac:dyDescent="0.25">
      <c r="A289" s="2"/>
      <c r="B289" s="129" t="s">
        <v>6</v>
      </c>
      <c r="C289" s="129"/>
      <c r="D289" s="6">
        <v>0</v>
      </c>
      <c r="E289" s="7">
        <v>0</v>
      </c>
      <c r="F289" s="231">
        <v>0</v>
      </c>
      <c r="G289" s="7">
        <v>0</v>
      </c>
      <c r="H289" s="7">
        <v>0</v>
      </c>
      <c r="I289" s="7">
        <v>0</v>
      </c>
      <c r="J289" s="7">
        <v>0</v>
      </c>
      <c r="K289" s="8">
        <v>0</v>
      </c>
      <c r="L289" s="57"/>
    </row>
    <row r="290" spans="1:12" ht="15.6" hidden="1" customHeight="1" x14ac:dyDescent="0.25">
      <c r="A290" s="2"/>
      <c r="B290" s="129" t="s">
        <v>7</v>
      </c>
      <c r="C290" s="129"/>
      <c r="D290" s="6">
        <v>0</v>
      </c>
      <c r="E290" s="7">
        <v>0</v>
      </c>
      <c r="F290" s="231">
        <v>0</v>
      </c>
      <c r="G290" s="7">
        <v>0</v>
      </c>
      <c r="H290" s="7">
        <v>0</v>
      </c>
      <c r="I290" s="7">
        <v>0</v>
      </c>
      <c r="J290" s="7">
        <v>0</v>
      </c>
      <c r="K290" s="8">
        <v>0</v>
      </c>
      <c r="L290" s="57"/>
    </row>
    <row r="291" spans="1:12" ht="15.6" customHeight="1" x14ac:dyDescent="0.25">
      <c r="A291" s="59">
        <v>1</v>
      </c>
      <c r="B291" s="128" t="s">
        <v>18</v>
      </c>
      <c r="C291" s="158"/>
      <c r="D291" s="6">
        <f t="shared" ref="D291:E291" si="517">D292+D293+D294</f>
        <v>0</v>
      </c>
      <c r="E291" s="7">
        <f t="shared" si="517"/>
        <v>0</v>
      </c>
      <c r="F291" s="231">
        <f t="shared" ref="F291:K291" si="518">F292+F293+F294</f>
        <v>0</v>
      </c>
      <c r="G291" s="7">
        <f t="shared" ref="G291:H291" si="519">G292+G293+G294</f>
        <v>0</v>
      </c>
      <c r="H291" s="7">
        <f t="shared" si="519"/>
        <v>0</v>
      </c>
      <c r="I291" s="7">
        <f t="shared" si="518"/>
        <v>0</v>
      </c>
      <c r="J291" s="7">
        <f t="shared" si="518"/>
        <v>0</v>
      </c>
      <c r="K291" s="8">
        <f t="shared" si="518"/>
        <v>0</v>
      </c>
      <c r="L291" s="57"/>
    </row>
    <row r="292" spans="1:12" ht="15.6" customHeight="1" x14ac:dyDescent="0.25">
      <c r="A292" s="59">
        <v>1</v>
      </c>
      <c r="B292" s="149" t="s">
        <v>8</v>
      </c>
      <c r="C292" s="77"/>
      <c r="D292" s="10">
        <f t="shared" ref="D292:E292" si="520">D297+D300+D303+D307+D310+D313+D316</f>
        <v>0</v>
      </c>
      <c r="E292" s="11">
        <f t="shared" si="520"/>
        <v>0</v>
      </c>
      <c r="F292" s="232">
        <f t="shared" ref="F292:K292" si="521">F297+F300+F303+F307+F310+F313+F316</f>
        <v>0</v>
      </c>
      <c r="G292" s="11">
        <f t="shared" ref="G292:H292" si="522">G297+G300+G303+G307+G310+G313+G316</f>
        <v>0</v>
      </c>
      <c r="H292" s="11">
        <f t="shared" si="522"/>
        <v>0</v>
      </c>
      <c r="I292" s="11">
        <f t="shared" si="521"/>
        <v>0</v>
      </c>
      <c r="J292" s="11">
        <f t="shared" si="521"/>
        <v>0</v>
      </c>
      <c r="K292" s="12">
        <f t="shared" si="521"/>
        <v>0</v>
      </c>
      <c r="L292" s="58"/>
    </row>
    <row r="293" spans="1:12" ht="15.6" customHeight="1" x14ac:dyDescent="0.25">
      <c r="A293" s="59">
        <v>1</v>
      </c>
      <c r="B293" s="149" t="s">
        <v>9</v>
      </c>
      <c r="C293" s="77"/>
      <c r="D293" s="10">
        <f t="shared" ref="D293:E293" si="523">D304</f>
        <v>0</v>
      </c>
      <c r="E293" s="11">
        <f t="shared" si="523"/>
        <v>0</v>
      </c>
      <c r="F293" s="232">
        <f t="shared" ref="F293:K293" si="524">F304</f>
        <v>0</v>
      </c>
      <c r="G293" s="11">
        <f t="shared" ref="G293:H293" si="525">G304</f>
        <v>0</v>
      </c>
      <c r="H293" s="11">
        <f t="shared" si="525"/>
        <v>0</v>
      </c>
      <c r="I293" s="11">
        <f t="shared" si="524"/>
        <v>0</v>
      </c>
      <c r="J293" s="11">
        <f t="shared" si="524"/>
        <v>0</v>
      </c>
      <c r="K293" s="12">
        <f t="shared" si="524"/>
        <v>0</v>
      </c>
      <c r="L293" s="58"/>
    </row>
    <row r="294" spans="1:12" ht="15.6" customHeight="1" x14ac:dyDescent="0.25">
      <c r="A294" s="59">
        <v>1</v>
      </c>
      <c r="B294" s="149" t="s">
        <v>10</v>
      </c>
      <c r="C294" s="77"/>
      <c r="D294" s="10">
        <f t="shared" ref="D294:E294" si="526">D298+D301+D305+D308+D311+D314+D317</f>
        <v>0</v>
      </c>
      <c r="E294" s="11">
        <f t="shared" si="526"/>
        <v>0</v>
      </c>
      <c r="F294" s="232">
        <f t="shared" ref="F294:K294" si="527">F298+F301+F305+F308+F311+F314+F317</f>
        <v>0</v>
      </c>
      <c r="G294" s="11">
        <f t="shared" ref="G294:H294" si="528">G298+G301+G305+G308+G311+G314+G317</f>
        <v>0</v>
      </c>
      <c r="H294" s="11">
        <f t="shared" si="528"/>
        <v>0</v>
      </c>
      <c r="I294" s="11">
        <f t="shared" si="527"/>
        <v>0</v>
      </c>
      <c r="J294" s="11">
        <f t="shared" si="527"/>
        <v>0</v>
      </c>
      <c r="K294" s="12">
        <f t="shared" si="527"/>
        <v>0</v>
      </c>
      <c r="L294" s="58"/>
    </row>
    <row r="295" spans="1:12" ht="15.6" customHeight="1" x14ac:dyDescent="0.25">
      <c r="A295" s="59">
        <v>1</v>
      </c>
      <c r="B295" s="131" t="s">
        <v>19</v>
      </c>
      <c r="C295" s="159"/>
      <c r="D295" s="104" t="s">
        <v>2</v>
      </c>
      <c r="E295" s="96" t="s">
        <v>2</v>
      </c>
      <c r="F295" s="233" t="s">
        <v>2</v>
      </c>
      <c r="G295" s="96" t="s">
        <v>2</v>
      </c>
      <c r="H295" s="96" t="s">
        <v>2</v>
      </c>
      <c r="I295" s="96" t="s">
        <v>2</v>
      </c>
      <c r="J295" s="96" t="s">
        <v>2</v>
      </c>
      <c r="K295" s="105" t="s">
        <v>2</v>
      </c>
      <c r="L295" s="115"/>
    </row>
    <row r="296" spans="1:12" ht="15.6" hidden="1" customHeight="1" x14ac:dyDescent="0.25">
      <c r="A296" s="2"/>
      <c r="B296" s="131" t="s">
        <v>131</v>
      </c>
      <c r="C296" s="131"/>
      <c r="D296" s="104">
        <f t="shared" ref="D296:E296" si="529">D297+D298</f>
        <v>0</v>
      </c>
      <c r="E296" s="96">
        <f t="shared" si="529"/>
        <v>0</v>
      </c>
      <c r="F296" s="233">
        <f t="shared" ref="F296:K296" si="530">F297+F298</f>
        <v>0</v>
      </c>
      <c r="G296" s="96">
        <f t="shared" ref="G296:H296" si="531">G297+G298</f>
        <v>0</v>
      </c>
      <c r="H296" s="96">
        <f t="shared" si="531"/>
        <v>0</v>
      </c>
      <c r="I296" s="96">
        <f t="shared" si="530"/>
        <v>0</v>
      </c>
      <c r="J296" s="96">
        <f t="shared" si="530"/>
        <v>0</v>
      </c>
      <c r="K296" s="105">
        <f t="shared" si="530"/>
        <v>0</v>
      </c>
      <c r="L296" s="115"/>
    </row>
    <row r="297" spans="1:12" ht="15.6" hidden="1" customHeight="1" x14ac:dyDescent="0.25">
      <c r="A297" s="2"/>
      <c r="B297" s="93" t="s">
        <v>8</v>
      </c>
      <c r="C297" s="93"/>
      <c r="D297" s="24"/>
      <c r="E297" s="25"/>
      <c r="F297" s="240"/>
      <c r="G297" s="25"/>
      <c r="H297" s="25"/>
      <c r="I297" s="25"/>
      <c r="J297" s="25"/>
      <c r="K297" s="26"/>
      <c r="L297" s="125"/>
    </row>
    <row r="298" spans="1:12" ht="15.6" hidden="1" customHeight="1" x14ac:dyDescent="0.25">
      <c r="A298" s="2"/>
      <c r="B298" s="93" t="s">
        <v>10</v>
      </c>
      <c r="C298" s="93"/>
      <c r="D298" s="24"/>
      <c r="E298" s="25"/>
      <c r="F298" s="240"/>
      <c r="G298" s="25"/>
      <c r="H298" s="25"/>
      <c r="I298" s="25"/>
      <c r="J298" s="25"/>
      <c r="K298" s="26"/>
      <c r="L298" s="125"/>
    </row>
    <row r="299" spans="1:12" ht="15.6" hidden="1" customHeight="1" x14ac:dyDescent="0.25">
      <c r="A299" s="2"/>
      <c r="B299" s="131" t="s">
        <v>12</v>
      </c>
      <c r="C299" s="131"/>
      <c r="D299" s="104">
        <f t="shared" ref="D299:E299" si="532">D300+D301</f>
        <v>0</v>
      </c>
      <c r="E299" s="96">
        <f t="shared" si="532"/>
        <v>0</v>
      </c>
      <c r="F299" s="233">
        <f t="shared" ref="F299:K299" si="533">F300+F301</f>
        <v>0</v>
      </c>
      <c r="G299" s="96">
        <f t="shared" ref="G299:H299" si="534">G300+G301</f>
        <v>0</v>
      </c>
      <c r="H299" s="96">
        <f t="shared" si="534"/>
        <v>0</v>
      </c>
      <c r="I299" s="96">
        <f t="shared" si="533"/>
        <v>0</v>
      </c>
      <c r="J299" s="96">
        <f t="shared" si="533"/>
        <v>0</v>
      </c>
      <c r="K299" s="105">
        <f t="shared" si="533"/>
        <v>0</v>
      </c>
      <c r="L299" s="115"/>
    </row>
    <row r="300" spans="1:12" ht="15.6" hidden="1" customHeight="1" x14ac:dyDescent="0.25">
      <c r="A300" s="2"/>
      <c r="B300" s="93" t="s">
        <v>8</v>
      </c>
      <c r="C300" s="93"/>
      <c r="D300" s="24"/>
      <c r="E300" s="25"/>
      <c r="F300" s="240"/>
      <c r="G300" s="25"/>
      <c r="H300" s="25"/>
      <c r="I300" s="25"/>
      <c r="J300" s="25"/>
      <c r="K300" s="26"/>
      <c r="L300" s="125"/>
    </row>
    <row r="301" spans="1:12" ht="15.6" hidden="1" customHeight="1" x14ac:dyDescent="0.25">
      <c r="A301" s="2"/>
      <c r="B301" s="93" t="s">
        <v>10</v>
      </c>
      <c r="C301" s="93"/>
      <c r="D301" s="24"/>
      <c r="E301" s="25"/>
      <c r="F301" s="240"/>
      <c r="G301" s="25"/>
      <c r="H301" s="25"/>
      <c r="I301" s="25"/>
      <c r="J301" s="25"/>
      <c r="K301" s="26"/>
      <c r="L301" s="125"/>
    </row>
    <row r="302" spans="1:12" ht="15.6" customHeight="1" x14ac:dyDescent="0.25">
      <c r="A302" s="59">
        <v>1</v>
      </c>
      <c r="B302" s="131" t="s">
        <v>13</v>
      </c>
      <c r="C302" s="267" t="s">
        <v>128</v>
      </c>
      <c r="D302" s="104">
        <f t="shared" ref="D302:E302" si="535">D303+D304+D305</f>
        <v>0</v>
      </c>
      <c r="E302" s="96">
        <f t="shared" si="535"/>
        <v>0</v>
      </c>
      <c r="F302" s="233">
        <f t="shared" ref="F302:K302" si="536">F303+F304+F305</f>
        <v>0</v>
      </c>
      <c r="G302" s="96">
        <f t="shared" ref="G302:H302" si="537">G303+G304+G305</f>
        <v>0</v>
      </c>
      <c r="H302" s="96">
        <f t="shared" si="537"/>
        <v>0</v>
      </c>
      <c r="I302" s="96">
        <f t="shared" si="536"/>
        <v>0</v>
      </c>
      <c r="J302" s="96">
        <f t="shared" si="536"/>
        <v>0</v>
      </c>
      <c r="K302" s="105">
        <f t="shared" si="536"/>
        <v>0</v>
      </c>
      <c r="L302" s="115"/>
    </row>
    <row r="303" spans="1:12" ht="15.6" customHeight="1" x14ac:dyDescent="0.25">
      <c r="A303" s="59">
        <v>1</v>
      </c>
      <c r="B303" s="93" t="s">
        <v>8</v>
      </c>
      <c r="C303" s="267"/>
      <c r="D303" s="24"/>
      <c r="E303" s="25"/>
      <c r="F303" s="240"/>
      <c r="G303" s="25"/>
      <c r="H303" s="25"/>
      <c r="I303" s="25"/>
      <c r="J303" s="25"/>
      <c r="K303" s="26"/>
      <c r="L303" s="125"/>
    </row>
    <row r="304" spans="1:12" ht="15.6" customHeight="1" x14ac:dyDescent="0.25">
      <c r="A304" s="59">
        <v>1</v>
      </c>
      <c r="B304" s="93" t="s">
        <v>9</v>
      </c>
      <c r="C304" s="267"/>
      <c r="D304" s="24"/>
      <c r="E304" s="25"/>
      <c r="F304" s="240"/>
      <c r="G304" s="25"/>
      <c r="H304" s="25"/>
      <c r="I304" s="25"/>
      <c r="J304" s="25"/>
      <c r="K304" s="26"/>
      <c r="L304" s="125"/>
    </row>
    <row r="305" spans="1:12" ht="15.6" customHeight="1" x14ac:dyDescent="0.25">
      <c r="A305" s="59">
        <v>1</v>
      </c>
      <c r="B305" s="93" t="s">
        <v>10</v>
      </c>
      <c r="C305" s="267"/>
      <c r="D305" s="24">
        <v>0</v>
      </c>
      <c r="E305" s="25">
        <v>0</v>
      </c>
      <c r="F305" s="240">
        <v>0</v>
      </c>
      <c r="G305" s="25">
        <v>0</v>
      </c>
      <c r="H305" s="25">
        <v>0</v>
      </c>
      <c r="I305" s="25">
        <v>0</v>
      </c>
      <c r="J305" s="25">
        <v>0</v>
      </c>
      <c r="K305" s="26">
        <v>0</v>
      </c>
      <c r="L305" s="125"/>
    </row>
    <row r="306" spans="1:12" ht="15.6" hidden="1" customHeight="1" x14ac:dyDescent="0.25">
      <c r="A306" s="2"/>
      <c r="B306" s="131" t="s">
        <v>14</v>
      </c>
      <c r="C306" s="131"/>
      <c r="D306" s="104">
        <f t="shared" ref="D306:E306" si="538">D307+D308</f>
        <v>0</v>
      </c>
      <c r="E306" s="96">
        <f t="shared" si="538"/>
        <v>0</v>
      </c>
      <c r="F306" s="233">
        <f t="shared" ref="F306:K306" si="539">F307+F308</f>
        <v>0</v>
      </c>
      <c r="G306" s="96">
        <f t="shared" ref="G306:H306" si="540">G307+G308</f>
        <v>0</v>
      </c>
      <c r="H306" s="96">
        <f t="shared" si="540"/>
        <v>0</v>
      </c>
      <c r="I306" s="96">
        <f t="shared" si="539"/>
        <v>0</v>
      </c>
      <c r="J306" s="96">
        <f t="shared" si="539"/>
        <v>0</v>
      </c>
      <c r="K306" s="105">
        <f t="shared" si="539"/>
        <v>0</v>
      </c>
      <c r="L306" s="115"/>
    </row>
    <row r="307" spans="1:12" ht="15.6" hidden="1" customHeight="1" x14ac:dyDescent="0.25">
      <c r="A307" s="2"/>
      <c r="B307" s="132" t="s">
        <v>8</v>
      </c>
      <c r="C307" s="132"/>
      <c r="D307" s="24"/>
      <c r="E307" s="25"/>
      <c r="F307" s="240"/>
      <c r="G307" s="25"/>
      <c r="H307" s="25"/>
      <c r="I307" s="25"/>
      <c r="J307" s="25"/>
      <c r="K307" s="26"/>
      <c r="L307" s="125"/>
    </row>
    <row r="308" spans="1:12" ht="15.6" hidden="1" customHeight="1" x14ac:dyDescent="0.25">
      <c r="A308" s="2"/>
      <c r="B308" s="132" t="s">
        <v>10</v>
      </c>
      <c r="C308" s="132"/>
      <c r="D308" s="24"/>
      <c r="E308" s="25"/>
      <c r="F308" s="240"/>
      <c r="G308" s="25"/>
      <c r="H308" s="25"/>
      <c r="I308" s="25"/>
      <c r="J308" s="25"/>
      <c r="K308" s="26"/>
      <c r="L308" s="125"/>
    </row>
    <row r="309" spans="1:12" ht="15.6" hidden="1" customHeight="1" x14ac:dyDescent="0.25">
      <c r="A309" s="2"/>
      <c r="B309" s="131" t="s">
        <v>15</v>
      </c>
      <c r="C309" s="131"/>
      <c r="D309" s="104">
        <f t="shared" ref="D309:E309" si="541">D310+D311</f>
        <v>0</v>
      </c>
      <c r="E309" s="96">
        <f t="shared" si="541"/>
        <v>0</v>
      </c>
      <c r="F309" s="233">
        <f t="shared" ref="F309:K309" si="542">F310+F311</f>
        <v>0</v>
      </c>
      <c r="G309" s="96">
        <f t="shared" ref="G309:H309" si="543">G310+G311</f>
        <v>0</v>
      </c>
      <c r="H309" s="96">
        <f t="shared" si="543"/>
        <v>0</v>
      </c>
      <c r="I309" s="96">
        <f t="shared" si="542"/>
        <v>0</v>
      </c>
      <c r="J309" s="96">
        <f t="shared" si="542"/>
        <v>0</v>
      </c>
      <c r="K309" s="105">
        <f t="shared" si="542"/>
        <v>0</v>
      </c>
      <c r="L309" s="115"/>
    </row>
    <row r="310" spans="1:12" ht="15.6" hidden="1" customHeight="1" x14ac:dyDescent="0.25">
      <c r="A310" s="2"/>
      <c r="B310" s="93" t="s">
        <v>8</v>
      </c>
      <c r="C310" s="93"/>
      <c r="D310" s="24"/>
      <c r="E310" s="25"/>
      <c r="F310" s="240"/>
      <c r="G310" s="25"/>
      <c r="H310" s="25"/>
      <c r="I310" s="25"/>
      <c r="J310" s="25"/>
      <c r="K310" s="26"/>
      <c r="L310" s="125"/>
    </row>
    <row r="311" spans="1:12" ht="15.6" hidden="1" customHeight="1" x14ac:dyDescent="0.25">
      <c r="A311" s="2"/>
      <c r="B311" s="93" t="s">
        <v>10</v>
      </c>
      <c r="C311" s="93"/>
      <c r="D311" s="24"/>
      <c r="E311" s="25"/>
      <c r="F311" s="240"/>
      <c r="G311" s="25"/>
      <c r="H311" s="25"/>
      <c r="I311" s="25"/>
      <c r="J311" s="25"/>
      <c r="K311" s="26"/>
      <c r="L311" s="125"/>
    </row>
    <row r="312" spans="1:12" ht="15.6" hidden="1" customHeight="1" x14ac:dyDescent="0.25">
      <c r="A312" s="2"/>
      <c r="B312" s="133" t="s">
        <v>16</v>
      </c>
      <c r="C312" s="133"/>
      <c r="D312" s="104">
        <f t="shared" ref="D312:E312" si="544">D313+D314</f>
        <v>0</v>
      </c>
      <c r="E312" s="96">
        <f t="shared" si="544"/>
        <v>0</v>
      </c>
      <c r="F312" s="233">
        <f t="shared" ref="F312:K312" si="545">F313+F314</f>
        <v>0</v>
      </c>
      <c r="G312" s="96">
        <f t="shared" ref="G312:H312" si="546">G313+G314</f>
        <v>0</v>
      </c>
      <c r="H312" s="96">
        <f t="shared" si="546"/>
        <v>0</v>
      </c>
      <c r="I312" s="96">
        <f t="shared" si="545"/>
        <v>0</v>
      </c>
      <c r="J312" s="96">
        <f t="shared" si="545"/>
        <v>0</v>
      </c>
      <c r="K312" s="105">
        <f t="shared" si="545"/>
        <v>0</v>
      </c>
      <c r="L312" s="115"/>
    </row>
    <row r="313" spans="1:12" ht="15.6" hidden="1" customHeight="1" x14ac:dyDescent="0.25">
      <c r="A313" s="2"/>
      <c r="B313" s="93" t="s">
        <v>8</v>
      </c>
      <c r="C313" s="93"/>
      <c r="D313" s="24"/>
      <c r="E313" s="25"/>
      <c r="F313" s="240"/>
      <c r="G313" s="25"/>
      <c r="H313" s="25"/>
      <c r="I313" s="25"/>
      <c r="J313" s="25"/>
      <c r="K313" s="26"/>
      <c r="L313" s="125"/>
    </row>
    <row r="314" spans="1:12" ht="15.6" hidden="1" customHeight="1" x14ac:dyDescent="0.25">
      <c r="A314" s="2"/>
      <c r="B314" s="93" t="s">
        <v>10</v>
      </c>
      <c r="C314" s="93"/>
      <c r="D314" s="24"/>
      <c r="E314" s="25"/>
      <c r="F314" s="240"/>
      <c r="G314" s="25"/>
      <c r="H314" s="25"/>
      <c r="I314" s="25"/>
      <c r="J314" s="25"/>
      <c r="K314" s="26"/>
      <c r="L314" s="125"/>
    </row>
    <row r="315" spans="1:12" ht="15.6" hidden="1" customHeight="1" x14ac:dyDescent="0.25">
      <c r="A315" s="2"/>
      <c r="B315" s="133" t="s">
        <v>17</v>
      </c>
      <c r="C315" s="133"/>
      <c r="D315" s="104">
        <f t="shared" ref="D315:E315" si="547">D316+D317</f>
        <v>0</v>
      </c>
      <c r="E315" s="96">
        <f t="shared" si="547"/>
        <v>0</v>
      </c>
      <c r="F315" s="233">
        <f t="shared" ref="F315:K315" si="548">F316+F317</f>
        <v>0</v>
      </c>
      <c r="G315" s="96">
        <f t="shared" ref="G315:H315" si="549">G316+G317</f>
        <v>0</v>
      </c>
      <c r="H315" s="96">
        <f t="shared" si="549"/>
        <v>0</v>
      </c>
      <c r="I315" s="96">
        <f t="shared" si="548"/>
        <v>0</v>
      </c>
      <c r="J315" s="96">
        <f t="shared" si="548"/>
        <v>0</v>
      </c>
      <c r="K315" s="105">
        <f t="shared" si="548"/>
        <v>0</v>
      </c>
      <c r="L315" s="115"/>
    </row>
    <row r="316" spans="1:12" ht="15.6" hidden="1" customHeight="1" x14ac:dyDescent="0.25">
      <c r="A316" s="2"/>
      <c r="B316" s="93" t="s">
        <v>8</v>
      </c>
      <c r="C316" s="93"/>
      <c r="D316" s="24"/>
      <c r="E316" s="25"/>
      <c r="F316" s="240"/>
      <c r="G316" s="25"/>
      <c r="H316" s="25"/>
      <c r="I316" s="25"/>
      <c r="J316" s="25"/>
      <c r="K316" s="26"/>
      <c r="L316" s="125"/>
    </row>
    <row r="317" spans="1:12" ht="15.6" hidden="1" customHeight="1" x14ac:dyDescent="0.25">
      <c r="A317" s="2"/>
      <c r="B317" s="93" t="s">
        <v>10</v>
      </c>
      <c r="C317" s="93"/>
      <c r="D317" s="24"/>
      <c r="E317" s="25"/>
      <c r="F317" s="240"/>
      <c r="G317" s="25"/>
      <c r="H317" s="25"/>
      <c r="I317" s="25"/>
      <c r="J317" s="25"/>
      <c r="K317" s="26"/>
      <c r="L317" s="125"/>
    </row>
    <row r="318" spans="1:12" ht="19.899999999999999" customHeight="1" x14ac:dyDescent="0.25">
      <c r="A318" s="59">
        <v>1</v>
      </c>
      <c r="B318" s="152" t="s">
        <v>199</v>
      </c>
      <c r="C318" s="162"/>
      <c r="D318" s="112">
        <f t="shared" ref="D318:E318" si="550">D319+D320+D321+D322</f>
        <v>0</v>
      </c>
      <c r="E318" s="101">
        <f t="shared" si="550"/>
        <v>0</v>
      </c>
      <c r="F318" s="238">
        <f t="shared" ref="F318:K318" si="551">F319+F320+F321+F322</f>
        <v>0</v>
      </c>
      <c r="G318" s="101">
        <f t="shared" ref="G318:H318" si="552">G319+G320+G321+G322</f>
        <v>0</v>
      </c>
      <c r="H318" s="101">
        <f t="shared" si="552"/>
        <v>0</v>
      </c>
      <c r="I318" s="101">
        <f t="shared" si="551"/>
        <v>0</v>
      </c>
      <c r="J318" s="101">
        <f t="shared" si="551"/>
        <v>0</v>
      </c>
      <c r="K318" s="113">
        <f t="shared" si="551"/>
        <v>0</v>
      </c>
      <c r="L318" s="123"/>
    </row>
    <row r="319" spans="1:12" ht="15.6" customHeight="1" x14ac:dyDescent="0.25">
      <c r="A319" s="59">
        <v>1</v>
      </c>
      <c r="B319" s="128" t="s">
        <v>1</v>
      </c>
      <c r="C319" s="145" t="s">
        <v>1</v>
      </c>
      <c r="D319" s="21"/>
      <c r="E319" s="22"/>
      <c r="F319" s="239"/>
      <c r="G319" s="22"/>
      <c r="H319" s="22"/>
      <c r="I319" s="22"/>
      <c r="J319" s="22"/>
      <c r="K319" s="23"/>
      <c r="L319" s="124"/>
    </row>
    <row r="320" spans="1:12" ht="15.6" hidden="1" customHeight="1" x14ac:dyDescent="0.25">
      <c r="A320" s="2"/>
      <c r="B320" s="129" t="s">
        <v>6</v>
      </c>
      <c r="C320" s="129"/>
      <c r="D320" s="6">
        <v>0</v>
      </c>
      <c r="E320" s="7">
        <v>0</v>
      </c>
      <c r="F320" s="231">
        <v>0</v>
      </c>
      <c r="G320" s="7">
        <v>0</v>
      </c>
      <c r="H320" s="7">
        <v>0</v>
      </c>
      <c r="I320" s="7">
        <v>0</v>
      </c>
      <c r="J320" s="7">
        <v>0</v>
      </c>
      <c r="K320" s="8">
        <v>0</v>
      </c>
      <c r="L320" s="57"/>
    </row>
    <row r="321" spans="1:12" ht="15.6" hidden="1" customHeight="1" x14ac:dyDescent="0.25">
      <c r="A321" s="2"/>
      <c r="B321" s="129" t="s">
        <v>7</v>
      </c>
      <c r="C321" s="129"/>
      <c r="D321" s="6">
        <v>0</v>
      </c>
      <c r="E321" s="7">
        <v>0</v>
      </c>
      <c r="F321" s="231">
        <v>0</v>
      </c>
      <c r="G321" s="7">
        <v>0</v>
      </c>
      <c r="H321" s="7">
        <v>0</v>
      </c>
      <c r="I321" s="7">
        <v>0</v>
      </c>
      <c r="J321" s="7">
        <v>0</v>
      </c>
      <c r="K321" s="8">
        <v>0</v>
      </c>
      <c r="L321" s="57"/>
    </row>
    <row r="322" spans="1:12" ht="15.6" hidden="1" customHeight="1" x14ac:dyDescent="0.25">
      <c r="A322" s="2"/>
      <c r="B322" s="128" t="s">
        <v>18</v>
      </c>
      <c r="C322" s="158"/>
      <c r="D322" s="6">
        <f t="shared" ref="D322:E322" si="553">D323+D324+D325</f>
        <v>0</v>
      </c>
      <c r="E322" s="7">
        <f t="shared" si="553"/>
        <v>0</v>
      </c>
      <c r="F322" s="231">
        <f t="shared" ref="F322:K322" si="554">F323+F324+F325</f>
        <v>0</v>
      </c>
      <c r="G322" s="7">
        <f t="shared" ref="G322:H322" si="555">G323+G324+G325</f>
        <v>0</v>
      </c>
      <c r="H322" s="7">
        <f t="shared" si="555"/>
        <v>0</v>
      </c>
      <c r="I322" s="7">
        <f t="shared" si="554"/>
        <v>0</v>
      </c>
      <c r="J322" s="7">
        <f t="shared" si="554"/>
        <v>0</v>
      </c>
      <c r="K322" s="8">
        <f t="shared" si="554"/>
        <v>0</v>
      </c>
      <c r="L322" s="57"/>
    </row>
    <row r="323" spans="1:12" ht="15.6" hidden="1" customHeight="1" x14ac:dyDescent="0.25">
      <c r="A323" s="2"/>
      <c r="B323" s="149" t="s">
        <v>8</v>
      </c>
      <c r="C323" s="77"/>
      <c r="D323" s="10">
        <f t="shared" ref="D323:E323" si="556">D328+D331+D334+D338+D341+D344+D347</f>
        <v>0</v>
      </c>
      <c r="E323" s="11">
        <f t="shared" si="556"/>
        <v>0</v>
      </c>
      <c r="F323" s="232">
        <f t="shared" ref="F323:K323" si="557">F328+F331+F334+F338+F341+F344+F347</f>
        <v>0</v>
      </c>
      <c r="G323" s="11">
        <f t="shared" ref="G323:H323" si="558">G328+G331+G334+G338+G341+G344+G347</f>
        <v>0</v>
      </c>
      <c r="H323" s="11">
        <f t="shared" si="558"/>
        <v>0</v>
      </c>
      <c r="I323" s="11">
        <f t="shared" si="557"/>
        <v>0</v>
      </c>
      <c r="J323" s="11">
        <f t="shared" si="557"/>
        <v>0</v>
      </c>
      <c r="K323" s="12">
        <f t="shared" si="557"/>
        <v>0</v>
      </c>
      <c r="L323" s="58"/>
    </row>
    <row r="324" spans="1:12" ht="15.6" hidden="1" customHeight="1" x14ac:dyDescent="0.25">
      <c r="A324" s="2"/>
      <c r="B324" s="149" t="s">
        <v>9</v>
      </c>
      <c r="C324" s="77"/>
      <c r="D324" s="10">
        <f t="shared" ref="D324:E324" si="559">D335</f>
        <v>0</v>
      </c>
      <c r="E324" s="11">
        <f t="shared" si="559"/>
        <v>0</v>
      </c>
      <c r="F324" s="232">
        <f t="shared" ref="F324:K324" si="560">F335</f>
        <v>0</v>
      </c>
      <c r="G324" s="11">
        <f t="shared" ref="G324:H324" si="561">G335</f>
        <v>0</v>
      </c>
      <c r="H324" s="11">
        <f t="shared" si="561"/>
        <v>0</v>
      </c>
      <c r="I324" s="11">
        <f t="shared" si="560"/>
        <v>0</v>
      </c>
      <c r="J324" s="11">
        <f t="shared" si="560"/>
        <v>0</v>
      </c>
      <c r="K324" s="12">
        <f t="shared" si="560"/>
        <v>0</v>
      </c>
      <c r="L324" s="58"/>
    </row>
    <row r="325" spans="1:12" ht="15.6" hidden="1" customHeight="1" x14ac:dyDescent="0.25">
      <c r="A325" s="2"/>
      <c r="B325" s="149" t="s">
        <v>10</v>
      </c>
      <c r="C325" s="77"/>
      <c r="D325" s="10">
        <f t="shared" ref="D325:E325" si="562">D329+D332+D336+D339+D342+D345+D348</f>
        <v>0</v>
      </c>
      <c r="E325" s="11">
        <f t="shared" si="562"/>
        <v>0</v>
      </c>
      <c r="F325" s="232">
        <f t="shared" ref="F325:K325" si="563">F329+F332+F336+F339+F342+F345+F348</f>
        <v>0</v>
      </c>
      <c r="G325" s="11">
        <f t="shared" ref="G325:H325" si="564">G329+G332+G336+G339+G342+G345+G348</f>
        <v>0</v>
      </c>
      <c r="H325" s="11">
        <f t="shared" si="564"/>
        <v>0</v>
      </c>
      <c r="I325" s="11">
        <f t="shared" si="563"/>
        <v>0</v>
      </c>
      <c r="J325" s="11">
        <f t="shared" si="563"/>
        <v>0</v>
      </c>
      <c r="K325" s="12">
        <f t="shared" si="563"/>
        <v>0</v>
      </c>
      <c r="L325" s="58"/>
    </row>
    <row r="326" spans="1:12" ht="15.6" hidden="1" customHeight="1" x14ac:dyDescent="0.25">
      <c r="A326" s="2"/>
      <c r="B326" s="131" t="s">
        <v>19</v>
      </c>
      <c r="C326" s="159"/>
      <c r="D326" s="104" t="s">
        <v>2</v>
      </c>
      <c r="E326" s="96" t="s">
        <v>2</v>
      </c>
      <c r="F326" s="233" t="s">
        <v>2</v>
      </c>
      <c r="G326" s="96" t="s">
        <v>2</v>
      </c>
      <c r="H326" s="96" t="s">
        <v>2</v>
      </c>
      <c r="I326" s="96" t="s">
        <v>2</v>
      </c>
      <c r="J326" s="96" t="s">
        <v>2</v>
      </c>
      <c r="K326" s="105" t="s">
        <v>2</v>
      </c>
      <c r="L326" s="115"/>
    </row>
    <row r="327" spans="1:12" ht="15.6" hidden="1" customHeight="1" x14ac:dyDescent="0.25">
      <c r="A327" s="2"/>
      <c r="B327" s="131" t="s">
        <v>131</v>
      </c>
      <c r="C327" s="131"/>
      <c r="D327" s="104">
        <f t="shared" ref="D327:E327" si="565">D328+D329</f>
        <v>0</v>
      </c>
      <c r="E327" s="96">
        <f t="shared" si="565"/>
        <v>0</v>
      </c>
      <c r="F327" s="233">
        <f t="shared" ref="F327:K327" si="566">F328+F329</f>
        <v>0</v>
      </c>
      <c r="G327" s="96">
        <f t="shared" ref="G327:H327" si="567">G328+G329</f>
        <v>0</v>
      </c>
      <c r="H327" s="96">
        <f t="shared" si="567"/>
        <v>0</v>
      </c>
      <c r="I327" s="96">
        <f t="shared" si="566"/>
        <v>0</v>
      </c>
      <c r="J327" s="96">
        <f t="shared" si="566"/>
        <v>0</v>
      </c>
      <c r="K327" s="105">
        <f t="shared" si="566"/>
        <v>0</v>
      </c>
      <c r="L327" s="115"/>
    </row>
    <row r="328" spans="1:12" ht="15.6" hidden="1" customHeight="1" x14ac:dyDescent="0.25">
      <c r="A328" s="2"/>
      <c r="B328" s="93" t="s">
        <v>8</v>
      </c>
      <c r="C328" s="93"/>
      <c r="D328" s="24"/>
      <c r="E328" s="25"/>
      <c r="F328" s="240"/>
      <c r="G328" s="25"/>
      <c r="H328" s="25"/>
      <c r="I328" s="25"/>
      <c r="J328" s="25"/>
      <c r="K328" s="26"/>
      <c r="L328" s="125"/>
    </row>
    <row r="329" spans="1:12" ht="15.6" hidden="1" customHeight="1" x14ac:dyDescent="0.25">
      <c r="A329" s="2"/>
      <c r="B329" s="93" t="s">
        <v>10</v>
      </c>
      <c r="C329" s="93"/>
      <c r="D329" s="24"/>
      <c r="E329" s="25"/>
      <c r="F329" s="240"/>
      <c r="G329" s="25"/>
      <c r="H329" s="25"/>
      <c r="I329" s="25"/>
      <c r="J329" s="25"/>
      <c r="K329" s="26"/>
      <c r="L329" s="125"/>
    </row>
    <row r="330" spans="1:12" ht="15.6" hidden="1" customHeight="1" x14ac:dyDescent="0.25">
      <c r="A330" s="2"/>
      <c r="B330" s="131" t="s">
        <v>12</v>
      </c>
      <c r="C330" s="131"/>
      <c r="D330" s="104">
        <f t="shared" ref="D330:E330" si="568">D331+D332</f>
        <v>0</v>
      </c>
      <c r="E330" s="96">
        <f t="shared" si="568"/>
        <v>0</v>
      </c>
      <c r="F330" s="233">
        <f t="shared" ref="F330:K330" si="569">F331+F332</f>
        <v>0</v>
      </c>
      <c r="G330" s="96">
        <f t="shared" ref="G330:H330" si="570">G331+G332</f>
        <v>0</v>
      </c>
      <c r="H330" s="96">
        <f t="shared" si="570"/>
        <v>0</v>
      </c>
      <c r="I330" s="96">
        <f t="shared" si="569"/>
        <v>0</v>
      </c>
      <c r="J330" s="96">
        <f t="shared" si="569"/>
        <v>0</v>
      </c>
      <c r="K330" s="105">
        <f t="shared" si="569"/>
        <v>0</v>
      </c>
      <c r="L330" s="115"/>
    </row>
    <row r="331" spans="1:12" ht="15.6" hidden="1" customHeight="1" x14ac:dyDescent="0.25">
      <c r="A331" s="2"/>
      <c r="B331" s="93" t="s">
        <v>8</v>
      </c>
      <c r="C331" s="93"/>
      <c r="D331" s="24"/>
      <c r="E331" s="25"/>
      <c r="F331" s="240"/>
      <c r="G331" s="25"/>
      <c r="H331" s="25"/>
      <c r="I331" s="25"/>
      <c r="J331" s="25"/>
      <c r="K331" s="26"/>
      <c r="L331" s="125"/>
    </row>
    <row r="332" spans="1:12" ht="15.6" hidden="1" customHeight="1" x14ac:dyDescent="0.25">
      <c r="A332" s="2"/>
      <c r="B332" s="93" t="s">
        <v>10</v>
      </c>
      <c r="C332" s="93"/>
      <c r="D332" s="24"/>
      <c r="E332" s="25"/>
      <c r="F332" s="240"/>
      <c r="G332" s="25"/>
      <c r="H332" s="25"/>
      <c r="I332" s="25"/>
      <c r="J332" s="25"/>
      <c r="K332" s="26"/>
      <c r="L332" s="125"/>
    </row>
    <row r="333" spans="1:12" ht="15.6" hidden="1" customHeight="1" x14ac:dyDescent="0.25">
      <c r="A333" s="2"/>
      <c r="B333" s="131" t="s">
        <v>13</v>
      </c>
      <c r="C333" s="267"/>
      <c r="D333" s="104">
        <f t="shared" ref="D333:E333" si="571">D334+D335+D336</f>
        <v>0</v>
      </c>
      <c r="E333" s="96">
        <f t="shared" si="571"/>
        <v>0</v>
      </c>
      <c r="F333" s="233">
        <f t="shared" ref="F333:K333" si="572">F334+F335+F336</f>
        <v>0</v>
      </c>
      <c r="G333" s="96">
        <f t="shared" ref="G333:H333" si="573">G334+G335+G336</f>
        <v>0</v>
      </c>
      <c r="H333" s="96">
        <f t="shared" si="573"/>
        <v>0</v>
      </c>
      <c r="I333" s="96">
        <f t="shared" si="572"/>
        <v>0</v>
      </c>
      <c r="J333" s="96">
        <f t="shared" si="572"/>
        <v>0</v>
      </c>
      <c r="K333" s="105">
        <f t="shared" si="572"/>
        <v>0</v>
      </c>
      <c r="L333" s="115"/>
    </row>
    <row r="334" spans="1:12" ht="15.6" hidden="1" customHeight="1" x14ac:dyDescent="0.25">
      <c r="A334" s="2"/>
      <c r="B334" s="93" t="s">
        <v>8</v>
      </c>
      <c r="C334" s="267"/>
      <c r="D334" s="24"/>
      <c r="E334" s="25"/>
      <c r="F334" s="240"/>
      <c r="G334" s="25"/>
      <c r="H334" s="25"/>
      <c r="I334" s="25"/>
      <c r="J334" s="25"/>
      <c r="K334" s="26"/>
      <c r="L334" s="125"/>
    </row>
    <row r="335" spans="1:12" ht="15.6" hidden="1" customHeight="1" x14ac:dyDescent="0.25">
      <c r="A335" s="2"/>
      <c r="B335" s="93" t="s">
        <v>9</v>
      </c>
      <c r="C335" s="267"/>
      <c r="D335" s="24"/>
      <c r="E335" s="25"/>
      <c r="F335" s="240"/>
      <c r="G335" s="25"/>
      <c r="H335" s="25"/>
      <c r="I335" s="25"/>
      <c r="J335" s="25"/>
      <c r="K335" s="26"/>
      <c r="L335" s="125"/>
    </row>
    <row r="336" spans="1:12" ht="15.6" hidden="1" customHeight="1" x14ac:dyDescent="0.25">
      <c r="A336" s="2"/>
      <c r="B336" s="93" t="s">
        <v>10</v>
      </c>
      <c r="C336" s="267"/>
      <c r="D336" s="24">
        <v>0</v>
      </c>
      <c r="E336" s="25">
        <v>0</v>
      </c>
      <c r="F336" s="240">
        <v>0</v>
      </c>
      <c r="G336" s="25">
        <v>0</v>
      </c>
      <c r="H336" s="25">
        <v>0</v>
      </c>
      <c r="I336" s="25">
        <v>0</v>
      </c>
      <c r="J336" s="25">
        <v>0</v>
      </c>
      <c r="K336" s="26"/>
      <c r="L336" s="125"/>
    </row>
    <row r="337" spans="1:12" ht="15.6" hidden="1" customHeight="1" x14ac:dyDescent="0.25">
      <c r="A337" s="2"/>
      <c r="B337" s="131" t="s">
        <v>14</v>
      </c>
      <c r="C337" s="131"/>
      <c r="D337" s="104">
        <f t="shared" ref="D337:E337" si="574">D338+D339</f>
        <v>0</v>
      </c>
      <c r="E337" s="96">
        <f t="shared" si="574"/>
        <v>0</v>
      </c>
      <c r="F337" s="233">
        <f t="shared" ref="F337:K337" si="575">F338+F339</f>
        <v>0</v>
      </c>
      <c r="G337" s="96">
        <f t="shared" ref="G337:H337" si="576">G338+G339</f>
        <v>0</v>
      </c>
      <c r="H337" s="96">
        <f t="shared" si="576"/>
        <v>0</v>
      </c>
      <c r="I337" s="96">
        <f t="shared" si="575"/>
        <v>0</v>
      </c>
      <c r="J337" s="96">
        <f t="shared" si="575"/>
        <v>0</v>
      </c>
      <c r="K337" s="105">
        <f t="shared" si="575"/>
        <v>0</v>
      </c>
      <c r="L337" s="115"/>
    </row>
    <row r="338" spans="1:12" ht="15.6" hidden="1" customHeight="1" x14ac:dyDescent="0.25">
      <c r="A338" s="2"/>
      <c r="B338" s="132" t="s">
        <v>8</v>
      </c>
      <c r="C338" s="132"/>
      <c r="D338" s="24"/>
      <c r="E338" s="25"/>
      <c r="F338" s="240"/>
      <c r="G338" s="25"/>
      <c r="H338" s="25"/>
      <c r="I338" s="25"/>
      <c r="J338" s="25"/>
      <c r="K338" s="26"/>
      <c r="L338" s="125"/>
    </row>
    <row r="339" spans="1:12" ht="15.6" hidden="1" customHeight="1" x14ac:dyDescent="0.25">
      <c r="A339" s="2"/>
      <c r="B339" s="132" t="s">
        <v>10</v>
      </c>
      <c r="C339" s="132"/>
      <c r="D339" s="24"/>
      <c r="E339" s="25"/>
      <c r="F339" s="240"/>
      <c r="G339" s="25"/>
      <c r="H339" s="25"/>
      <c r="I339" s="25"/>
      <c r="J339" s="25"/>
      <c r="K339" s="26"/>
      <c r="L339" s="125"/>
    </row>
    <row r="340" spans="1:12" ht="15.6" hidden="1" customHeight="1" x14ac:dyDescent="0.25">
      <c r="A340" s="2"/>
      <c r="B340" s="131" t="s">
        <v>15</v>
      </c>
      <c r="C340" s="131"/>
      <c r="D340" s="104">
        <f t="shared" ref="D340:E340" si="577">D341+D342</f>
        <v>0</v>
      </c>
      <c r="E340" s="96">
        <f t="shared" si="577"/>
        <v>0</v>
      </c>
      <c r="F340" s="233">
        <f t="shared" ref="F340:K340" si="578">F341+F342</f>
        <v>0</v>
      </c>
      <c r="G340" s="96">
        <f t="shared" ref="G340:H340" si="579">G341+G342</f>
        <v>0</v>
      </c>
      <c r="H340" s="96">
        <f t="shared" si="579"/>
        <v>0</v>
      </c>
      <c r="I340" s="96">
        <f t="shared" si="578"/>
        <v>0</v>
      </c>
      <c r="J340" s="96">
        <f t="shared" si="578"/>
        <v>0</v>
      </c>
      <c r="K340" s="105">
        <f t="shared" si="578"/>
        <v>0</v>
      </c>
      <c r="L340" s="115"/>
    </row>
    <row r="341" spans="1:12" ht="15.6" hidden="1" customHeight="1" x14ac:dyDescent="0.25">
      <c r="A341" s="2"/>
      <c r="B341" s="93" t="s">
        <v>8</v>
      </c>
      <c r="C341" s="93"/>
      <c r="D341" s="24"/>
      <c r="E341" s="25"/>
      <c r="F341" s="240"/>
      <c r="G341" s="25"/>
      <c r="H341" s="25"/>
      <c r="I341" s="25"/>
      <c r="J341" s="25"/>
      <c r="K341" s="26"/>
      <c r="L341" s="125"/>
    </row>
    <row r="342" spans="1:12" ht="15.6" hidden="1" customHeight="1" x14ac:dyDescent="0.25">
      <c r="A342" s="2"/>
      <c r="B342" s="93" t="s">
        <v>10</v>
      </c>
      <c r="C342" s="93"/>
      <c r="D342" s="24"/>
      <c r="E342" s="25"/>
      <c r="F342" s="240"/>
      <c r="G342" s="25"/>
      <c r="H342" s="25"/>
      <c r="I342" s="25"/>
      <c r="J342" s="25"/>
      <c r="K342" s="26"/>
      <c r="L342" s="125"/>
    </row>
    <row r="343" spans="1:12" ht="15.6" hidden="1" customHeight="1" x14ac:dyDescent="0.25">
      <c r="A343" s="2"/>
      <c r="B343" s="133" t="s">
        <v>16</v>
      </c>
      <c r="C343" s="133"/>
      <c r="D343" s="104">
        <f t="shared" ref="D343:E343" si="580">D344+D345</f>
        <v>0</v>
      </c>
      <c r="E343" s="96">
        <f t="shared" si="580"/>
        <v>0</v>
      </c>
      <c r="F343" s="233">
        <f t="shared" ref="F343:K343" si="581">F344+F345</f>
        <v>0</v>
      </c>
      <c r="G343" s="96">
        <f t="shared" ref="G343:H343" si="582">G344+G345</f>
        <v>0</v>
      </c>
      <c r="H343" s="96">
        <f t="shared" si="582"/>
        <v>0</v>
      </c>
      <c r="I343" s="96">
        <f t="shared" si="581"/>
        <v>0</v>
      </c>
      <c r="J343" s="96">
        <f t="shared" si="581"/>
        <v>0</v>
      </c>
      <c r="K343" s="105">
        <f t="shared" si="581"/>
        <v>0</v>
      </c>
      <c r="L343" s="115"/>
    </row>
    <row r="344" spans="1:12" ht="15.6" hidden="1" customHeight="1" x14ac:dyDescent="0.25">
      <c r="A344" s="2"/>
      <c r="B344" s="93" t="s">
        <v>8</v>
      </c>
      <c r="C344" s="93"/>
      <c r="D344" s="24"/>
      <c r="E344" s="25"/>
      <c r="F344" s="240"/>
      <c r="G344" s="25"/>
      <c r="H344" s="25"/>
      <c r="I344" s="25"/>
      <c r="J344" s="25"/>
      <c r="K344" s="26"/>
      <c r="L344" s="125"/>
    </row>
    <row r="345" spans="1:12" ht="15.6" hidden="1" customHeight="1" x14ac:dyDescent="0.25">
      <c r="A345" s="2"/>
      <c r="B345" s="93" t="s">
        <v>10</v>
      </c>
      <c r="C345" s="93"/>
      <c r="D345" s="24"/>
      <c r="E345" s="25"/>
      <c r="F345" s="240"/>
      <c r="G345" s="25"/>
      <c r="H345" s="25"/>
      <c r="I345" s="25"/>
      <c r="J345" s="25"/>
      <c r="K345" s="26"/>
      <c r="L345" s="125"/>
    </row>
    <row r="346" spans="1:12" ht="15.6" hidden="1" customHeight="1" x14ac:dyDescent="0.25">
      <c r="A346" s="2"/>
      <c r="B346" s="133" t="s">
        <v>17</v>
      </c>
      <c r="C346" s="133"/>
      <c r="D346" s="104">
        <f t="shared" ref="D346:E346" si="583">D347+D348</f>
        <v>0</v>
      </c>
      <c r="E346" s="96">
        <f t="shared" si="583"/>
        <v>0</v>
      </c>
      <c r="F346" s="233">
        <f t="shared" ref="F346:K346" si="584">F347+F348</f>
        <v>0</v>
      </c>
      <c r="G346" s="96">
        <f t="shared" ref="G346:H346" si="585">G347+G348</f>
        <v>0</v>
      </c>
      <c r="H346" s="96">
        <f t="shared" si="585"/>
        <v>0</v>
      </c>
      <c r="I346" s="96">
        <f t="shared" si="584"/>
        <v>0</v>
      </c>
      <c r="J346" s="96">
        <f t="shared" si="584"/>
        <v>0</v>
      </c>
      <c r="K346" s="105">
        <f t="shared" si="584"/>
        <v>0</v>
      </c>
      <c r="L346" s="115"/>
    </row>
    <row r="347" spans="1:12" ht="15.6" hidden="1" customHeight="1" x14ac:dyDescent="0.25">
      <c r="A347" s="2"/>
      <c r="B347" s="93" t="s">
        <v>8</v>
      </c>
      <c r="C347" s="93"/>
      <c r="D347" s="24"/>
      <c r="E347" s="25"/>
      <c r="F347" s="240"/>
      <c r="G347" s="25"/>
      <c r="H347" s="25"/>
      <c r="I347" s="25"/>
      <c r="J347" s="25"/>
      <c r="K347" s="26"/>
      <c r="L347" s="125"/>
    </row>
    <row r="348" spans="1:12" ht="15.6" hidden="1" customHeight="1" x14ac:dyDescent="0.25">
      <c r="A348" s="2"/>
      <c r="B348" s="93" t="s">
        <v>10</v>
      </c>
      <c r="C348" s="93"/>
      <c r="D348" s="24"/>
      <c r="E348" s="25"/>
      <c r="F348" s="240"/>
      <c r="G348" s="25"/>
      <c r="H348" s="25"/>
      <c r="I348" s="25"/>
      <c r="J348" s="25"/>
      <c r="K348" s="26"/>
      <c r="L348" s="125"/>
    </row>
    <row r="349" spans="1:12" ht="19.899999999999999" customHeight="1" x14ac:dyDescent="0.25">
      <c r="A349" s="59">
        <v>1</v>
      </c>
      <c r="B349" s="152" t="s">
        <v>200</v>
      </c>
      <c r="C349" s="162"/>
      <c r="D349" s="112">
        <f t="shared" ref="D349:E349" si="586">D350+D351+D352+D353</f>
        <v>0</v>
      </c>
      <c r="E349" s="101">
        <f t="shared" si="586"/>
        <v>0</v>
      </c>
      <c r="F349" s="238">
        <f t="shared" ref="F349:K349" si="587">F350+F351+F352+F353</f>
        <v>0</v>
      </c>
      <c r="G349" s="101">
        <f t="shared" ref="G349:H349" si="588">G350+G351+G352+G353</f>
        <v>0</v>
      </c>
      <c r="H349" s="101">
        <f t="shared" si="588"/>
        <v>0</v>
      </c>
      <c r="I349" s="101">
        <f t="shared" si="587"/>
        <v>0</v>
      </c>
      <c r="J349" s="101">
        <f t="shared" si="587"/>
        <v>0</v>
      </c>
      <c r="K349" s="113">
        <f t="shared" si="587"/>
        <v>0</v>
      </c>
      <c r="L349" s="123"/>
    </row>
    <row r="350" spans="1:12" ht="15.6" hidden="1" customHeight="1" x14ac:dyDescent="0.25">
      <c r="A350" s="2"/>
      <c r="B350" s="128" t="s">
        <v>1</v>
      </c>
      <c r="C350" s="128"/>
      <c r="D350" s="21"/>
      <c r="E350" s="22"/>
      <c r="F350" s="239"/>
      <c r="G350" s="22"/>
      <c r="H350" s="22"/>
      <c r="I350" s="22"/>
      <c r="J350" s="22"/>
      <c r="K350" s="23"/>
      <c r="L350" s="124"/>
    </row>
    <row r="351" spans="1:12" ht="15.6" hidden="1" customHeight="1" x14ac:dyDescent="0.25">
      <c r="A351" s="2"/>
      <c r="B351" s="129" t="s">
        <v>6</v>
      </c>
      <c r="C351" s="129"/>
      <c r="D351" s="6">
        <v>0</v>
      </c>
      <c r="E351" s="7">
        <v>0</v>
      </c>
      <c r="F351" s="231">
        <v>0</v>
      </c>
      <c r="G351" s="7">
        <v>0</v>
      </c>
      <c r="H351" s="7">
        <v>0</v>
      </c>
      <c r="I351" s="7">
        <v>0</v>
      </c>
      <c r="J351" s="7">
        <v>0</v>
      </c>
      <c r="K351" s="8">
        <v>0</v>
      </c>
      <c r="L351" s="57"/>
    </row>
    <row r="352" spans="1:12" ht="15.6" hidden="1" customHeight="1" x14ac:dyDescent="0.25">
      <c r="A352" s="2"/>
      <c r="B352" s="129" t="s">
        <v>7</v>
      </c>
      <c r="C352" s="129"/>
      <c r="D352" s="6">
        <v>0</v>
      </c>
      <c r="E352" s="7">
        <v>0</v>
      </c>
      <c r="F352" s="231">
        <v>0</v>
      </c>
      <c r="G352" s="7">
        <v>0</v>
      </c>
      <c r="H352" s="7">
        <v>0</v>
      </c>
      <c r="I352" s="7">
        <v>0</v>
      </c>
      <c r="J352" s="7">
        <v>0</v>
      </c>
      <c r="K352" s="8">
        <v>0</v>
      </c>
      <c r="L352" s="57"/>
    </row>
    <row r="353" spans="1:12" ht="15.6" customHeight="1" x14ac:dyDescent="0.25">
      <c r="A353" s="59">
        <v>1</v>
      </c>
      <c r="B353" s="128" t="s">
        <v>18</v>
      </c>
      <c r="C353" s="158"/>
      <c r="D353" s="6">
        <f t="shared" ref="D353:E353" si="589">D354+D355+D356</f>
        <v>0</v>
      </c>
      <c r="E353" s="7">
        <f t="shared" si="589"/>
        <v>0</v>
      </c>
      <c r="F353" s="231">
        <f t="shared" ref="F353:K353" si="590">F354+F355+F356</f>
        <v>0</v>
      </c>
      <c r="G353" s="7">
        <f t="shared" ref="G353:H353" si="591">G354+G355+G356</f>
        <v>0</v>
      </c>
      <c r="H353" s="7">
        <f t="shared" si="591"/>
        <v>0</v>
      </c>
      <c r="I353" s="7">
        <f t="shared" si="590"/>
        <v>0</v>
      </c>
      <c r="J353" s="7">
        <f t="shared" si="590"/>
        <v>0</v>
      </c>
      <c r="K353" s="8">
        <f t="shared" si="590"/>
        <v>0</v>
      </c>
      <c r="L353" s="57"/>
    </row>
    <row r="354" spans="1:12" ht="15.6" customHeight="1" x14ac:dyDescent="0.25">
      <c r="A354" s="59">
        <v>1</v>
      </c>
      <c r="B354" s="149" t="s">
        <v>8</v>
      </c>
      <c r="C354" s="77"/>
      <c r="D354" s="10">
        <f t="shared" ref="D354:E354" si="592">D359+D362+D365+D369+D372+D375+D378</f>
        <v>0</v>
      </c>
      <c r="E354" s="11">
        <f t="shared" si="592"/>
        <v>0</v>
      </c>
      <c r="F354" s="232">
        <f t="shared" ref="F354:K354" si="593">F359+F362+F365+F369+F372+F375+F378</f>
        <v>0</v>
      </c>
      <c r="G354" s="11">
        <f t="shared" ref="G354:H354" si="594">G359+G362+G365+G369+G372+G375+G378</f>
        <v>0</v>
      </c>
      <c r="H354" s="11">
        <f t="shared" si="594"/>
        <v>0</v>
      </c>
      <c r="I354" s="11">
        <f t="shared" si="593"/>
        <v>0</v>
      </c>
      <c r="J354" s="11">
        <f t="shared" si="593"/>
        <v>0</v>
      </c>
      <c r="K354" s="12">
        <f t="shared" si="593"/>
        <v>0</v>
      </c>
      <c r="L354" s="58"/>
    </row>
    <row r="355" spans="1:12" ht="15.6" customHeight="1" x14ac:dyDescent="0.25">
      <c r="A355" s="59">
        <v>1</v>
      </c>
      <c r="B355" s="149" t="s">
        <v>9</v>
      </c>
      <c r="C355" s="77"/>
      <c r="D355" s="10">
        <f t="shared" ref="D355:E355" si="595">D366</f>
        <v>0</v>
      </c>
      <c r="E355" s="11">
        <f t="shared" si="595"/>
        <v>0</v>
      </c>
      <c r="F355" s="232">
        <f t="shared" ref="F355:K355" si="596">F366</f>
        <v>0</v>
      </c>
      <c r="G355" s="11">
        <f t="shared" ref="G355:H355" si="597">G366</f>
        <v>0</v>
      </c>
      <c r="H355" s="11">
        <f t="shared" si="597"/>
        <v>0</v>
      </c>
      <c r="I355" s="11">
        <f t="shared" si="596"/>
        <v>0</v>
      </c>
      <c r="J355" s="11">
        <f t="shared" si="596"/>
        <v>0</v>
      </c>
      <c r="K355" s="12">
        <f t="shared" si="596"/>
        <v>0</v>
      </c>
      <c r="L355" s="58"/>
    </row>
    <row r="356" spans="1:12" ht="15.6" customHeight="1" x14ac:dyDescent="0.25">
      <c r="A356" s="59">
        <v>1</v>
      </c>
      <c r="B356" s="149" t="s">
        <v>10</v>
      </c>
      <c r="C356" s="77"/>
      <c r="D356" s="10">
        <f t="shared" ref="D356:E356" si="598">D360+D363+D367+D370+D373+D376+D379</f>
        <v>0</v>
      </c>
      <c r="E356" s="11">
        <f t="shared" si="598"/>
        <v>0</v>
      </c>
      <c r="F356" s="232">
        <f t="shared" ref="F356:K356" si="599">F360+F363+F367+F370+F373+F376+F379</f>
        <v>0</v>
      </c>
      <c r="G356" s="11">
        <f t="shared" ref="G356:H356" si="600">G360+G363+G367+G370+G373+G376+G379</f>
        <v>0</v>
      </c>
      <c r="H356" s="11">
        <f t="shared" si="600"/>
        <v>0</v>
      </c>
      <c r="I356" s="11">
        <f t="shared" si="599"/>
        <v>0</v>
      </c>
      <c r="J356" s="11">
        <f t="shared" si="599"/>
        <v>0</v>
      </c>
      <c r="K356" s="12">
        <f t="shared" si="599"/>
        <v>0</v>
      </c>
      <c r="L356" s="58"/>
    </row>
    <row r="357" spans="1:12" ht="15.6" customHeight="1" x14ac:dyDescent="0.25">
      <c r="A357" s="59">
        <v>1</v>
      </c>
      <c r="B357" s="131" t="s">
        <v>19</v>
      </c>
      <c r="C357" s="159"/>
      <c r="D357" s="104" t="s">
        <v>2</v>
      </c>
      <c r="E357" s="96" t="s">
        <v>2</v>
      </c>
      <c r="F357" s="233" t="s">
        <v>2</v>
      </c>
      <c r="G357" s="96" t="s">
        <v>2</v>
      </c>
      <c r="H357" s="96" t="s">
        <v>2</v>
      </c>
      <c r="I357" s="96" t="s">
        <v>2</v>
      </c>
      <c r="J357" s="96" t="s">
        <v>2</v>
      </c>
      <c r="K357" s="105" t="s">
        <v>2</v>
      </c>
      <c r="L357" s="115"/>
    </row>
    <row r="358" spans="1:12" ht="15.6" hidden="1" customHeight="1" x14ac:dyDescent="0.25">
      <c r="A358" s="2"/>
      <c r="B358" s="131" t="s">
        <v>131</v>
      </c>
      <c r="C358" s="131"/>
      <c r="D358" s="104">
        <f t="shared" ref="D358:E358" si="601">D359+D360</f>
        <v>0</v>
      </c>
      <c r="E358" s="96">
        <f t="shared" si="601"/>
        <v>0</v>
      </c>
      <c r="F358" s="233">
        <f t="shared" ref="F358:K358" si="602">F359+F360</f>
        <v>0</v>
      </c>
      <c r="G358" s="96">
        <f t="shared" ref="G358:H358" si="603">G359+G360</f>
        <v>0</v>
      </c>
      <c r="H358" s="96">
        <f t="shared" si="603"/>
        <v>0</v>
      </c>
      <c r="I358" s="96">
        <f t="shared" si="602"/>
        <v>0</v>
      </c>
      <c r="J358" s="96">
        <f t="shared" si="602"/>
        <v>0</v>
      </c>
      <c r="K358" s="105">
        <f t="shared" si="602"/>
        <v>0</v>
      </c>
      <c r="L358" s="115"/>
    </row>
    <row r="359" spans="1:12" ht="15.6" hidden="1" customHeight="1" x14ac:dyDescent="0.25">
      <c r="A359" s="2"/>
      <c r="B359" s="93" t="s">
        <v>8</v>
      </c>
      <c r="C359" s="93"/>
      <c r="D359" s="24"/>
      <c r="E359" s="25"/>
      <c r="F359" s="240"/>
      <c r="G359" s="25"/>
      <c r="H359" s="25"/>
      <c r="I359" s="25"/>
      <c r="J359" s="25"/>
      <c r="K359" s="26"/>
      <c r="L359" s="125"/>
    </row>
    <row r="360" spans="1:12" ht="15.6" hidden="1" customHeight="1" x14ac:dyDescent="0.25">
      <c r="A360" s="2"/>
      <c r="B360" s="93" t="s">
        <v>10</v>
      </c>
      <c r="C360" s="93"/>
      <c r="D360" s="24"/>
      <c r="E360" s="25"/>
      <c r="F360" s="240"/>
      <c r="G360" s="25"/>
      <c r="H360" s="25"/>
      <c r="I360" s="25"/>
      <c r="J360" s="25"/>
      <c r="K360" s="26"/>
      <c r="L360" s="125"/>
    </row>
    <row r="361" spans="1:12" ht="15.6" hidden="1" customHeight="1" x14ac:dyDescent="0.25">
      <c r="A361" s="2"/>
      <c r="B361" s="131" t="s">
        <v>12</v>
      </c>
      <c r="C361" s="131"/>
      <c r="D361" s="104">
        <f t="shared" ref="D361:E361" si="604">D362+D363</f>
        <v>0</v>
      </c>
      <c r="E361" s="96">
        <f t="shared" si="604"/>
        <v>0</v>
      </c>
      <c r="F361" s="233">
        <f t="shared" ref="F361:K361" si="605">F362+F363</f>
        <v>0</v>
      </c>
      <c r="G361" s="96">
        <f t="shared" ref="G361:H361" si="606">G362+G363</f>
        <v>0</v>
      </c>
      <c r="H361" s="96">
        <f t="shared" si="606"/>
        <v>0</v>
      </c>
      <c r="I361" s="96">
        <f t="shared" si="605"/>
        <v>0</v>
      </c>
      <c r="J361" s="96">
        <f t="shared" si="605"/>
        <v>0</v>
      </c>
      <c r="K361" s="105">
        <f t="shared" si="605"/>
        <v>0</v>
      </c>
      <c r="L361" s="115"/>
    </row>
    <row r="362" spans="1:12" ht="15.6" hidden="1" customHeight="1" x14ac:dyDescent="0.25">
      <c r="A362" s="2"/>
      <c r="B362" s="93" t="s">
        <v>8</v>
      </c>
      <c r="C362" s="93"/>
      <c r="D362" s="24"/>
      <c r="E362" s="25"/>
      <c r="F362" s="240"/>
      <c r="G362" s="25"/>
      <c r="H362" s="25"/>
      <c r="I362" s="25"/>
      <c r="J362" s="25"/>
      <c r="K362" s="26"/>
      <c r="L362" s="125"/>
    </row>
    <row r="363" spans="1:12" ht="15.6" hidden="1" customHeight="1" x14ac:dyDescent="0.25">
      <c r="A363" s="2"/>
      <c r="B363" s="93" t="s">
        <v>10</v>
      </c>
      <c r="C363" s="93"/>
      <c r="D363" s="24"/>
      <c r="E363" s="25"/>
      <c r="F363" s="240"/>
      <c r="G363" s="25"/>
      <c r="H363" s="25"/>
      <c r="I363" s="25"/>
      <c r="J363" s="25"/>
      <c r="K363" s="26"/>
      <c r="L363" s="125"/>
    </row>
    <row r="364" spans="1:12" ht="15.6" customHeight="1" x14ac:dyDescent="0.25">
      <c r="A364" s="59">
        <v>1</v>
      </c>
      <c r="B364" s="131" t="s">
        <v>13</v>
      </c>
      <c r="C364" s="267" t="s">
        <v>95</v>
      </c>
      <c r="D364" s="104">
        <f t="shared" ref="D364:E364" si="607">D365+D366+D367</f>
        <v>0</v>
      </c>
      <c r="E364" s="96">
        <f t="shared" si="607"/>
        <v>0</v>
      </c>
      <c r="F364" s="233">
        <f t="shared" ref="F364:K364" si="608">F365+F366+F367</f>
        <v>0</v>
      </c>
      <c r="G364" s="96">
        <f t="shared" ref="G364:H364" si="609">G365+G366+G367</f>
        <v>0</v>
      </c>
      <c r="H364" s="96">
        <f t="shared" si="609"/>
        <v>0</v>
      </c>
      <c r="I364" s="96">
        <f t="shared" si="608"/>
        <v>0</v>
      </c>
      <c r="J364" s="96">
        <f t="shared" si="608"/>
        <v>0</v>
      </c>
      <c r="K364" s="105">
        <f t="shared" si="608"/>
        <v>0</v>
      </c>
      <c r="L364" s="115"/>
    </row>
    <row r="365" spans="1:12" ht="15.6" customHeight="1" x14ac:dyDescent="0.25">
      <c r="A365" s="59">
        <v>1</v>
      </c>
      <c r="B365" s="93" t="s">
        <v>8</v>
      </c>
      <c r="C365" s="267"/>
      <c r="D365" s="24"/>
      <c r="E365" s="25"/>
      <c r="F365" s="240"/>
      <c r="G365" s="25"/>
      <c r="H365" s="25"/>
      <c r="I365" s="25"/>
      <c r="J365" s="25"/>
      <c r="K365" s="26"/>
      <c r="L365" s="125"/>
    </row>
    <row r="366" spans="1:12" ht="15.6" customHeight="1" x14ac:dyDescent="0.25">
      <c r="A366" s="59">
        <v>1</v>
      </c>
      <c r="B366" s="93" t="s">
        <v>9</v>
      </c>
      <c r="C366" s="267"/>
      <c r="D366" s="24"/>
      <c r="E366" s="25"/>
      <c r="F366" s="240"/>
      <c r="G366" s="25"/>
      <c r="H366" s="25"/>
      <c r="I366" s="25"/>
      <c r="J366" s="25"/>
      <c r="K366" s="26"/>
      <c r="L366" s="125"/>
    </row>
    <row r="367" spans="1:12" ht="15.6" customHeight="1" x14ac:dyDescent="0.25">
      <c r="A367" s="59">
        <v>1</v>
      </c>
      <c r="B367" s="93" t="s">
        <v>10</v>
      </c>
      <c r="C367" s="267"/>
      <c r="D367" s="24">
        <v>0</v>
      </c>
      <c r="E367" s="25">
        <v>0</v>
      </c>
      <c r="F367" s="240">
        <v>0</v>
      </c>
      <c r="G367" s="25">
        <v>0</v>
      </c>
      <c r="H367" s="25">
        <v>0</v>
      </c>
      <c r="I367" s="25">
        <v>0</v>
      </c>
      <c r="J367" s="25"/>
      <c r="K367" s="26"/>
      <c r="L367" s="125"/>
    </row>
    <row r="368" spans="1:12" ht="15.6" hidden="1" customHeight="1" x14ac:dyDescent="0.25">
      <c r="A368" s="2"/>
      <c r="B368" s="131" t="s">
        <v>14</v>
      </c>
      <c r="C368" s="131"/>
      <c r="D368" s="104">
        <f t="shared" ref="D368:E368" si="610">D369+D370</f>
        <v>0</v>
      </c>
      <c r="E368" s="96">
        <f t="shared" si="610"/>
        <v>0</v>
      </c>
      <c r="F368" s="233">
        <f t="shared" ref="F368:K368" si="611">F369+F370</f>
        <v>0</v>
      </c>
      <c r="G368" s="96">
        <f t="shared" ref="G368:H368" si="612">G369+G370</f>
        <v>0</v>
      </c>
      <c r="H368" s="96">
        <f t="shared" si="612"/>
        <v>0</v>
      </c>
      <c r="I368" s="96">
        <f t="shared" si="611"/>
        <v>0</v>
      </c>
      <c r="J368" s="96">
        <f t="shared" si="611"/>
        <v>0</v>
      </c>
      <c r="K368" s="105">
        <f t="shared" si="611"/>
        <v>0</v>
      </c>
      <c r="L368" s="115"/>
    </row>
    <row r="369" spans="1:12" ht="15.6" hidden="1" customHeight="1" x14ac:dyDescent="0.25">
      <c r="A369" s="2"/>
      <c r="B369" s="132" t="s">
        <v>8</v>
      </c>
      <c r="C369" s="132"/>
      <c r="D369" s="24"/>
      <c r="E369" s="25"/>
      <c r="F369" s="240"/>
      <c r="G369" s="25"/>
      <c r="H369" s="25"/>
      <c r="I369" s="25"/>
      <c r="J369" s="25"/>
      <c r="K369" s="26"/>
      <c r="L369" s="125"/>
    </row>
    <row r="370" spans="1:12" ht="15.6" hidden="1" customHeight="1" x14ac:dyDescent="0.25">
      <c r="A370" s="2"/>
      <c r="B370" s="132" t="s">
        <v>10</v>
      </c>
      <c r="C370" s="132"/>
      <c r="D370" s="24"/>
      <c r="E370" s="25"/>
      <c r="F370" s="240"/>
      <c r="G370" s="25"/>
      <c r="H370" s="25"/>
      <c r="I370" s="25"/>
      <c r="J370" s="25"/>
      <c r="K370" s="26"/>
      <c r="L370" s="125"/>
    </row>
    <row r="371" spans="1:12" ht="15.6" hidden="1" customHeight="1" x14ac:dyDescent="0.25">
      <c r="A371" s="2"/>
      <c r="B371" s="131" t="s">
        <v>15</v>
      </c>
      <c r="C371" s="131"/>
      <c r="D371" s="104">
        <f t="shared" ref="D371:E371" si="613">D372+D373</f>
        <v>0</v>
      </c>
      <c r="E371" s="96">
        <f t="shared" si="613"/>
        <v>0</v>
      </c>
      <c r="F371" s="233">
        <f t="shared" ref="F371:K371" si="614">F372+F373</f>
        <v>0</v>
      </c>
      <c r="G371" s="96">
        <f t="shared" ref="G371:H371" si="615">G372+G373</f>
        <v>0</v>
      </c>
      <c r="H371" s="96">
        <f t="shared" si="615"/>
        <v>0</v>
      </c>
      <c r="I371" s="96">
        <f t="shared" si="614"/>
        <v>0</v>
      </c>
      <c r="J371" s="96">
        <f t="shared" si="614"/>
        <v>0</v>
      </c>
      <c r="K371" s="105">
        <f t="shared" si="614"/>
        <v>0</v>
      </c>
      <c r="L371" s="115"/>
    </row>
    <row r="372" spans="1:12" ht="15.6" hidden="1" customHeight="1" x14ac:dyDescent="0.25">
      <c r="A372" s="2"/>
      <c r="B372" s="93" t="s">
        <v>8</v>
      </c>
      <c r="C372" s="93"/>
      <c r="D372" s="24"/>
      <c r="E372" s="25"/>
      <c r="F372" s="240"/>
      <c r="G372" s="25"/>
      <c r="H372" s="25"/>
      <c r="I372" s="25"/>
      <c r="J372" s="25"/>
      <c r="K372" s="26"/>
      <c r="L372" s="125"/>
    </row>
    <row r="373" spans="1:12" ht="15.6" hidden="1" customHeight="1" x14ac:dyDescent="0.25">
      <c r="A373" s="2"/>
      <c r="B373" s="93" t="s">
        <v>10</v>
      </c>
      <c r="C373" s="93"/>
      <c r="D373" s="24"/>
      <c r="E373" s="25"/>
      <c r="F373" s="240"/>
      <c r="G373" s="25"/>
      <c r="H373" s="25"/>
      <c r="I373" s="25"/>
      <c r="J373" s="25"/>
      <c r="K373" s="26"/>
      <c r="L373" s="125"/>
    </row>
    <row r="374" spans="1:12" ht="15.6" hidden="1" customHeight="1" x14ac:dyDescent="0.25">
      <c r="A374" s="2"/>
      <c r="B374" s="133" t="s">
        <v>16</v>
      </c>
      <c r="C374" s="133"/>
      <c r="D374" s="104">
        <f t="shared" ref="D374:E374" si="616">D375+D376</f>
        <v>0</v>
      </c>
      <c r="E374" s="96">
        <f t="shared" si="616"/>
        <v>0</v>
      </c>
      <c r="F374" s="233">
        <f t="shared" ref="F374:K374" si="617">F375+F376</f>
        <v>0</v>
      </c>
      <c r="G374" s="96">
        <f t="shared" ref="G374:H374" si="618">G375+G376</f>
        <v>0</v>
      </c>
      <c r="H374" s="96">
        <f t="shared" si="618"/>
        <v>0</v>
      </c>
      <c r="I374" s="96">
        <f t="shared" si="617"/>
        <v>0</v>
      </c>
      <c r="J374" s="96">
        <f t="shared" si="617"/>
        <v>0</v>
      </c>
      <c r="K374" s="105">
        <f t="shared" si="617"/>
        <v>0</v>
      </c>
      <c r="L374" s="115"/>
    </row>
    <row r="375" spans="1:12" ht="15.6" hidden="1" customHeight="1" x14ac:dyDescent="0.25">
      <c r="A375" s="2"/>
      <c r="B375" s="93" t="s">
        <v>8</v>
      </c>
      <c r="C375" s="93"/>
      <c r="D375" s="24"/>
      <c r="E375" s="25"/>
      <c r="F375" s="240"/>
      <c r="G375" s="25"/>
      <c r="H375" s="25"/>
      <c r="I375" s="25"/>
      <c r="J375" s="25"/>
      <c r="K375" s="26"/>
      <c r="L375" s="125"/>
    </row>
    <row r="376" spans="1:12" ht="15.6" hidden="1" customHeight="1" x14ac:dyDescent="0.25">
      <c r="A376" s="2"/>
      <c r="B376" s="93" t="s">
        <v>10</v>
      </c>
      <c r="C376" s="93"/>
      <c r="D376" s="24"/>
      <c r="E376" s="25"/>
      <c r="F376" s="240"/>
      <c r="G376" s="25"/>
      <c r="H376" s="25"/>
      <c r="I376" s="25"/>
      <c r="J376" s="25"/>
      <c r="K376" s="26"/>
      <c r="L376" s="125"/>
    </row>
    <row r="377" spans="1:12" ht="15.6" hidden="1" customHeight="1" x14ac:dyDescent="0.25">
      <c r="A377" s="2"/>
      <c r="B377" s="133" t="s">
        <v>17</v>
      </c>
      <c r="C377" s="133"/>
      <c r="D377" s="104">
        <f t="shared" ref="D377:E377" si="619">D378+D379</f>
        <v>0</v>
      </c>
      <c r="E377" s="96">
        <f t="shared" si="619"/>
        <v>0</v>
      </c>
      <c r="F377" s="233">
        <f t="shared" ref="F377:K377" si="620">F378+F379</f>
        <v>0</v>
      </c>
      <c r="G377" s="96">
        <f t="shared" ref="G377:H377" si="621">G378+G379</f>
        <v>0</v>
      </c>
      <c r="H377" s="96">
        <f t="shared" si="621"/>
        <v>0</v>
      </c>
      <c r="I377" s="96">
        <f t="shared" si="620"/>
        <v>0</v>
      </c>
      <c r="J377" s="96">
        <f t="shared" si="620"/>
        <v>0</v>
      </c>
      <c r="K377" s="105">
        <f t="shared" si="620"/>
        <v>0</v>
      </c>
      <c r="L377" s="115"/>
    </row>
    <row r="378" spans="1:12" ht="15.6" hidden="1" customHeight="1" x14ac:dyDescent="0.25">
      <c r="A378" s="2"/>
      <c r="B378" s="93" t="s">
        <v>8</v>
      </c>
      <c r="C378" s="93"/>
      <c r="D378" s="24"/>
      <c r="E378" s="25"/>
      <c r="F378" s="240"/>
      <c r="G378" s="25"/>
      <c r="H378" s="25"/>
      <c r="I378" s="25"/>
      <c r="J378" s="25"/>
      <c r="K378" s="26"/>
      <c r="L378" s="125"/>
    </row>
    <row r="379" spans="1:12" ht="15.6" hidden="1" customHeight="1" x14ac:dyDescent="0.25">
      <c r="A379" s="2"/>
      <c r="B379" s="93" t="s">
        <v>10</v>
      </c>
      <c r="C379" s="93"/>
      <c r="D379" s="24"/>
      <c r="E379" s="25"/>
      <c r="F379" s="240"/>
      <c r="G379" s="25"/>
      <c r="H379" s="25"/>
      <c r="I379" s="25"/>
      <c r="J379" s="25"/>
      <c r="K379" s="26"/>
      <c r="L379" s="125"/>
    </row>
    <row r="380" spans="1:12" ht="34.15" customHeight="1" x14ac:dyDescent="0.25">
      <c r="A380" s="59">
        <v>1</v>
      </c>
      <c r="B380" s="150" t="s">
        <v>64</v>
      </c>
      <c r="C380" s="160"/>
      <c r="D380" s="106">
        <f t="shared" ref="D380:E380" si="622">D411</f>
        <v>0</v>
      </c>
      <c r="E380" s="97">
        <f t="shared" si="622"/>
        <v>0</v>
      </c>
      <c r="F380" s="235">
        <f t="shared" ref="F380:K380" si="623">F411</f>
        <v>0</v>
      </c>
      <c r="G380" s="97">
        <f t="shared" ref="G380:H380" si="624">G411</f>
        <v>3000</v>
      </c>
      <c r="H380" s="97">
        <f t="shared" si="624"/>
        <v>6000</v>
      </c>
      <c r="I380" s="97">
        <f t="shared" si="623"/>
        <v>6000</v>
      </c>
      <c r="J380" s="97">
        <f t="shared" si="623"/>
        <v>15000</v>
      </c>
      <c r="K380" s="107">
        <f t="shared" si="623"/>
        <v>0</v>
      </c>
      <c r="L380" s="117"/>
    </row>
    <row r="381" spans="1:12" ht="15.6" hidden="1" customHeight="1" x14ac:dyDescent="0.25">
      <c r="A381" s="2"/>
      <c r="B381" s="128" t="s">
        <v>1</v>
      </c>
      <c r="C381" s="128"/>
      <c r="D381" s="6">
        <f t="shared" ref="D381:E381" si="625">D412</f>
        <v>0</v>
      </c>
      <c r="E381" s="7">
        <f t="shared" si="625"/>
        <v>0</v>
      </c>
      <c r="F381" s="231">
        <f t="shared" ref="F381:K381" si="626">F412</f>
        <v>0</v>
      </c>
      <c r="G381" s="7">
        <f t="shared" ref="G381:H381" si="627">G412</f>
        <v>0</v>
      </c>
      <c r="H381" s="7">
        <f t="shared" si="627"/>
        <v>0</v>
      </c>
      <c r="I381" s="7">
        <f t="shared" si="626"/>
        <v>0</v>
      </c>
      <c r="J381" s="7">
        <f t="shared" si="626"/>
        <v>0</v>
      </c>
      <c r="K381" s="8">
        <f t="shared" si="626"/>
        <v>0</v>
      </c>
      <c r="L381" s="57"/>
    </row>
    <row r="382" spans="1:12" ht="15.6" hidden="1" customHeight="1" x14ac:dyDescent="0.25">
      <c r="A382" s="2"/>
      <c r="B382" s="129" t="s">
        <v>6</v>
      </c>
      <c r="C382" s="129"/>
      <c r="D382" s="6">
        <f t="shared" ref="D382:E382" si="628">D413</f>
        <v>0</v>
      </c>
      <c r="E382" s="7">
        <f t="shared" si="628"/>
        <v>0</v>
      </c>
      <c r="F382" s="231">
        <f t="shared" ref="F382:K382" si="629">F413</f>
        <v>0</v>
      </c>
      <c r="G382" s="7">
        <f t="shared" ref="G382:H382" si="630">G413</f>
        <v>0</v>
      </c>
      <c r="H382" s="7">
        <f t="shared" si="630"/>
        <v>0</v>
      </c>
      <c r="I382" s="7">
        <f t="shared" si="629"/>
        <v>0</v>
      </c>
      <c r="J382" s="7">
        <f t="shared" si="629"/>
        <v>0</v>
      </c>
      <c r="K382" s="8">
        <f t="shared" si="629"/>
        <v>0</v>
      </c>
      <c r="L382" s="57"/>
    </row>
    <row r="383" spans="1:12" ht="15.6" hidden="1" customHeight="1" x14ac:dyDescent="0.25">
      <c r="A383" s="2"/>
      <c r="B383" s="129" t="s">
        <v>7</v>
      </c>
      <c r="C383" s="129"/>
      <c r="D383" s="6">
        <f t="shared" ref="D383:E383" si="631">D414</f>
        <v>0</v>
      </c>
      <c r="E383" s="7">
        <f t="shared" si="631"/>
        <v>0</v>
      </c>
      <c r="F383" s="231">
        <f t="shared" ref="F383:K383" si="632">F414</f>
        <v>0</v>
      </c>
      <c r="G383" s="7">
        <f t="shared" ref="G383:H383" si="633">G414</f>
        <v>0</v>
      </c>
      <c r="H383" s="7">
        <f t="shared" si="633"/>
        <v>0</v>
      </c>
      <c r="I383" s="7">
        <f t="shared" si="632"/>
        <v>0</v>
      </c>
      <c r="J383" s="7">
        <f t="shared" si="632"/>
        <v>0</v>
      </c>
      <c r="K383" s="8">
        <f t="shared" si="632"/>
        <v>0</v>
      </c>
      <c r="L383" s="57"/>
    </row>
    <row r="384" spans="1:12" ht="15.6" customHeight="1" x14ac:dyDescent="0.25">
      <c r="A384" s="59">
        <v>1</v>
      </c>
      <c r="B384" s="128" t="s">
        <v>18</v>
      </c>
      <c r="C384" s="158"/>
      <c r="D384" s="6">
        <f t="shared" ref="D384:E384" si="634">D415</f>
        <v>0</v>
      </c>
      <c r="E384" s="7">
        <f t="shared" si="634"/>
        <v>0</v>
      </c>
      <c r="F384" s="231">
        <f t="shared" ref="F384:K384" si="635">F415</f>
        <v>0</v>
      </c>
      <c r="G384" s="7">
        <f t="shared" ref="G384:H384" si="636">G415</f>
        <v>3000</v>
      </c>
      <c r="H384" s="7">
        <f t="shared" si="636"/>
        <v>6000</v>
      </c>
      <c r="I384" s="7">
        <f t="shared" si="635"/>
        <v>6000</v>
      </c>
      <c r="J384" s="7">
        <f t="shared" si="635"/>
        <v>15000</v>
      </c>
      <c r="K384" s="8">
        <f t="shared" si="635"/>
        <v>0</v>
      </c>
      <c r="L384" s="57"/>
    </row>
    <row r="385" spans="1:12" ht="15.6" customHeight="1" x14ac:dyDescent="0.25">
      <c r="A385" s="59">
        <v>1</v>
      </c>
      <c r="B385" s="149" t="s">
        <v>8</v>
      </c>
      <c r="C385" s="77"/>
      <c r="D385" s="10">
        <f t="shared" ref="D385:E385" si="637">D416</f>
        <v>0</v>
      </c>
      <c r="E385" s="11">
        <f t="shared" si="637"/>
        <v>0</v>
      </c>
      <c r="F385" s="232">
        <f t="shared" ref="F385:K385" si="638">F416</f>
        <v>0</v>
      </c>
      <c r="G385" s="11">
        <f t="shared" ref="G385:H385" si="639">G416</f>
        <v>0</v>
      </c>
      <c r="H385" s="11">
        <f t="shared" si="639"/>
        <v>0</v>
      </c>
      <c r="I385" s="11">
        <f t="shared" si="638"/>
        <v>0</v>
      </c>
      <c r="J385" s="11">
        <f t="shared" si="638"/>
        <v>0</v>
      </c>
      <c r="K385" s="12">
        <f t="shared" si="638"/>
        <v>0</v>
      </c>
      <c r="L385" s="58"/>
    </row>
    <row r="386" spans="1:12" ht="15.6" customHeight="1" x14ac:dyDescent="0.25">
      <c r="A386" s="59">
        <v>1</v>
      </c>
      <c r="B386" s="149" t="s">
        <v>9</v>
      </c>
      <c r="C386" s="77"/>
      <c r="D386" s="10">
        <f t="shared" ref="D386:E386" si="640">D417</f>
        <v>0</v>
      </c>
      <c r="E386" s="11">
        <f t="shared" si="640"/>
        <v>0</v>
      </c>
      <c r="F386" s="232">
        <f t="shared" ref="F386:K386" si="641">F417</f>
        <v>0</v>
      </c>
      <c r="G386" s="11">
        <f t="shared" ref="G386:H386" si="642">G417</f>
        <v>0</v>
      </c>
      <c r="H386" s="11">
        <f t="shared" si="642"/>
        <v>0</v>
      </c>
      <c r="I386" s="11">
        <f t="shared" si="641"/>
        <v>0</v>
      </c>
      <c r="J386" s="11">
        <f t="shared" si="641"/>
        <v>0</v>
      </c>
      <c r="K386" s="12">
        <f t="shared" si="641"/>
        <v>0</v>
      </c>
      <c r="L386" s="58"/>
    </row>
    <row r="387" spans="1:12" ht="15.6" customHeight="1" x14ac:dyDescent="0.25">
      <c r="A387" s="59">
        <v>1</v>
      </c>
      <c r="B387" s="149" t="s">
        <v>10</v>
      </c>
      <c r="C387" s="77"/>
      <c r="D387" s="10">
        <f t="shared" ref="D387:E387" si="643">D418</f>
        <v>0</v>
      </c>
      <c r="E387" s="11">
        <f t="shared" si="643"/>
        <v>0</v>
      </c>
      <c r="F387" s="232">
        <f t="shared" ref="F387:K387" si="644">F418</f>
        <v>0</v>
      </c>
      <c r="G387" s="11">
        <f t="shared" ref="G387:H387" si="645">G418</f>
        <v>3000</v>
      </c>
      <c r="H387" s="11">
        <f t="shared" si="645"/>
        <v>6000</v>
      </c>
      <c r="I387" s="11">
        <f t="shared" si="644"/>
        <v>6000</v>
      </c>
      <c r="J387" s="11">
        <f t="shared" si="644"/>
        <v>15000</v>
      </c>
      <c r="K387" s="12">
        <f t="shared" si="644"/>
        <v>0</v>
      </c>
      <c r="L387" s="58"/>
    </row>
    <row r="388" spans="1:12" ht="15.6" customHeight="1" x14ac:dyDescent="0.25">
      <c r="A388" s="59">
        <v>1</v>
      </c>
      <c r="B388" s="135" t="s">
        <v>19</v>
      </c>
      <c r="C388" s="161"/>
      <c r="D388" s="108" t="str">
        <f t="shared" ref="D388:E388" si="646">D419</f>
        <v>x</v>
      </c>
      <c r="E388" s="98" t="str">
        <f t="shared" si="646"/>
        <v>x</v>
      </c>
      <c r="F388" s="236" t="str">
        <f t="shared" ref="F388:K388" si="647">F419</f>
        <v>x</v>
      </c>
      <c r="G388" s="98" t="str">
        <f t="shared" ref="G388:H388" si="648">G419</f>
        <v>x</v>
      </c>
      <c r="H388" s="98" t="str">
        <f t="shared" si="648"/>
        <v>x</v>
      </c>
      <c r="I388" s="98" t="str">
        <f t="shared" si="647"/>
        <v>x</v>
      </c>
      <c r="J388" s="98" t="str">
        <f t="shared" si="647"/>
        <v>x</v>
      </c>
      <c r="K388" s="109" t="str">
        <f t="shared" si="647"/>
        <v>x</v>
      </c>
      <c r="L388" s="118"/>
    </row>
    <row r="389" spans="1:12" ht="15.6" hidden="1" customHeight="1" x14ac:dyDescent="0.25">
      <c r="A389" s="2"/>
      <c r="B389" s="135" t="s">
        <v>131</v>
      </c>
      <c r="C389" s="135"/>
      <c r="D389" s="108">
        <f t="shared" ref="D389:E389" si="649">D420</f>
        <v>0</v>
      </c>
      <c r="E389" s="98">
        <f t="shared" si="649"/>
        <v>0</v>
      </c>
      <c r="F389" s="236">
        <f t="shared" ref="F389:K389" si="650">F420</f>
        <v>0</v>
      </c>
      <c r="G389" s="98">
        <f t="shared" ref="G389:H389" si="651">G420</f>
        <v>0</v>
      </c>
      <c r="H389" s="98">
        <f t="shared" si="651"/>
        <v>0</v>
      </c>
      <c r="I389" s="98">
        <f t="shared" si="650"/>
        <v>0</v>
      </c>
      <c r="J389" s="98">
        <f t="shared" si="650"/>
        <v>0</v>
      </c>
      <c r="K389" s="109">
        <f t="shared" si="650"/>
        <v>0</v>
      </c>
      <c r="L389" s="118"/>
    </row>
    <row r="390" spans="1:12" ht="15.6" hidden="1" customHeight="1" x14ac:dyDescent="0.25">
      <c r="A390" s="2"/>
      <c r="B390" s="94" t="s">
        <v>8</v>
      </c>
      <c r="C390" s="94"/>
      <c r="D390" s="16">
        <f t="shared" ref="D390:E390" si="652">D421</f>
        <v>0</v>
      </c>
      <c r="E390" s="17">
        <f t="shared" si="652"/>
        <v>0</v>
      </c>
      <c r="F390" s="237">
        <f t="shared" ref="F390:K390" si="653">F421</f>
        <v>0</v>
      </c>
      <c r="G390" s="17">
        <f t="shared" ref="G390:H390" si="654">G421</f>
        <v>0</v>
      </c>
      <c r="H390" s="17">
        <f t="shared" si="654"/>
        <v>0</v>
      </c>
      <c r="I390" s="17">
        <f t="shared" si="653"/>
        <v>0</v>
      </c>
      <c r="J390" s="17">
        <f t="shared" si="653"/>
        <v>0</v>
      </c>
      <c r="K390" s="18">
        <f t="shared" si="653"/>
        <v>0</v>
      </c>
      <c r="L390" s="119"/>
    </row>
    <row r="391" spans="1:12" ht="15.6" hidden="1" customHeight="1" x14ac:dyDescent="0.25">
      <c r="A391" s="2"/>
      <c r="B391" s="94" t="s">
        <v>10</v>
      </c>
      <c r="C391" s="94"/>
      <c r="D391" s="16">
        <f t="shared" ref="D391:E391" si="655">D422</f>
        <v>0</v>
      </c>
      <c r="E391" s="17">
        <f t="shared" si="655"/>
        <v>0</v>
      </c>
      <c r="F391" s="237">
        <f t="shared" ref="F391:K391" si="656">F422</f>
        <v>0</v>
      </c>
      <c r="G391" s="17">
        <f t="shared" ref="G391:H391" si="657">G422</f>
        <v>0</v>
      </c>
      <c r="H391" s="17">
        <f t="shared" si="657"/>
        <v>0</v>
      </c>
      <c r="I391" s="17">
        <f t="shared" si="656"/>
        <v>0</v>
      </c>
      <c r="J391" s="17">
        <f t="shared" si="656"/>
        <v>0</v>
      </c>
      <c r="K391" s="18">
        <f t="shared" si="656"/>
        <v>0</v>
      </c>
      <c r="L391" s="119"/>
    </row>
    <row r="392" spans="1:12" ht="15.6" hidden="1" customHeight="1" x14ac:dyDescent="0.25">
      <c r="A392" s="2"/>
      <c r="B392" s="135" t="s">
        <v>12</v>
      </c>
      <c r="C392" s="135"/>
      <c r="D392" s="108">
        <f t="shared" ref="D392:E392" si="658">D423</f>
        <v>0</v>
      </c>
      <c r="E392" s="98">
        <f t="shared" si="658"/>
        <v>0</v>
      </c>
      <c r="F392" s="236">
        <f t="shared" ref="F392:K392" si="659">F423</f>
        <v>0</v>
      </c>
      <c r="G392" s="98">
        <f t="shared" ref="G392:H392" si="660">G423</f>
        <v>0</v>
      </c>
      <c r="H392" s="98">
        <f t="shared" si="660"/>
        <v>0</v>
      </c>
      <c r="I392" s="98">
        <f t="shared" si="659"/>
        <v>0</v>
      </c>
      <c r="J392" s="98">
        <f t="shared" si="659"/>
        <v>0</v>
      </c>
      <c r="K392" s="109">
        <f t="shared" si="659"/>
        <v>0</v>
      </c>
      <c r="L392" s="118"/>
    </row>
    <row r="393" spans="1:12" ht="15.6" hidden="1" customHeight="1" x14ac:dyDescent="0.25">
      <c r="A393" s="2"/>
      <c r="B393" s="94" t="s">
        <v>8</v>
      </c>
      <c r="C393" s="94"/>
      <c r="D393" s="16">
        <f t="shared" ref="D393:E393" si="661">D424</f>
        <v>0</v>
      </c>
      <c r="E393" s="17">
        <f t="shared" si="661"/>
        <v>0</v>
      </c>
      <c r="F393" s="237">
        <f t="shared" ref="F393:K393" si="662">F424</f>
        <v>0</v>
      </c>
      <c r="G393" s="17">
        <f t="shared" ref="G393:H393" si="663">G424</f>
        <v>0</v>
      </c>
      <c r="H393" s="17">
        <f t="shared" si="663"/>
        <v>0</v>
      </c>
      <c r="I393" s="17">
        <f t="shared" si="662"/>
        <v>0</v>
      </c>
      <c r="J393" s="17">
        <f t="shared" si="662"/>
        <v>0</v>
      </c>
      <c r="K393" s="18">
        <f t="shared" si="662"/>
        <v>0</v>
      </c>
      <c r="L393" s="119"/>
    </row>
    <row r="394" spans="1:12" ht="15.6" hidden="1" customHeight="1" x14ac:dyDescent="0.25">
      <c r="A394" s="2"/>
      <c r="B394" s="94" t="s">
        <v>10</v>
      </c>
      <c r="C394" s="94"/>
      <c r="D394" s="16">
        <f t="shared" ref="D394:E394" si="664">D425</f>
        <v>0</v>
      </c>
      <c r="E394" s="17">
        <f t="shared" si="664"/>
        <v>0</v>
      </c>
      <c r="F394" s="237">
        <f t="shared" ref="F394:K394" si="665">F425</f>
        <v>0</v>
      </c>
      <c r="G394" s="17">
        <f t="shared" ref="G394:H394" si="666">G425</f>
        <v>0</v>
      </c>
      <c r="H394" s="17">
        <f t="shared" si="666"/>
        <v>0</v>
      </c>
      <c r="I394" s="17">
        <f t="shared" si="665"/>
        <v>0</v>
      </c>
      <c r="J394" s="17">
        <f t="shared" si="665"/>
        <v>0</v>
      </c>
      <c r="K394" s="18">
        <f t="shared" si="665"/>
        <v>0</v>
      </c>
      <c r="L394" s="119"/>
    </row>
    <row r="395" spans="1:12" ht="15.6" customHeight="1" x14ac:dyDescent="0.25">
      <c r="A395" s="59">
        <v>1</v>
      </c>
      <c r="B395" s="135" t="s">
        <v>13</v>
      </c>
      <c r="C395" s="161"/>
      <c r="D395" s="108">
        <f t="shared" ref="D395:E395" si="667">D426</f>
        <v>0</v>
      </c>
      <c r="E395" s="98">
        <f t="shared" si="667"/>
        <v>0</v>
      </c>
      <c r="F395" s="236">
        <f t="shared" ref="F395:K395" si="668">F426</f>
        <v>0</v>
      </c>
      <c r="G395" s="98">
        <f t="shared" ref="G395:H395" si="669">G426</f>
        <v>3000</v>
      </c>
      <c r="H395" s="98">
        <f t="shared" si="669"/>
        <v>6000</v>
      </c>
      <c r="I395" s="98">
        <f t="shared" si="668"/>
        <v>6000</v>
      </c>
      <c r="J395" s="98">
        <f t="shared" si="668"/>
        <v>15000</v>
      </c>
      <c r="K395" s="109">
        <f t="shared" si="668"/>
        <v>0</v>
      </c>
      <c r="L395" s="118"/>
    </row>
    <row r="396" spans="1:12" ht="15.6" customHeight="1" x14ac:dyDescent="0.25">
      <c r="A396" s="59">
        <v>1</v>
      </c>
      <c r="B396" s="94" t="s">
        <v>8</v>
      </c>
      <c r="C396" s="79"/>
      <c r="D396" s="16">
        <f t="shared" ref="D396:E396" si="670">D427</f>
        <v>0</v>
      </c>
      <c r="E396" s="17">
        <f t="shared" si="670"/>
        <v>0</v>
      </c>
      <c r="F396" s="237">
        <f t="shared" ref="F396:K396" si="671">F427</f>
        <v>0</v>
      </c>
      <c r="G396" s="17">
        <f t="shared" ref="G396:H396" si="672">G427</f>
        <v>0</v>
      </c>
      <c r="H396" s="17">
        <f t="shared" si="672"/>
        <v>0</v>
      </c>
      <c r="I396" s="17">
        <f t="shared" si="671"/>
        <v>0</v>
      </c>
      <c r="J396" s="17">
        <f t="shared" si="671"/>
        <v>0</v>
      </c>
      <c r="K396" s="18">
        <f t="shared" si="671"/>
        <v>0</v>
      </c>
      <c r="L396" s="119"/>
    </row>
    <row r="397" spans="1:12" ht="15.6" customHeight="1" x14ac:dyDescent="0.25">
      <c r="A397" s="59">
        <v>1</v>
      </c>
      <c r="B397" s="94" t="s">
        <v>9</v>
      </c>
      <c r="C397" s="79"/>
      <c r="D397" s="16">
        <f t="shared" ref="D397:E397" si="673">D428</f>
        <v>0</v>
      </c>
      <c r="E397" s="17">
        <f t="shared" si="673"/>
        <v>0</v>
      </c>
      <c r="F397" s="237">
        <f t="shared" ref="F397:K397" si="674">F428</f>
        <v>0</v>
      </c>
      <c r="G397" s="17">
        <f t="shared" ref="G397:H397" si="675">G428</f>
        <v>0</v>
      </c>
      <c r="H397" s="17">
        <f t="shared" si="675"/>
        <v>0</v>
      </c>
      <c r="I397" s="17">
        <f t="shared" si="674"/>
        <v>0</v>
      </c>
      <c r="J397" s="17">
        <f t="shared" si="674"/>
        <v>0</v>
      </c>
      <c r="K397" s="18">
        <f t="shared" si="674"/>
        <v>0</v>
      </c>
      <c r="L397" s="119"/>
    </row>
    <row r="398" spans="1:12" ht="15.6" customHeight="1" x14ac:dyDescent="0.25">
      <c r="A398" s="59">
        <v>1</v>
      </c>
      <c r="B398" s="94" t="s">
        <v>10</v>
      </c>
      <c r="C398" s="79"/>
      <c r="D398" s="16">
        <f t="shared" ref="D398:E398" si="676">D429</f>
        <v>0</v>
      </c>
      <c r="E398" s="17">
        <f t="shared" si="676"/>
        <v>0</v>
      </c>
      <c r="F398" s="237">
        <f t="shared" ref="F398:K398" si="677">F429</f>
        <v>0</v>
      </c>
      <c r="G398" s="17">
        <f t="shared" ref="G398:H398" si="678">G429</f>
        <v>3000</v>
      </c>
      <c r="H398" s="17">
        <f t="shared" si="678"/>
        <v>6000</v>
      </c>
      <c r="I398" s="17">
        <f t="shared" si="677"/>
        <v>6000</v>
      </c>
      <c r="J398" s="17">
        <f t="shared" si="677"/>
        <v>15000</v>
      </c>
      <c r="K398" s="18">
        <f t="shared" si="677"/>
        <v>0</v>
      </c>
      <c r="L398" s="119"/>
    </row>
    <row r="399" spans="1:12" ht="15.6" hidden="1" customHeight="1" x14ac:dyDescent="0.25">
      <c r="A399" s="2"/>
      <c r="B399" s="135" t="s">
        <v>14</v>
      </c>
      <c r="C399" s="135"/>
      <c r="D399" s="108">
        <f t="shared" ref="D399:E399" si="679">D430</f>
        <v>0</v>
      </c>
      <c r="E399" s="98">
        <f t="shared" si="679"/>
        <v>0</v>
      </c>
      <c r="F399" s="236">
        <f t="shared" ref="F399:K399" si="680">F430</f>
        <v>0</v>
      </c>
      <c r="G399" s="98">
        <f t="shared" ref="G399:H399" si="681">G430</f>
        <v>0</v>
      </c>
      <c r="H399" s="98">
        <f t="shared" si="681"/>
        <v>0</v>
      </c>
      <c r="I399" s="98">
        <f t="shared" si="680"/>
        <v>0</v>
      </c>
      <c r="J399" s="98">
        <f t="shared" si="680"/>
        <v>0</v>
      </c>
      <c r="K399" s="109">
        <f t="shared" si="680"/>
        <v>0</v>
      </c>
      <c r="L399" s="118"/>
    </row>
    <row r="400" spans="1:12" ht="15.6" hidden="1" customHeight="1" x14ac:dyDescent="0.25">
      <c r="A400" s="2"/>
      <c r="B400" s="136" t="s">
        <v>8</v>
      </c>
      <c r="C400" s="136"/>
      <c r="D400" s="16">
        <f t="shared" ref="D400:E400" si="682">D431</f>
        <v>0</v>
      </c>
      <c r="E400" s="17">
        <f t="shared" si="682"/>
        <v>0</v>
      </c>
      <c r="F400" s="237">
        <f t="shared" ref="F400:K400" si="683">F431</f>
        <v>0</v>
      </c>
      <c r="G400" s="17">
        <f t="shared" ref="G400:H400" si="684">G431</f>
        <v>0</v>
      </c>
      <c r="H400" s="17">
        <f t="shared" si="684"/>
        <v>0</v>
      </c>
      <c r="I400" s="17">
        <f t="shared" si="683"/>
        <v>0</v>
      </c>
      <c r="J400" s="17">
        <f t="shared" si="683"/>
        <v>0</v>
      </c>
      <c r="K400" s="18">
        <f t="shared" si="683"/>
        <v>0</v>
      </c>
      <c r="L400" s="119"/>
    </row>
    <row r="401" spans="1:12" ht="15.6" hidden="1" customHeight="1" x14ac:dyDescent="0.25">
      <c r="A401" s="2"/>
      <c r="B401" s="136" t="s">
        <v>10</v>
      </c>
      <c r="C401" s="136"/>
      <c r="D401" s="16">
        <f t="shared" ref="D401:E401" si="685">D432</f>
        <v>0</v>
      </c>
      <c r="E401" s="17">
        <f t="shared" si="685"/>
        <v>0</v>
      </c>
      <c r="F401" s="237">
        <f t="shared" ref="F401:K401" si="686">F432</f>
        <v>0</v>
      </c>
      <c r="G401" s="17">
        <f t="shared" ref="G401:H401" si="687">G432</f>
        <v>0</v>
      </c>
      <c r="H401" s="17">
        <f t="shared" si="687"/>
        <v>0</v>
      </c>
      <c r="I401" s="17">
        <f t="shared" si="686"/>
        <v>0</v>
      </c>
      <c r="J401" s="17">
        <f t="shared" si="686"/>
        <v>0</v>
      </c>
      <c r="K401" s="18">
        <f t="shared" si="686"/>
        <v>0</v>
      </c>
      <c r="L401" s="119"/>
    </row>
    <row r="402" spans="1:12" ht="15.6" hidden="1" customHeight="1" x14ac:dyDescent="0.25">
      <c r="A402" s="2"/>
      <c r="B402" s="135" t="s">
        <v>15</v>
      </c>
      <c r="C402" s="135"/>
      <c r="D402" s="108">
        <f t="shared" ref="D402:E402" si="688">D433</f>
        <v>0</v>
      </c>
      <c r="E402" s="98">
        <f t="shared" si="688"/>
        <v>0</v>
      </c>
      <c r="F402" s="236">
        <f t="shared" ref="F402:K402" si="689">F433</f>
        <v>0</v>
      </c>
      <c r="G402" s="98">
        <f t="shared" ref="G402:H402" si="690">G433</f>
        <v>0</v>
      </c>
      <c r="H402" s="98">
        <f t="shared" si="690"/>
        <v>0</v>
      </c>
      <c r="I402" s="98">
        <f t="shared" si="689"/>
        <v>0</v>
      </c>
      <c r="J402" s="98">
        <f t="shared" si="689"/>
        <v>0</v>
      </c>
      <c r="K402" s="109">
        <f t="shared" si="689"/>
        <v>0</v>
      </c>
      <c r="L402" s="118"/>
    </row>
    <row r="403" spans="1:12" ht="15.6" hidden="1" customHeight="1" x14ac:dyDescent="0.25">
      <c r="A403" s="2"/>
      <c r="B403" s="94" t="s">
        <v>8</v>
      </c>
      <c r="C403" s="94"/>
      <c r="D403" s="16">
        <f t="shared" ref="D403:E403" si="691">D434</f>
        <v>0</v>
      </c>
      <c r="E403" s="17">
        <f t="shared" si="691"/>
        <v>0</v>
      </c>
      <c r="F403" s="237">
        <f t="shared" ref="F403:K403" si="692">F434</f>
        <v>0</v>
      </c>
      <c r="G403" s="17">
        <f t="shared" ref="G403:H403" si="693">G434</f>
        <v>0</v>
      </c>
      <c r="H403" s="17">
        <f t="shared" si="693"/>
        <v>0</v>
      </c>
      <c r="I403" s="17">
        <f t="shared" si="692"/>
        <v>0</v>
      </c>
      <c r="J403" s="17">
        <f t="shared" si="692"/>
        <v>0</v>
      </c>
      <c r="K403" s="18">
        <f t="shared" si="692"/>
        <v>0</v>
      </c>
      <c r="L403" s="119"/>
    </row>
    <row r="404" spans="1:12" ht="15.6" hidden="1" customHeight="1" x14ac:dyDescent="0.25">
      <c r="A404" s="2"/>
      <c r="B404" s="94" t="s">
        <v>10</v>
      </c>
      <c r="C404" s="94"/>
      <c r="D404" s="16">
        <f t="shared" ref="D404:E404" si="694">D435</f>
        <v>0</v>
      </c>
      <c r="E404" s="17">
        <f t="shared" si="694"/>
        <v>0</v>
      </c>
      <c r="F404" s="237">
        <f t="shared" ref="F404:K404" si="695">F435</f>
        <v>0</v>
      </c>
      <c r="G404" s="17">
        <f t="shared" ref="G404:H404" si="696">G435</f>
        <v>0</v>
      </c>
      <c r="H404" s="17">
        <f t="shared" si="696"/>
        <v>0</v>
      </c>
      <c r="I404" s="17">
        <f t="shared" si="695"/>
        <v>0</v>
      </c>
      <c r="J404" s="17">
        <f t="shared" si="695"/>
        <v>0</v>
      </c>
      <c r="K404" s="18">
        <f t="shared" si="695"/>
        <v>0</v>
      </c>
      <c r="L404" s="119"/>
    </row>
    <row r="405" spans="1:12" ht="15.6" hidden="1" customHeight="1" x14ac:dyDescent="0.25">
      <c r="A405" s="2"/>
      <c r="B405" s="137" t="s">
        <v>16</v>
      </c>
      <c r="C405" s="137"/>
      <c r="D405" s="108">
        <f t="shared" ref="D405:E405" si="697">D436</f>
        <v>0</v>
      </c>
      <c r="E405" s="98">
        <f t="shared" si="697"/>
        <v>0</v>
      </c>
      <c r="F405" s="236">
        <f t="shared" ref="F405:K405" si="698">F436</f>
        <v>0</v>
      </c>
      <c r="G405" s="98">
        <f t="shared" ref="G405:H405" si="699">G436</f>
        <v>0</v>
      </c>
      <c r="H405" s="98">
        <f t="shared" si="699"/>
        <v>0</v>
      </c>
      <c r="I405" s="98">
        <f t="shared" si="698"/>
        <v>0</v>
      </c>
      <c r="J405" s="98">
        <f t="shared" si="698"/>
        <v>0</v>
      </c>
      <c r="K405" s="109">
        <f t="shared" si="698"/>
        <v>0</v>
      </c>
      <c r="L405" s="118"/>
    </row>
    <row r="406" spans="1:12" ht="15.6" hidden="1" customHeight="1" x14ac:dyDescent="0.25">
      <c r="A406" s="2"/>
      <c r="B406" s="94" t="s">
        <v>8</v>
      </c>
      <c r="C406" s="94"/>
      <c r="D406" s="16">
        <f t="shared" ref="D406:E406" si="700">D437</f>
        <v>0</v>
      </c>
      <c r="E406" s="17">
        <f t="shared" si="700"/>
        <v>0</v>
      </c>
      <c r="F406" s="237">
        <f t="shared" ref="F406:K406" si="701">F437</f>
        <v>0</v>
      </c>
      <c r="G406" s="17">
        <f t="shared" ref="G406:H406" si="702">G437</f>
        <v>0</v>
      </c>
      <c r="H406" s="17">
        <f t="shared" si="702"/>
        <v>0</v>
      </c>
      <c r="I406" s="17">
        <f t="shared" si="701"/>
        <v>0</v>
      </c>
      <c r="J406" s="17">
        <f t="shared" si="701"/>
        <v>0</v>
      </c>
      <c r="K406" s="18">
        <f t="shared" si="701"/>
        <v>0</v>
      </c>
      <c r="L406" s="119"/>
    </row>
    <row r="407" spans="1:12" ht="15.6" hidden="1" customHeight="1" x14ac:dyDescent="0.25">
      <c r="A407" s="2"/>
      <c r="B407" s="94" t="s">
        <v>10</v>
      </c>
      <c r="C407" s="94"/>
      <c r="D407" s="16">
        <f t="shared" ref="D407:E407" si="703">D438</f>
        <v>0</v>
      </c>
      <c r="E407" s="17">
        <f t="shared" si="703"/>
        <v>0</v>
      </c>
      <c r="F407" s="237">
        <f t="shared" ref="F407:K407" si="704">F438</f>
        <v>0</v>
      </c>
      <c r="G407" s="17">
        <f t="shared" ref="G407:H407" si="705">G438</f>
        <v>0</v>
      </c>
      <c r="H407" s="17">
        <f t="shared" si="705"/>
        <v>0</v>
      </c>
      <c r="I407" s="17">
        <f t="shared" si="704"/>
        <v>0</v>
      </c>
      <c r="J407" s="17">
        <f t="shared" si="704"/>
        <v>0</v>
      </c>
      <c r="K407" s="18">
        <f t="shared" si="704"/>
        <v>0</v>
      </c>
      <c r="L407" s="119"/>
    </row>
    <row r="408" spans="1:12" ht="15.6" hidden="1" customHeight="1" x14ac:dyDescent="0.25">
      <c r="A408" s="2"/>
      <c r="B408" s="137" t="s">
        <v>17</v>
      </c>
      <c r="C408" s="137"/>
      <c r="D408" s="108">
        <f t="shared" ref="D408:E408" si="706">D439</f>
        <v>0</v>
      </c>
      <c r="E408" s="98">
        <f t="shared" si="706"/>
        <v>0</v>
      </c>
      <c r="F408" s="236">
        <f t="shared" ref="F408:K408" si="707">F439</f>
        <v>0</v>
      </c>
      <c r="G408" s="98">
        <f t="shared" ref="G408:H408" si="708">G439</f>
        <v>0</v>
      </c>
      <c r="H408" s="98">
        <f t="shared" si="708"/>
        <v>0</v>
      </c>
      <c r="I408" s="98">
        <f t="shared" si="707"/>
        <v>0</v>
      </c>
      <c r="J408" s="98">
        <f t="shared" si="707"/>
        <v>0</v>
      </c>
      <c r="K408" s="109">
        <f t="shared" si="707"/>
        <v>0</v>
      </c>
      <c r="L408" s="118"/>
    </row>
    <row r="409" spans="1:12" ht="15.6" hidden="1" customHeight="1" x14ac:dyDescent="0.25">
      <c r="A409" s="2"/>
      <c r="B409" s="94" t="s">
        <v>8</v>
      </c>
      <c r="C409" s="94"/>
      <c r="D409" s="16">
        <f t="shared" ref="D409:E409" si="709">D440</f>
        <v>0</v>
      </c>
      <c r="E409" s="17">
        <f t="shared" si="709"/>
        <v>0</v>
      </c>
      <c r="F409" s="237">
        <f t="shared" ref="F409:K409" si="710">F440</f>
        <v>0</v>
      </c>
      <c r="G409" s="17">
        <f t="shared" ref="G409:H409" si="711">G440</f>
        <v>0</v>
      </c>
      <c r="H409" s="17">
        <f t="shared" si="711"/>
        <v>0</v>
      </c>
      <c r="I409" s="17">
        <f t="shared" si="710"/>
        <v>0</v>
      </c>
      <c r="J409" s="17">
        <f t="shared" si="710"/>
        <v>0</v>
      </c>
      <c r="K409" s="18">
        <f t="shared" si="710"/>
        <v>0</v>
      </c>
      <c r="L409" s="119"/>
    </row>
    <row r="410" spans="1:12" ht="15.6" hidden="1" customHeight="1" x14ac:dyDescent="0.25">
      <c r="A410" s="2"/>
      <c r="B410" s="94" t="s">
        <v>10</v>
      </c>
      <c r="C410" s="94"/>
      <c r="D410" s="16">
        <f t="shared" ref="D410:E410" si="712">D441</f>
        <v>0</v>
      </c>
      <c r="E410" s="17">
        <f t="shared" si="712"/>
        <v>0</v>
      </c>
      <c r="F410" s="237">
        <f t="shared" ref="F410:K410" si="713">F441</f>
        <v>0</v>
      </c>
      <c r="G410" s="17">
        <f t="shared" ref="G410:H410" si="714">G441</f>
        <v>0</v>
      </c>
      <c r="H410" s="17">
        <f t="shared" si="714"/>
        <v>0</v>
      </c>
      <c r="I410" s="17">
        <f t="shared" si="713"/>
        <v>0</v>
      </c>
      <c r="J410" s="17">
        <f t="shared" si="713"/>
        <v>0</v>
      </c>
      <c r="K410" s="18">
        <f t="shared" si="713"/>
        <v>0</v>
      </c>
      <c r="L410" s="119"/>
    </row>
    <row r="411" spans="1:12" ht="30.6" customHeight="1" x14ac:dyDescent="0.25">
      <c r="A411" s="59">
        <v>1</v>
      </c>
      <c r="B411" s="152" t="s">
        <v>201</v>
      </c>
      <c r="C411" s="162"/>
      <c r="D411" s="112">
        <f t="shared" ref="D411:E411" si="715">D412+D413+D414+D415</f>
        <v>0</v>
      </c>
      <c r="E411" s="101">
        <f t="shared" si="715"/>
        <v>0</v>
      </c>
      <c r="F411" s="238">
        <f t="shared" ref="F411:K411" si="716">F412+F413+F414+F415</f>
        <v>0</v>
      </c>
      <c r="G411" s="101">
        <f t="shared" ref="G411:H411" si="717">G412+G413+G414+G415</f>
        <v>3000</v>
      </c>
      <c r="H411" s="101">
        <f t="shared" si="717"/>
        <v>6000</v>
      </c>
      <c r="I411" s="101">
        <f t="shared" si="716"/>
        <v>6000</v>
      </c>
      <c r="J411" s="101">
        <f t="shared" si="716"/>
        <v>15000</v>
      </c>
      <c r="K411" s="113">
        <f t="shared" si="716"/>
        <v>0</v>
      </c>
      <c r="L411" s="123"/>
    </row>
    <row r="412" spans="1:12" ht="15.6" hidden="1" customHeight="1" x14ac:dyDescent="0.25">
      <c r="A412" s="2"/>
      <c r="B412" s="128" t="s">
        <v>1</v>
      </c>
      <c r="C412" s="128"/>
      <c r="D412" s="21"/>
      <c r="E412" s="22"/>
      <c r="F412" s="239"/>
      <c r="G412" s="22"/>
      <c r="H412" s="22"/>
      <c r="I412" s="22"/>
      <c r="J412" s="22"/>
      <c r="K412" s="23"/>
      <c r="L412" s="124"/>
    </row>
    <row r="413" spans="1:12" ht="15.6" hidden="1" customHeight="1" x14ac:dyDescent="0.25">
      <c r="A413" s="2"/>
      <c r="B413" s="129" t="s">
        <v>6</v>
      </c>
      <c r="C413" s="129"/>
      <c r="D413" s="6">
        <v>0</v>
      </c>
      <c r="E413" s="7">
        <v>0</v>
      </c>
      <c r="F413" s="231">
        <v>0</v>
      </c>
      <c r="G413" s="7">
        <v>0</v>
      </c>
      <c r="H413" s="7">
        <v>0</v>
      </c>
      <c r="I413" s="7">
        <v>0</v>
      </c>
      <c r="J413" s="7">
        <v>0</v>
      </c>
      <c r="K413" s="8">
        <v>0</v>
      </c>
      <c r="L413" s="57"/>
    </row>
    <row r="414" spans="1:12" ht="15.6" hidden="1" customHeight="1" x14ac:dyDescent="0.25">
      <c r="A414" s="2"/>
      <c r="B414" s="129" t="s">
        <v>7</v>
      </c>
      <c r="C414" s="129"/>
      <c r="D414" s="6">
        <v>0</v>
      </c>
      <c r="E414" s="7">
        <v>0</v>
      </c>
      <c r="F414" s="231">
        <v>0</v>
      </c>
      <c r="G414" s="7">
        <v>0</v>
      </c>
      <c r="H414" s="7">
        <v>0</v>
      </c>
      <c r="I414" s="7">
        <v>0</v>
      </c>
      <c r="J414" s="7">
        <v>0</v>
      </c>
      <c r="K414" s="8">
        <v>0</v>
      </c>
      <c r="L414" s="57"/>
    </row>
    <row r="415" spans="1:12" ht="15.6" customHeight="1" x14ac:dyDescent="0.25">
      <c r="A415" s="59">
        <v>1</v>
      </c>
      <c r="B415" s="128" t="s">
        <v>18</v>
      </c>
      <c r="C415" s="158"/>
      <c r="D415" s="6">
        <f t="shared" ref="D415:E415" si="718">D416+D417+D418</f>
        <v>0</v>
      </c>
      <c r="E415" s="7">
        <f t="shared" si="718"/>
        <v>0</v>
      </c>
      <c r="F415" s="231">
        <f t="shared" ref="F415:K415" si="719">F416+F417+F418</f>
        <v>0</v>
      </c>
      <c r="G415" s="7">
        <f t="shared" ref="G415:H415" si="720">G416+G417+G418</f>
        <v>3000</v>
      </c>
      <c r="H415" s="7">
        <f t="shared" si="720"/>
        <v>6000</v>
      </c>
      <c r="I415" s="7">
        <f t="shared" si="719"/>
        <v>6000</v>
      </c>
      <c r="J415" s="7">
        <f t="shared" si="719"/>
        <v>15000</v>
      </c>
      <c r="K415" s="8">
        <f t="shared" si="719"/>
        <v>0</v>
      </c>
      <c r="L415" s="57"/>
    </row>
    <row r="416" spans="1:12" ht="15.6" customHeight="1" x14ac:dyDescent="0.25">
      <c r="A416" s="59">
        <v>1</v>
      </c>
      <c r="B416" s="149" t="s">
        <v>8</v>
      </c>
      <c r="C416" s="77"/>
      <c r="D416" s="10">
        <f t="shared" ref="D416:E416" si="721">D421+D424+D427+D431+D434+D437+D440</f>
        <v>0</v>
      </c>
      <c r="E416" s="11">
        <f t="shared" si="721"/>
        <v>0</v>
      </c>
      <c r="F416" s="232">
        <f t="shared" ref="F416:K416" si="722">F421+F424+F427+F431+F434+F437+F440</f>
        <v>0</v>
      </c>
      <c r="G416" s="11">
        <f t="shared" ref="G416:H416" si="723">G421+G424+G427+G431+G434+G437+G440</f>
        <v>0</v>
      </c>
      <c r="H416" s="11">
        <f t="shared" si="723"/>
        <v>0</v>
      </c>
      <c r="I416" s="11">
        <f t="shared" si="722"/>
        <v>0</v>
      </c>
      <c r="J416" s="11">
        <f t="shared" si="722"/>
        <v>0</v>
      </c>
      <c r="K416" s="12">
        <f t="shared" si="722"/>
        <v>0</v>
      </c>
      <c r="L416" s="58"/>
    </row>
    <row r="417" spans="1:12" ht="15.6" customHeight="1" x14ac:dyDescent="0.25">
      <c r="A417" s="59">
        <v>1</v>
      </c>
      <c r="B417" s="149" t="s">
        <v>9</v>
      </c>
      <c r="C417" s="77"/>
      <c r="D417" s="10">
        <f t="shared" ref="D417:E417" si="724">D428</f>
        <v>0</v>
      </c>
      <c r="E417" s="11">
        <f t="shared" si="724"/>
        <v>0</v>
      </c>
      <c r="F417" s="232">
        <f t="shared" ref="F417:K417" si="725">F428</f>
        <v>0</v>
      </c>
      <c r="G417" s="11">
        <f t="shared" ref="G417:H417" si="726">G428</f>
        <v>0</v>
      </c>
      <c r="H417" s="11">
        <f t="shared" si="726"/>
        <v>0</v>
      </c>
      <c r="I417" s="11">
        <f t="shared" si="725"/>
        <v>0</v>
      </c>
      <c r="J417" s="11">
        <f t="shared" si="725"/>
        <v>0</v>
      </c>
      <c r="K417" s="12">
        <f t="shared" si="725"/>
        <v>0</v>
      </c>
      <c r="L417" s="58"/>
    </row>
    <row r="418" spans="1:12" ht="15.6" customHeight="1" x14ac:dyDescent="0.25">
      <c r="A418" s="59">
        <v>1</v>
      </c>
      <c r="B418" s="149" t="s">
        <v>10</v>
      </c>
      <c r="C418" s="77"/>
      <c r="D418" s="10">
        <f t="shared" ref="D418:E418" si="727">D422+D425+D429+D432+D435+D438+D441</f>
        <v>0</v>
      </c>
      <c r="E418" s="11">
        <f t="shared" si="727"/>
        <v>0</v>
      </c>
      <c r="F418" s="232">
        <f t="shared" ref="F418:K418" si="728">F422+F425+F429+F432+F435+F438+F441</f>
        <v>0</v>
      </c>
      <c r="G418" s="11">
        <f t="shared" ref="G418:H418" si="729">G422+G425+G429+G432+G435+G438+G441</f>
        <v>3000</v>
      </c>
      <c r="H418" s="11">
        <f t="shared" si="729"/>
        <v>6000</v>
      </c>
      <c r="I418" s="11">
        <f t="shared" si="728"/>
        <v>6000</v>
      </c>
      <c r="J418" s="11">
        <f t="shared" si="728"/>
        <v>15000</v>
      </c>
      <c r="K418" s="12">
        <f t="shared" si="728"/>
        <v>0</v>
      </c>
      <c r="L418" s="58"/>
    </row>
    <row r="419" spans="1:12" ht="15.6" customHeight="1" x14ac:dyDescent="0.25">
      <c r="A419" s="59">
        <v>1</v>
      </c>
      <c r="B419" s="131" t="s">
        <v>19</v>
      </c>
      <c r="C419" s="159"/>
      <c r="D419" s="104" t="s">
        <v>2</v>
      </c>
      <c r="E419" s="96" t="s">
        <v>2</v>
      </c>
      <c r="F419" s="233" t="s">
        <v>2</v>
      </c>
      <c r="G419" s="96" t="s">
        <v>2</v>
      </c>
      <c r="H419" s="96" t="s">
        <v>2</v>
      </c>
      <c r="I419" s="96" t="s">
        <v>2</v>
      </c>
      <c r="J419" s="96" t="s">
        <v>2</v>
      </c>
      <c r="K419" s="105" t="s">
        <v>2</v>
      </c>
      <c r="L419" s="115"/>
    </row>
    <row r="420" spans="1:12" ht="15.6" hidden="1" customHeight="1" x14ac:dyDescent="0.25">
      <c r="A420" s="2"/>
      <c r="B420" s="131" t="s">
        <v>131</v>
      </c>
      <c r="C420" s="131"/>
      <c r="D420" s="104">
        <f t="shared" ref="D420:E420" si="730">D421+D422</f>
        <v>0</v>
      </c>
      <c r="E420" s="96">
        <f t="shared" si="730"/>
        <v>0</v>
      </c>
      <c r="F420" s="233">
        <f t="shared" ref="F420:K420" si="731">F421+F422</f>
        <v>0</v>
      </c>
      <c r="G420" s="96">
        <f t="shared" ref="G420:H420" si="732">G421+G422</f>
        <v>0</v>
      </c>
      <c r="H420" s="96">
        <f t="shared" si="732"/>
        <v>0</v>
      </c>
      <c r="I420" s="96">
        <f t="shared" si="731"/>
        <v>0</v>
      </c>
      <c r="J420" s="96">
        <f t="shared" si="731"/>
        <v>0</v>
      </c>
      <c r="K420" s="105">
        <f t="shared" si="731"/>
        <v>0</v>
      </c>
      <c r="L420" s="115"/>
    </row>
    <row r="421" spans="1:12" ht="15.6" hidden="1" customHeight="1" x14ac:dyDescent="0.25">
      <c r="A421" s="2"/>
      <c r="B421" s="93" t="s">
        <v>8</v>
      </c>
      <c r="C421" s="93"/>
      <c r="D421" s="24"/>
      <c r="E421" s="25"/>
      <c r="F421" s="240"/>
      <c r="G421" s="25"/>
      <c r="H421" s="25"/>
      <c r="I421" s="25"/>
      <c r="J421" s="25"/>
      <c r="K421" s="26"/>
      <c r="L421" s="125"/>
    </row>
    <row r="422" spans="1:12" ht="15.6" hidden="1" customHeight="1" x14ac:dyDescent="0.25">
      <c r="A422" s="2"/>
      <c r="B422" s="93" t="s">
        <v>10</v>
      </c>
      <c r="C422" s="93"/>
      <c r="D422" s="24"/>
      <c r="E422" s="25"/>
      <c r="F422" s="240"/>
      <c r="G422" s="25"/>
      <c r="H422" s="25"/>
      <c r="I422" s="25"/>
      <c r="J422" s="25"/>
      <c r="K422" s="26"/>
      <c r="L422" s="125"/>
    </row>
    <row r="423" spans="1:12" ht="15.6" hidden="1" customHeight="1" x14ac:dyDescent="0.25">
      <c r="A423" s="2"/>
      <c r="B423" s="131" t="s">
        <v>12</v>
      </c>
      <c r="C423" s="131"/>
      <c r="D423" s="104">
        <f t="shared" ref="D423:E423" si="733">D424+D425</f>
        <v>0</v>
      </c>
      <c r="E423" s="96">
        <f t="shared" si="733"/>
        <v>0</v>
      </c>
      <c r="F423" s="233">
        <f t="shared" ref="F423:K423" si="734">F424+F425</f>
        <v>0</v>
      </c>
      <c r="G423" s="96">
        <f t="shared" ref="G423:H423" si="735">G424+G425</f>
        <v>0</v>
      </c>
      <c r="H423" s="96">
        <f t="shared" si="735"/>
        <v>0</v>
      </c>
      <c r="I423" s="96">
        <f t="shared" si="734"/>
        <v>0</v>
      </c>
      <c r="J423" s="96">
        <f t="shared" si="734"/>
        <v>0</v>
      </c>
      <c r="K423" s="105">
        <f t="shared" si="734"/>
        <v>0</v>
      </c>
      <c r="L423" s="115"/>
    </row>
    <row r="424" spans="1:12" ht="15.6" hidden="1" customHeight="1" x14ac:dyDescent="0.25">
      <c r="A424" s="2"/>
      <c r="B424" s="93" t="s">
        <v>8</v>
      </c>
      <c r="C424" s="93"/>
      <c r="D424" s="24"/>
      <c r="E424" s="25"/>
      <c r="F424" s="240"/>
      <c r="G424" s="25"/>
      <c r="H424" s="25"/>
      <c r="I424" s="25"/>
      <c r="J424" s="25"/>
      <c r="K424" s="26"/>
      <c r="L424" s="125"/>
    </row>
    <row r="425" spans="1:12" ht="15.6" hidden="1" customHeight="1" x14ac:dyDescent="0.25">
      <c r="A425" s="2"/>
      <c r="B425" s="93" t="s">
        <v>10</v>
      </c>
      <c r="C425" s="93"/>
      <c r="D425" s="24"/>
      <c r="E425" s="25"/>
      <c r="F425" s="240"/>
      <c r="G425" s="25"/>
      <c r="H425" s="25"/>
      <c r="I425" s="25"/>
      <c r="J425" s="25"/>
      <c r="K425" s="26"/>
      <c r="L425" s="125"/>
    </row>
    <row r="426" spans="1:12" ht="15.6" customHeight="1" x14ac:dyDescent="0.25">
      <c r="A426" s="59">
        <v>1</v>
      </c>
      <c r="B426" s="131" t="s">
        <v>13</v>
      </c>
      <c r="C426" s="267" t="s">
        <v>230</v>
      </c>
      <c r="D426" s="104">
        <f t="shared" ref="D426:E426" si="736">D427+D428+D429</f>
        <v>0</v>
      </c>
      <c r="E426" s="96">
        <f t="shared" si="736"/>
        <v>0</v>
      </c>
      <c r="F426" s="233">
        <f t="shared" ref="F426:K426" si="737">F427+F428+F429</f>
        <v>0</v>
      </c>
      <c r="G426" s="96">
        <f t="shared" ref="G426:H426" si="738">G427+G428+G429</f>
        <v>3000</v>
      </c>
      <c r="H426" s="96">
        <f t="shared" si="738"/>
        <v>6000</v>
      </c>
      <c r="I426" s="96">
        <f t="shared" si="737"/>
        <v>6000</v>
      </c>
      <c r="J426" s="96">
        <f t="shared" si="737"/>
        <v>15000</v>
      </c>
      <c r="K426" s="105">
        <f t="shared" si="737"/>
        <v>0</v>
      </c>
      <c r="L426" s="115"/>
    </row>
    <row r="427" spans="1:12" ht="15.6" customHeight="1" x14ac:dyDescent="0.25">
      <c r="A427" s="59">
        <v>1</v>
      </c>
      <c r="B427" s="93" t="s">
        <v>8</v>
      </c>
      <c r="C427" s="267"/>
      <c r="D427" s="24"/>
      <c r="E427" s="25"/>
      <c r="F427" s="240"/>
      <c r="G427" s="25"/>
      <c r="H427" s="25"/>
      <c r="I427" s="25"/>
      <c r="J427" s="25"/>
      <c r="K427" s="26"/>
      <c r="L427" s="125"/>
    </row>
    <row r="428" spans="1:12" ht="15.6" customHeight="1" x14ac:dyDescent="0.25">
      <c r="A428" s="59">
        <v>1</v>
      </c>
      <c r="B428" s="93" t="s">
        <v>9</v>
      </c>
      <c r="C428" s="267"/>
      <c r="D428" s="24"/>
      <c r="E428" s="25"/>
      <c r="F428" s="240"/>
      <c r="G428" s="25"/>
      <c r="H428" s="25"/>
      <c r="I428" s="25"/>
      <c r="J428" s="25"/>
      <c r="K428" s="26"/>
      <c r="L428" s="125"/>
    </row>
    <row r="429" spans="1:12" ht="15.6" customHeight="1" x14ac:dyDescent="0.25">
      <c r="A429" s="59">
        <v>1</v>
      </c>
      <c r="B429" s="93" t="s">
        <v>10</v>
      </c>
      <c r="C429" s="267"/>
      <c r="D429" s="24">
        <v>0</v>
      </c>
      <c r="E429" s="25">
        <v>0</v>
      </c>
      <c r="F429" s="240">
        <v>0</v>
      </c>
      <c r="G429" s="25">
        <v>3000</v>
      </c>
      <c r="H429" s="25">
        <v>6000</v>
      </c>
      <c r="I429" s="25">
        <v>6000</v>
      </c>
      <c r="J429" s="25">
        <f>21000-6000</f>
        <v>15000</v>
      </c>
      <c r="K429" s="26">
        <v>0</v>
      </c>
      <c r="L429" s="125">
        <v>2028</v>
      </c>
    </row>
    <row r="430" spans="1:12" ht="15.6" hidden="1" customHeight="1" x14ac:dyDescent="0.25">
      <c r="A430" s="2"/>
      <c r="B430" s="131" t="s">
        <v>14</v>
      </c>
      <c r="C430" s="131"/>
      <c r="D430" s="104">
        <f t="shared" ref="D430:E430" si="739">D431+D432</f>
        <v>0</v>
      </c>
      <c r="E430" s="96">
        <f t="shared" si="739"/>
        <v>0</v>
      </c>
      <c r="F430" s="233">
        <f t="shared" ref="F430:K430" si="740">F431+F432</f>
        <v>0</v>
      </c>
      <c r="G430" s="96">
        <f t="shared" ref="G430:H430" si="741">G431+G432</f>
        <v>0</v>
      </c>
      <c r="H430" s="96">
        <f t="shared" si="741"/>
        <v>0</v>
      </c>
      <c r="I430" s="96">
        <f t="shared" si="740"/>
        <v>0</v>
      </c>
      <c r="J430" s="96">
        <f t="shared" si="740"/>
        <v>0</v>
      </c>
      <c r="K430" s="105">
        <f t="shared" si="740"/>
        <v>0</v>
      </c>
      <c r="L430" s="115"/>
    </row>
    <row r="431" spans="1:12" ht="15.6" hidden="1" customHeight="1" x14ac:dyDescent="0.25">
      <c r="A431" s="2"/>
      <c r="B431" s="132" t="s">
        <v>8</v>
      </c>
      <c r="C431" s="132"/>
      <c r="D431" s="24"/>
      <c r="E431" s="25"/>
      <c r="F431" s="240"/>
      <c r="G431" s="25"/>
      <c r="H431" s="25"/>
      <c r="I431" s="25"/>
      <c r="J431" s="25"/>
      <c r="K431" s="26"/>
      <c r="L431" s="125"/>
    </row>
    <row r="432" spans="1:12" ht="15.6" hidden="1" customHeight="1" x14ac:dyDescent="0.25">
      <c r="A432" s="2"/>
      <c r="B432" s="132" t="s">
        <v>10</v>
      </c>
      <c r="C432" s="132"/>
      <c r="D432" s="24"/>
      <c r="E432" s="25"/>
      <c r="F432" s="240"/>
      <c r="G432" s="25"/>
      <c r="H432" s="25"/>
      <c r="I432" s="25"/>
      <c r="J432" s="25"/>
      <c r="K432" s="26"/>
      <c r="L432" s="125"/>
    </row>
    <row r="433" spans="1:12" ht="15.6" hidden="1" customHeight="1" x14ac:dyDescent="0.25">
      <c r="A433" s="2"/>
      <c r="B433" s="131" t="s">
        <v>15</v>
      </c>
      <c r="C433" s="131"/>
      <c r="D433" s="104">
        <f t="shared" ref="D433:E433" si="742">D434+D435</f>
        <v>0</v>
      </c>
      <c r="E433" s="96">
        <f t="shared" si="742"/>
        <v>0</v>
      </c>
      <c r="F433" s="233">
        <f t="shared" ref="F433:K433" si="743">F434+F435</f>
        <v>0</v>
      </c>
      <c r="G433" s="96">
        <f t="shared" ref="G433:H433" si="744">G434+G435</f>
        <v>0</v>
      </c>
      <c r="H433" s="96">
        <f t="shared" si="744"/>
        <v>0</v>
      </c>
      <c r="I433" s="96">
        <f t="shared" si="743"/>
        <v>0</v>
      </c>
      <c r="J433" s="96">
        <f t="shared" si="743"/>
        <v>0</v>
      </c>
      <c r="K433" s="105">
        <f t="shared" si="743"/>
        <v>0</v>
      </c>
      <c r="L433" s="115"/>
    </row>
    <row r="434" spans="1:12" ht="15.6" hidden="1" customHeight="1" x14ac:dyDescent="0.25">
      <c r="A434" s="2"/>
      <c r="B434" s="93" t="s">
        <v>8</v>
      </c>
      <c r="C434" s="93"/>
      <c r="D434" s="24"/>
      <c r="E434" s="25"/>
      <c r="F434" s="240"/>
      <c r="G434" s="25"/>
      <c r="H434" s="25"/>
      <c r="I434" s="25"/>
      <c r="J434" s="25"/>
      <c r="K434" s="26"/>
      <c r="L434" s="125"/>
    </row>
    <row r="435" spans="1:12" ht="15.6" hidden="1" customHeight="1" x14ac:dyDescent="0.25">
      <c r="A435" s="2"/>
      <c r="B435" s="93" t="s">
        <v>10</v>
      </c>
      <c r="C435" s="93"/>
      <c r="D435" s="24"/>
      <c r="E435" s="25"/>
      <c r="F435" s="240"/>
      <c r="G435" s="25"/>
      <c r="H435" s="25"/>
      <c r="I435" s="25"/>
      <c r="J435" s="25"/>
      <c r="K435" s="26"/>
      <c r="L435" s="125"/>
    </row>
    <row r="436" spans="1:12" ht="15.6" hidden="1" customHeight="1" x14ac:dyDescent="0.25">
      <c r="A436" s="2"/>
      <c r="B436" s="133" t="s">
        <v>16</v>
      </c>
      <c r="C436" s="133"/>
      <c r="D436" s="104">
        <f t="shared" ref="D436:E436" si="745">D437+D438</f>
        <v>0</v>
      </c>
      <c r="E436" s="96">
        <f t="shared" si="745"/>
        <v>0</v>
      </c>
      <c r="F436" s="233">
        <f t="shared" ref="F436:K436" si="746">F437+F438</f>
        <v>0</v>
      </c>
      <c r="G436" s="96">
        <f t="shared" ref="G436:H436" si="747">G437+G438</f>
        <v>0</v>
      </c>
      <c r="H436" s="96">
        <f t="shared" si="747"/>
        <v>0</v>
      </c>
      <c r="I436" s="96">
        <f t="shared" si="746"/>
        <v>0</v>
      </c>
      <c r="J436" s="96">
        <f t="shared" si="746"/>
        <v>0</v>
      </c>
      <c r="K436" s="105">
        <f t="shared" si="746"/>
        <v>0</v>
      </c>
      <c r="L436" s="115"/>
    </row>
    <row r="437" spans="1:12" ht="15.6" hidden="1" customHeight="1" x14ac:dyDescent="0.25">
      <c r="A437" s="2"/>
      <c r="B437" s="93" t="s">
        <v>8</v>
      </c>
      <c r="C437" s="93"/>
      <c r="D437" s="24"/>
      <c r="E437" s="25"/>
      <c r="F437" s="240"/>
      <c r="G437" s="25"/>
      <c r="H437" s="25"/>
      <c r="I437" s="25"/>
      <c r="J437" s="25"/>
      <c r="K437" s="26"/>
      <c r="L437" s="125"/>
    </row>
    <row r="438" spans="1:12" ht="15.6" hidden="1" customHeight="1" x14ac:dyDescent="0.25">
      <c r="A438" s="2"/>
      <c r="B438" s="93" t="s">
        <v>10</v>
      </c>
      <c r="C438" s="93"/>
      <c r="D438" s="24"/>
      <c r="E438" s="25"/>
      <c r="F438" s="240"/>
      <c r="G438" s="25"/>
      <c r="H438" s="25"/>
      <c r="I438" s="25"/>
      <c r="J438" s="25"/>
      <c r="K438" s="26"/>
      <c r="L438" s="125"/>
    </row>
    <row r="439" spans="1:12" ht="15.6" hidden="1" customHeight="1" x14ac:dyDescent="0.25">
      <c r="A439" s="2"/>
      <c r="B439" s="133" t="s">
        <v>17</v>
      </c>
      <c r="C439" s="133"/>
      <c r="D439" s="104">
        <f t="shared" ref="D439:E439" si="748">D440+D441</f>
        <v>0</v>
      </c>
      <c r="E439" s="96">
        <f t="shared" si="748"/>
        <v>0</v>
      </c>
      <c r="F439" s="233">
        <f t="shared" ref="F439:K439" si="749">F440+F441</f>
        <v>0</v>
      </c>
      <c r="G439" s="96">
        <f t="shared" ref="G439:H439" si="750">G440+G441</f>
        <v>0</v>
      </c>
      <c r="H439" s="96">
        <f t="shared" si="750"/>
        <v>0</v>
      </c>
      <c r="I439" s="96">
        <f t="shared" si="749"/>
        <v>0</v>
      </c>
      <c r="J439" s="96">
        <f t="shared" si="749"/>
        <v>0</v>
      </c>
      <c r="K439" s="105">
        <f t="shared" si="749"/>
        <v>0</v>
      </c>
      <c r="L439" s="115"/>
    </row>
    <row r="440" spans="1:12" ht="15.6" hidden="1" customHeight="1" x14ac:dyDescent="0.25">
      <c r="A440" s="2"/>
      <c r="B440" s="93" t="s">
        <v>8</v>
      </c>
      <c r="C440" s="93"/>
      <c r="D440" s="24"/>
      <c r="E440" s="25"/>
      <c r="F440" s="240"/>
      <c r="G440" s="25"/>
      <c r="H440" s="25"/>
      <c r="I440" s="25"/>
      <c r="J440" s="25"/>
      <c r="K440" s="26"/>
      <c r="L440" s="125"/>
    </row>
    <row r="441" spans="1:12" ht="15.6" hidden="1" customHeight="1" x14ac:dyDescent="0.25">
      <c r="A441" s="2"/>
      <c r="B441" s="93" t="s">
        <v>10</v>
      </c>
      <c r="C441" s="93"/>
      <c r="D441" s="24"/>
      <c r="E441" s="25"/>
      <c r="F441" s="240"/>
      <c r="G441" s="25"/>
      <c r="H441" s="25"/>
      <c r="I441" s="25"/>
      <c r="J441" s="25"/>
      <c r="K441" s="26"/>
      <c r="L441" s="125"/>
    </row>
    <row r="442" spans="1:12" ht="49.9" customHeight="1" x14ac:dyDescent="0.25">
      <c r="A442" s="59">
        <v>1</v>
      </c>
      <c r="B442" s="150" t="s">
        <v>65</v>
      </c>
      <c r="C442" s="160"/>
      <c r="D442" s="106">
        <f t="shared" ref="D442:E442" si="751">D473+D504</f>
        <v>0</v>
      </c>
      <c r="E442" s="97">
        <f t="shared" si="751"/>
        <v>0</v>
      </c>
      <c r="F442" s="235">
        <f t="shared" ref="F442:K442" si="752">F473+F504</f>
        <v>0</v>
      </c>
      <c r="G442" s="97">
        <f t="shared" ref="G442:H442" si="753">G473+G504</f>
        <v>0</v>
      </c>
      <c r="H442" s="97">
        <f t="shared" si="753"/>
        <v>0</v>
      </c>
      <c r="I442" s="97">
        <f t="shared" si="752"/>
        <v>0</v>
      </c>
      <c r="J442" s="97">
        <f t="shared" si="752"/>
        <v>0</v>
      </c>
      <c r="K442" s="107">
        <f t="shared" si="752"/>
        <v>0</v>
      </c>
      <c r="L442" s="117"/>
    </row>
    <row r="443" spans="1:12" ht="15.6" customHeight="1" x14ac:dyDescent="0.25">
      <c r="A443" s="59">
        <v>1</v>
      </c>
      <c r="B443" s="128" t="s">
        <v>1</v>
      </c>
      <c r="C443" s="128" t="s">
        <v>1</v>
      </c>
      <c r="D443" s="6">
        <f t="shared" ref="D443:E443" si="754">D474+D505</f>
        <v>0</v>
      </c>
      <c r="E443" s="7">
        <f t="shared" si="754"/>
        <v>0</v>
      </c>
      <c r="F443" s="231">
        <f t="shared" ref="F443:K443" si="755">F474+F505</f>
        <v>0</v>
      </c>
      <c r="G443" s="7">
        <f t="shared" ref="G443:H443" si="756">G474+G505</f>
        <v>0</v>
      </c>
      <c r="H443" s="7">
        <f t="shared" si="756"/>
        <v>0</v>
      </c>
      <c r="I443" s="7">
        <f t="shared" si="755"/>
        <v>0</v>
      </c>
      <c r="J443" s="7">
        <f t="shared" si="755"/>
        <v>0</v>
      </c>
      <c r="K443" s="8">
        <f t="shared" si="755"/>
        <v>0</v>
      </c>
      <c r="L443" s="57"/>
    </row>
    <row r="444" spans="1:12" ht="15.6" hidden="1" customHeight="1" x14ac:dyDescent="0.25">
      <c r="A444" s="2"/>
      <c r="B444" s="129" t="s">
        <v>6</v>
      </c>
      <c r="C444" s="129"/>
      <c r="D444" s="6">
        <f t="shared" ref="D444:E444" si="757">D475+D506</f>
        <v>0</v>
      </c>
      <c r="E444" s="7">
        <f t="shared" si="757"/>
        <v>0</v>
      </c>
      <c r="F444" s="231">
        <f t="shared" ref="F444:K444" si="758">F475+F506</f>
        <v>0</v>
      </c>
      <c r="G444" s="7">
        <f t="shared" ref="G444:H444" si="759">G475+G506</f>
        <v>0</v>
      </c>
      <c r="H444" s="7">
        <f t="shared" si="759"/>
        <v>0</v>
      </c>
      <c r="I444" s="7">
        <f t="shared" si="758"/>
        <v>0</v>
      </c>
      <c r="J444" s="7">
        <f t="shared" si="758"/>
        <v>0</v>
      </c>
      <c r="K444" s="8">
        <f t="shared" si="758"/>
        <v>0</v>
      </c>
      <c r="L444" s="57"/>
    </row>
    <row r="445" spans="1:12" ht="15.6" hidden="1" customHeight="1" x14ac:dyDescent="0.25">
      <c r="A445" s="2"/>
      <c r="B445" s="129" t="s">
        <v>7</v>
      </c>
      <c r="C445" s="129"/>
      <c r="D445" s="6">
        <f t="shared" ref="D445:E445" si="760">D476+D507</f>
        <v>0</v>
      </c>
      <c r="E445" s="7">
        <f t="shared" si="760"/>
        <v>0</v>
      </c>
      <c r="F445" s="231">
        <f t="shared" ref="F445:K445" si="761">F476+F507</f>
        <v>0</v>
      </c>
      <c r="G445" s="7">
        <f t="shared" ref="G445:H445" si="762">G476+G507</f>
        <v>0</v>
      </c>
      <c r="H445" s="7">
        <f t="shared" si="762"/>
        <v>0</v>
      </c>
      <c r="I445" s="7">
        <f t="shared" si="761"/>
        <v>0</v>
      </c>
      <c r="J445" s="7">
        <f t="shared" si="761"/>
        <v>0</v>
      </c>
      <c r="K445" s="8">
        <f t="shared" si="761"/>
        <v>0</v>
      </c>
      <c r="L445" s="57"/>
    </row>
    <row r="446" spans="1:12" ht="15.6" customHeight="1" x14ac:dyDescent="0.25">
      <c r="A446" s="59">
        <v>1</v>
      </c>
      <c r="B446" s="128" t="s">
        <v>18</v>
      </c>
      <c r="C446" s="158"/>
      <c r="D446" s="6">
        <f t="shared" ref="D446:E446" si="763">D477+D508</f>
        <v>0</v>
      </c>
      <c r="E446" s="7">
        <f t="shared" si="763"/>
        <v>0</v>
      </c>
      <c r="F446" s="231">
        <f t="shared" ref="F446:K446" si="764">F477+F508</f>
        <v>0</v>
      </c>
      <c r="G446" s="7">
        <f t="shared" ref="G446:H446" si="765">G477+G508</f>
        <v>0</v>
      </c>
      <c r="H446" s="7">
        <f t="shared" si="765"/>
        <v>0</v>
      </c>
      <c r="I446" s="7">
        <f t="shared" si="764"/>
        <v>0</v>
      </c>
      <c r="J446" s="7">
        <f t="shared" si="764"/>
        <v>0</v>
      </c>
      <c r="K446" s="8">
        <f t="shared" si="764"/>
        <v>0</v>
      </c>
      <c r="L446" s="57"/>
    </row>
    <row r="447" spans="1:12" ht="15.6" customHeight="1" x14ac:dyDescent="0.25">
      <c r="A447" s="59">
        <v>1</v>
      </c>
      <c r="B447" s="149" t="s">
        <v>8</v>
      </c>
      <c r="C447" s="77"/>
      <c r="D447" s="10">
        <f t="shared" ref="D447:E447" si="766">D478+D509</f>
        <v>0</v>
      </c>
      <c r="E447" s="11">
        <f t="shared" si="766"/>
        <v>0</v>
      </c>
      <c r="F447" s="232">
        <f t="shared" ref="F447:K447" si="767">F478+F509</f>
        <v>0</v>
      </c>
      <c r="G447" s="11">
        <f t="shared" ref="G447:H447" si="768">G478+G509</f>
        <v>0</v>
      </c>
      <c r="H447" s="11">
        <f t="shared" si="768"/>
        <v>0</v>
      </c>
      <c r="I447" s="11">
        <f t="shared" si="767"/>
        <v>0</v>
      </c>
      <c r="J447" s="11">
        <f t="shared" si="767"/>
        <v>0</v>
      </c>
      <c r="K447" s="12">
        <f t="shared" si="767"/>
        <v>0</v>
      </c>
      <c r="L447" s="58"/>
    </row>
    <row r="448" spans="1:12" ht="15.6" customHeight="1" x14ac:dyDescent="0.25">
      <c r="A448" s="59">
        <v>1</v>
      </c>
      <c r="B448" s="149" t="s">
        <v>9</v>
      </c>
      <c r="C448" s="77"/>
      <c r="D448" s="10">
        <f t="shared" ref="D448:E448" si="769">D479+D510</f>
        <v>0</v>
      </c>
      <c r="E448" s="11">
        <f t="shared" si="769"/>
        <v>0</v>
      </c>
      <c r="F448" s="232">
        <f t="shared" ref="F448:K448" si="770">F479+F510</f>
        <v>0</v>
      </c>
      <c r="G448" s="11">
        <f t="shared" ref="G448:H448" si="771">G479+G510</f>
        <v>0</v>
      </c>
      <c r="H448" s="11">
        <f t="shared" si="771"/>
        <v>0</v>
      </c>
      <c r="I448" s="11">
        <f t="shared" si="770"/>
        <v>0</v>
      </c>
      <c r="J448" s="11">
        <f t="shared" si="770"/>
        <v>0</v>
      </c>
      <c r="K448" s="12">
        <f t="shared" si="770"/>
        <v>0</v>
      </c>
      <c r="L448" s="58"/>
    </row>
    <row r="449" spans="1:12" ht="15.6" customHeight="1" x14ac:dyDescent="0.25">
      <c r="A449" s="59">
        <v>1</v>
      </c>
      <c r="B449" s="149" t="s">
        <v>10</v>
      </c>
      <c r="C449" s="77"/>
      <c r="D449" s="10">
        <f t="shared" ref="D449:E449" si="772">D480+D511</f>
        <v>0</v>
      </c>
      <c r="E449" s="11">
        <f t="shared" si="772"/>
        <v>0</v>
      </c>
      <c r="F449" s="232">
        <f t="shared" ref="F449:K449" si="773">F480+F511</f>
        <v>0</v>
      </c>
      <c r="G449" s="11">
        <f t="shared" ref="G449:H449" si="774">G480+G511</f>
        <v>0</v>
      </c>
      <c r="H449" s="11">
        <f t="shared" si="774"/>
        <v>0</v>
      </c>
      <c r="I449" s="11">
        <f t="shared" si="773"/>
        <v>0</v>
      </c>
      <c r="J449" s="11">
        <f t="shared" si="773"/>
        <v>0</v>
      </c>
      <c r="K449" s="12">
        <f t="shared" si="773"/>
        <v>0</v>
      </c>
      <c r="L449" s="58"/>
    </row>
    <row r="450" spans="1:12" ht="15.6" customHeight="1" x14ac:dyDescent="0.25">
      <c r="A450" s="59">
        <v>1</v>
      </c>
      <c r="B450" s="135" t="s">
        <v>19</v>
      </c>
      <c r="C450" s="161"/>
      <c r="D450" s="108" t="s">
        <v>48</v>
      </c>
      <c r="E450" s="98" t="s">
        <v>48</v>
      </c>
      <c r="F450" s="236" t="s">
        <v>48</v>
      </c>
      <c r="G450" s="98" t="s">
        <v>48</v>
      </c>
      <c r="H450" s="98" t="s">
        <v>48</v>
      </c>
      <c r="I450" s="98" t="s">
        <v>48</v>
      </c>
      <c r="J450" s="98" t="s">
        <v>48</v>
      </c>
      <c r="K450" s="109" t="s">
        <v>48</v>
      </c>
      <c r="L450" s="118"/>
    </row>
    <row r="451" spans="1:12" ht="15.6" hidden="1" customHeight="1" x14ac:dyDescent="0.25">
      <c r="A451" s="2"/>
      <c r="B451" s="135" t="s">
        <v>131</v>
      </c>
      <c r="C451" s="135"/>
      <c r="D451" s="108">
        <f t="shared" ref="D451:E451" si="775">D482+D513</f>
        <v>0</v>
      </c>
      <c r="E451" s="98">
        <f t="shared" si="775"/>
        <v>0</v>
      </c>
      <c r="F451" s="236">
        <f t="shared" ref="F451:K451" si="776">F482+F513</f>
        <v>0</v>
      </c>
      <c r="G451" s="98">
        <f t="shared" ref="G451:H451" si="777">G482+G513</f>
        <v>0</v>
      </c>
      <c r="H451" s="98">
        <f t="shared" si="777"/>
        <v>0</v>
      </c>
      <c r="I451" s="98">
        <f t="shared" si="776"/>
        <v>0</v>
      </c>
      <c r="J451" s="98">
        <f t="shared" si="776"/>
        <v>0</v>
      </c>
      <c r="K451" s="109">
        <f t="shared" si="776"/>
        <v>0</v>
      </c>
      <c r="L451" s="118"/>
    </row>
    <row r="452" spans="1:12" ht="15.6" hidden="1" customHeight="1" x14ac:dyDescent="0.25">
      <c r="A452" s="2"/>
      <c r="B452" s="94" t="s">
        <v>8</v>
      </c>
      <c r="C452" s="94"/>
      <c r="D452" s="16">
        <f t="shared" ref="D452:E452" si="778">D483+D514</f>
        <v>0</v>
      </c>
      <c r="E452" s="17">
        <f t="shared" si="778"/>
        <v>0</v>
      </c>
      <c r="F452" s="237">
        <f t="shared" ref="F452:K452" si="779">F483+F514</f>
        <v>0</v>
      </c>
      <c r="G452" s="17">
        <f t="shared" ref="G452:H452" si="780">G483+G514</f>
        <v>0</v>
      </c>
      <c r="H452" s="17">
        <f t="shared" si="780"/>
        <v>0</v>
      </c>
      <c r="I452" s="17">
        <f t="shared" si="779"/>
        <v>0</v>
      </c>
      <c r="J452" s="17">
        <f t="shared" si="779"/>
        <v>0</v>
      </c>
      <c r="K452" s="18">
        <f t="shared" si="779"/>
        <v>0</v>
      </c>
      <c r="L452" s="119"/>
    </row>
    <row r="453" spans="1:12" ht="15.6" hidden="1" customHeight="1" x14ac:dyDescent="0.25">
      <c r="A453" s="2"/>
      <c r="B453" s="94" t="s">
        <v>10</v>
      </c>
      <c r="C453" s="94"/>
      <c r="D453" s="16">
        <f t="shared" ref="D453:E453" si="781">D484+D515</f>
        <v>0</v>
      </c>
      <c r="E453" s="17">
        <f t="shared" si="781"/>
        <v>0</v>
      </c>
      <c r="F453" s="237">
        <f t="shared" ref="F453:K453" si="782">F484+F515</f>
        <v>0</v>
      </c>
      <c r="G453" s="17">
        <f t="shared" ref="G453:H453" si="783">G484+G515</f>
        <v>0</v>
      </c>
      <c r="H453" s="17">
        <f t="shared" si="783"/>
        <v>0</v>
      </c>
      <c r="I453" s="17">
        <f t="shared" si="782"/>
        <v>0</v>
      </c>
      <c r="J453" s="17">
        <f t="shared" si="782"/>
        <v>0</v>
      </c>
      <c r="K453" s="18">
        <f t="shared" si="782"/>
        <v>0</v>
      </c>
      <c r="L453" s="119"/>
    </row>
    <row r="454" spans="1:12" ht="15.6" hidden="1" customHeight="1" x14ac:dyDescent="0.25">
      <c r="A454" s="2"/>
      <c r="B454" s="135" t="s">
        <v>12</v>
      </c>
      <c r="C454" s="135"/>
      <c r="D454" s="108">
        <f t="shared" ref="D454:E454" si="784">D485+D516</f>
        <v>0</v>
      </c>
      <c r="E454" s="98">
        <f t="shared" si="784"/>
        <v>0</v>
      </c>
      <c r="F454" s="236">
        <f t="shared" ref="F454:K454" si="785">F485+F516</f>
        <v>0</v>
      </c>
      <c r="G454" s="98">
        <f t="shared" ref="G454:H454" si="786">G485+G516</f>
        <v>0</v>
      </c>
      <c r="H454" s="98">
        <f t="shared" si="786"/>
        <v>0</v>
      </c>
      <c r="I454" s="98">
        <f t="shared" si="785"/>
        <v>0</v>
      </c>
      <c r="J454" s="98">
        <f t="shared" si="785"/>
        <v>0</v>
      </c>
      <c r="K454" s="109">
        <f t="shared" si="785"/>
        <v>0</v>
      </c>
      <c r="L454" s="118"/>
    </row>
    <row r="455" spans="1:12" ht="15.6" hidden="1" customHeight="1" x14ac:dyDescent="0.25">
      <c r="A455" s="2"/>
      <c r="B455" s="94" t="s">
        <v>8</v>
      </c>
      <c r="C455" s="94"/>
      <c r="D455" s="16">
        <f t="shared" ref="D455:E455" si="787">D486+D517</f>
        <v>0</v>
      </c>
      <c r="E455" s="17">
        <f t="shared" si="787"/>
        <v>0</v>
      </c>
      <c r="F455" s="237">
        <f t="shared" ref="F455:K455" si="788">F486+F517</f>
        <v>0</v>
      </c>
      <c r="G455" s="17">
        <f t="shared" ref="G455:H455" si="789">G486+G517</f>
        <v>0</v>
      </c>
      <c r="H455" s="17">
        <f t="shared" si="789"/>
        <v>0</v>
      </c>
      <c r="I455" s="17">
        <f t="shared" si="788"/>
        <v>0</v>
      </c>
      <c r="J455" s="17">
        <f t="shared" si="788"/>
        <v>0</v>
      </c>
      <c r="K455" s="18">
        <f t="shared" si="788"/>
        <v>0</v>
      </c>
      <c r="L455" s="119"/>
    </row>
    <row r="456" spans="1:12" ht="15.6" hidden="1" customHeight="1" x14ac:dyDescent="0.25">
      <c r="A456" s="2"/>
      <c r="B456" s="94" t="s">
        <v>10</v>
      </c>
      <c r="C456" s="94"/>
      <c r="D456" s="16">
        <f t="shared" ref="D456:E456" si="790">D487+D518</f>
        <v>0</v>
      </c>
      <c r="E456" s="17">
        <f t="shared" si="790"/>
        <v>0</v>
      </c>
      <c r="F456" s="237">
        <f t="shared" ref="F456:K456" si="791">F487+F518</f>
        <v>0</v>
      </c>
      <c r="G456" s="17">
        <f t="shared" ref="G456:H456" si="792">G487+G518</f>
        <v>0</v>
      </c>
      <c r="H456" s="17">
        <f t="shared" si="792"/>
        <v>0</v>
      </c>
      <c r="I456" s="17">
        <f t="shared" si="791"/>
        <v>0</v>
      </c>
      <c r="J456" s="17">
        <f t="shared" si="791"/>
        <v>0</v>
      </c>
      <c r="K456" s="18">
        <f t="shared" si="791"/>
        <v>0</v>
      </c>
      <c r="L456" s="119"/>
    </row>
    <row r="457" spans="1:12" ht="15.6" customHeight="1" x14ac:dyDescent="0.25">
      <c r="A457" s="59">
        <v>1</v>
      </c>
      <c r="B457" s="135" t="s">
        <v>13</v>
      </c>
      <c r="C457" s="161"/>
      <c r="D457" s="108">
        <f t="shared" ref="D457:E457" si="793">D488+D519</f>
        <v>0</v>
      </c>
      <c r="E457" s="98">
        <f t="shared" si="793"/>
        <v>0</v>
      </c>
      <c r="F457" s="236">
        <f t="shared" ref="F457:K457" si="794">F488+F519</f>
        <v>0</v>
      </c>
      <c r="G457" s="98">
        <f t="shared" ref="G457:H457" si="795">G488+G519</f>
        <v>0</v>
      </c>
      <c r="H457" s="98">
        <f t="shared" si="795"/>
        <v>0</v>
      </c>
      <c r="I457" s="98">
        <f t="shared" si="794"/>
        <v>0</v>
      </c>
      <c r="J457" s="98">
        <f t="shared" si="794"/>
        <v>0</v>
      </c>
      <c r="K457" s="109">
        <f t="shared" si="794"/>
        <v>0</v>
      </c>
      <c r="L457" s="118"/>
    </row>
    <row r="458" spans="1:12" ht="15.6" customHeight="1" x14ac:dyDescent="0.25">
      <c r="A458" s="59">
        <v>1</v>
      </c>
      <c r="B458" s="94" t="s">
        <v>8</v>
      </c>
      <c r="C458" s="79"/>
      <c r="D458" s="16">
        <f t="shared" ref="D458:E458" si="796">D489+D520</f>
        <v>0</v>
      </c>
      <c r="E458" s="17">
        <f t="shared" si="796"/>
        <v>0</v>
      </c>
      <c r="F458" s="237">
        <f t="shared" ref="F458:K458" si="797">F489+F520</f>
        <v>0</v>
      </c>
      <c r="G458" s="17">
        <f t="shared" ref="G458:H458" si="798">G489+G520</f>
        <v>0</v>
      </c>
      <c r="H458" s="17">
        <f t="shared" si="798"/>
        <v>0</v>
      </c>
      <c r="I458" s="17">
        <f t="shared" si="797"/>
        <v>0</v>
      </c>
      <c r="J458" s="17">
        <f t="shared" si="797"/>
        <v>0</v>
      </c>
      <c r="K458" s="18">
        <f t="shared" si="797"/>
        <v>0</v>
      </c>
      <c r="L458" s="119"/>
    </row>
    <row r="459" spans="1:12" ht="15.6" customHeight="1" x14ac:dyDescent="0.25">
      <c r="A459" s="59">
        <v>1</v>
      </c>
      <c r="B459" s="94" t="s">
        <v>9</v>
      </c>
      <c r="C459" s="79"/>
      <c r="D459" s="16">
        <f t="shared" ref="D459:E459" si="799">D490+D521</f>
        <v>0</v>
      </c>
      <c r="E459" s="17">
        <f t="shared" si="799"/>
        <v>0</v>
      </c>
      <c r="F459" s="237">
        <f t="shared" ref="F459:K459" si="800">F490+F521</f>
        <v>0</v>
      </c>
      <c r="G459" s="17">
        <f t="shared" ref="G459:H459" si="801">G490+G521</f>
        <v>0</v>
      </c>
      <c r="H459" s="17">
        <f t="shared" si="801"/>
        <v>0</v>
      </c>
      <c r="I459" s="17">
        <f t="shared" si="800"/>
        <v>0</v>
      </c>
      <c r="J459" s="17">
        <f t="shared" si="800"/>
        <v>0</v>
      </c>
      <c r="K459" s="18">
        <f t="shared" si="800"/>
        <v>0</v>
      </c>
      <c r="L459" s="119"/>
    </row>
    <row r="460" spans="1:12" ht="15.6" customHeight="1" x14ac:dyDescent="0.25">
      <c r="A460" s="59">
        <v>1</v>
      </c>
      <c r="B460" s="94" t="s">
        <v>10</v>
      </c>
      <c r="C460" s="79"/>
      <c r="D460" s="16">
        <f t="shared" ref="D460:E460" si="802">D491+D522</f>
        <v>0</v>
      </c>
      <c r="E460" s="17">
        <f t="shared" si="802"/>
        <v>0</v>
      </c>
      <c r="F460" s="237">
        <f t="shared" ref="F460:K460" si="803">F491+F522</f>
        <v>0</v>
      </c>
      <c r="G460" s="17">
        <f t="shared" ref="G460:H460" si="804">G491+G522</f>
        <v>0</v>
      </c>
      <c r="H460" s="17">
        <f t="shared" si="804"/>
        <v>0</v>
      </c>
      <c r="I460" s="17">
        <f t="shared" si="803"/>
        <v>0</v>
      </c>
      <c r="J460" s="17">
        <f t="shared" si="803"/>
        <v>0</v>
      </c>
      <c r="K460" s="18">
        <f t="shared" si="803"/>
        <v>0</v>
      </c>
      <c r="L460" s="119"/>
    </row>
    <row r="461" spans="1:12" ht="15.6" hidden="1" customHeight="1" x14ac:dyDescent="0.25">
      <c r="A461" s="2"/>
      <c r="B461" s="135" t="s">
        <v>14</v>
      </c>
      <c r="C461" s="135"/>
      <c r="D461" s="108">
        <f t="shared" ref="D461:E461" si="805">D492+D523</f>
        <v>0</v>
      </c>
      <c r="E461" s="98">
        <f t="shared" si="805"/>
        <v>0</v>
      </c>
      <c r="F461" s="236">
        <f t="shared" ref="F461:K461" si="806">F492+F523</f>
        <v>0</v>
      </c>
      <c r="G461" s="98">
        <f t="shared" ref="G461:H461" si="807">G492+G523</f>
        <v>0</v>
      </c>
      <c r="H461" s="98">
        <f t="shared" si="807"/>
        <v>0</v>
      </c>
      <c r="I461" s="98">
        <f t="shared" si="806"/>
        <v>0</v>
      </c>
      <c r="J461" s="98">
        <f t="shared" si="806"/>
        <v>0</v>
      </c>
      <c r="K461" s="109">
        <f t="shared" si="806"/>
        <v>0</v>
      </c>
      <c r="L461" s="118"/>
    </row>
    <row r="462" spans="1:12" ht="15.6" hidden="1" customHeight="1" x14ac:dyDescent="0.25">
      <c r="A462" s="2"/>
      <c r="B462" s="136" t="s">
        <v>8</v>
      </c>
      <c r="C462" s="136"/>
      <c r="D462" s="16">
        <f t="shared" ref="D462:E462" si="808">D493+D524</f>
        <v>0</v>
      </c>
      <c r="E462" s="17">
        <f t="shared" si="808"/>
        <v>0</v>
      </c>
      <c r="F462" s="237">
        <f t="shared" ref="F462:K462" si="809">F493+F524</f>
        <v>0</v>
      </c>
      <c r="G462" s="17">
        <f t="shared" ref="G462:H462" si="810">G493+G524</f>
        <v>0</v>
      </c>
      <c r="H462" s="17">
        <f t="shared" si="810"/>
        <v>0</v>
      </c>
      <c r="I462" s="17">
        <f t="shared" si="809"/>
        <v>0</v>
      </c>
      <c r="J462" s="17">
        <f t="shared" si="809"/>
        <v>0</v>
      </c>
      <c r="K462" s="18">
        <f t="shared" si="809"/>
        <v>0</v>
      </c>
      <c r="L462" s="119"/>
    </row>
    <row r="463" spans="1:12" ht="15.6" hidden="1" customHeight="1" x14ac:dyDescent="0.25">
      <c r="A463" s="2"/>
      <c r="B463" s="136" t="s">
        <v>10</v>
      </c>
      <c r="C463" s="136"/>
      <c r="D463" s="16">
        <f t="shared" ref="D463:E463" si="811">D494+D525</f>
        <v>0</v>
      </c>
      <c r="E463" s="17">
        <f t="shared" si="811"/>
        <v>0</v>
      </c>
      <c r="F463" s="237">
        <f t="shared" ref="F463:K463" si="812">F494+F525</f>
        <v>0</v>
      </c>
      <c r="G463" s="17">
        <f t="shared" ref="G463:H463" si="813">G494+G525</f>
        <v>0</v>
      </c>
      <c r="H463" s="17">
        <f t="shared" si="813"/>
        <v>0</v>
      </c>
      <c r="I463" s="17">
        <f t="shared" si="812"/>
        <v>0</v>
      </c>
      <c r="J463" s="17">
        <f t="shared" si="812"/>
        <v>0</v>
      </c>
      <c r="K463" s="18">
        <f t="shared" si="812"/>
        <v>0</v>
      </c>
      <c r="L463" s="119"/>
    </row>
    <row r="464" spans="1:12" ht="15.6" hidden="1" customHeight="1" x14ac:dyDescent="0.25">
      <c r="A464" s="2"/>
      <c r="B464" s="135" t="s">
        <v>15</v>
      </c>
      <c r="C464" s="135"/>
      <c r="D464" s="108">
        <f t="shared" ref="D464:E464" si="814">D495+D526</f>
        <v>0</v>
      </c>
      <c r="E464" s="98">
        <f t="shared" si="814"/>
        <v>0</v>
      </c>
      <c r="F464" s="236">
        <f t="shared" ref="F464:K464" si="815">F495+F526</f>
        <v>0</v>
      </c>
      <c r="G464" s="98">
        <f t="shared" ref="G464:H464" si="816">G495+G526</f>
        <v>0</v>
      </c>
      <c r="H464" s="98">
        <f t="shared" si="816"/>
        <v>0</v>
      </c>
      <c r="I464" s="98">
        <f t="shared" si="815"/>
        <v>0</v>
      </c>
      <c r="J464" s="98">
        <f t="shared" si="815"/>
        <v>0</v>
      </c>
      <c r="K464" s="109">
        <f t="shared" si="815"/>
        <v>0</v>
      </c>
      <c r="L464" s="118"/>
    </row>
    <row r="465" spans="1:12" ht="15.6" hidden="1" customHeight="1" x14ac:dyDescent="0.25">
      <c r="A465" s="2"/>
      <c r="B465" s="94" t="s">
        <v>8</v>
      </c>
      <c r="C465" s="94"/>
      <c r="D465" s="16">
        <f t="shared" ref="D465:E465" si="817">D496+D527</f>
        <v>0</v>
      </c>
      <c r="E465" s="17">
        <f t="shared" si="817"/>
        <v>0</v>
      </c>
      <c r="F465" s="237">
        <f t="shared" ref="F465:K465" si="818">F496+F527</f>
        <v>0</v>
      </c>
      <c r="G465" s="17">
        <f t="shared" ref="G465:H465" si="819">G496+G527</f>
        <v>0</v>
      </c>
      <c r="H465" s="17">
        <f t="shared" si="819"/>
        <v>0</v>
      </c>
      <c r="I465" s="17">
        <f t="shared" si="818"/>
        <v>0</v>
      </c>
      <c r="J465" s="17">
        <f t="shared" si="818"/>
        <v>0</v>
      </c>
      <c r="K465" s="18">
        <f t="shared" si="818"/>
        <v>0</v>
      </c>
      <c r="L465" s="119"/>
    </row>
    <row r="466" spans="1:12" ht="15.6" hidden="1" customHeight="1" x14ac:dyDescent="0.25">
      <c r="A466" s="2"/>
      <c r="B466" s="94" t="s">
        <v>10</v>
      </c>
      <c r="C466" s="94"/>
      <c r="D466" s="16">
        <f t="shared" ref="D466:E466" si="820">D497+D528</f>
        <v>0</v>
      </c>
      <c r="E466" s="17">
        <f t="shared" si="820"/>
        <v>0</v>
      </c>
      <c r="F466" s="237">
        <f t="shared" ref="F466:K466" si="821">F497+F528</f>
        <v>0</v>
      </c>
      <c r="G466" s="17">
        <f t="shared" ref="G466:H466" si="822">G497+G528</f>
        <v>0</v>
      </c>
      <c r="H466" s="17">
        <f t="shared" si="822"/>
        <v>0</v>
      </c>
      <c r="I466" s="17">
        <f t="shared" si="821"/>
        <v>0</v>
      </c>
      <c r="J466" s="17">
        <f t="shared" si="821"/>
        <v>0</v>
      </c>
      <c r="K466" s="18">
        <f t="shared" si="821"/>
        <v>0</v>
      </c>
      <c r="L466" s="119"/>
    </row>
    <row r="467" spans="1:12" ht="15.6" hidden="1" customHeight="1" x14ac:dyDescent="0.25">
      <c r="A467" s="2"/>
      <c r="B467" s="137" t="s">
        <v>16</v>
      </c>
      <c r="C467" s="137"/>
      <c r="D467" s="108">
        <f t="shared" ref="D467:E467" si="823">D498+D529</f>
        <v>0</v>
      </c>
      <c r="E467" s="98">
        <f t="shared" si="823"/>
        <v>0</v>
      </c>
      <c r="F467" s="236">
        <f t="shared" ref="F467:K467" si="824">F498+F529</f>
        <v>0</v>
      </c>
      <c r="G467" s="98">
        <f t="shared" ref="G467:H467" si="825">G498+G529</f>
        <v>0</v>
      </c>
      <c r="H467" s="98">
        <f t="shared" si="825"/>
        <v>0</v>
      </c>
      <c r="I467" s="98">
        <f t="shared" si="824"/>
        <v>0</v>
      </c>
      <c r="J467" s="98">
        <f t="shared" si="824"/>
        <v>0</v>
      </c>
      <c r="K467" s="109">
        <f t="shared" si="824"/>
        <v>0</v>
      </c>
      <c r="L467" s="118"/>
    </row>
    <row r="468" spans="1:12" ht="15.6" hidden="1" customHeight="1" x14ac:dyDescent="0.25">
      <c r="A468" s="2"/>
      <c r="B468" s="94" t="s">
        <v>8</v>
      </c>
      <c r="C468" s="94"/>
      <c r="D468" s="16">
        <f t="shared" ref="D468:E468" si="826">D499+D530</f>
        <v>0</v>
      </c>
      <c r="E468" s="17">
        <f t="shared" si="826"/>
        <v>0</v>
      </c>
      <c r="F468" s="237">
        <f t="shared" ref="F468:K468" si="827">F499+F530</f>
        <v>0</v>
      </c>
      <c r="G468" s="17">
        <f t="shared" ref="G468:H468" si="828">G499+G530</f>
        <v>0</v>
      </c>
      <c r="H468" s="17">
        <f t="shared" si="828"/>
        <v>0</v>
      </c>
      <c r="I468" s="17">
        <f t="shared" si="827"/>
        <v>0</v>
      </c>
      <c r="J468" s="17">
        <f t="shared" si="827"/>
        <v>0</v>
      </c>
      <c r="K468" s="18">
        <f t="shared" si="827"/>
        <v>0</v>
      </c>
      <c r="L468" s="119"/>
    </row>
    <row r="469" spans="1:12" ht="15.6" hidden="1" customHeight="1" x14ac:dyDescent="0.25">
      <c r="A469" s="2"/>
      <c r="B469" s="94" t="s">
        <v>10</v>
      </c>
      <c r="C469" s="94"/>
      <c r="D469" s="16">
        <f t="shared" ref="D469:E469" si="829">D500+D531</f>
        <v>0</v>
      </c>
      <c r="E469" s="17">
        <f t="shared" si="829"/>
        <v>0</v>
      </c>
      <c r="F469" s="237">
        <f t="shared" ref="F469:K469" si="830">F500+F531</f>
        <v>0</v>
      </c>
      <c r="G469" s="17">
        <f t="shared" ref="G469:H469" si="831">G500+G531</f>
        <v>0</v>
      </c>
      <c r="H469" s="17">
        <f t="shared" si="831"/>
        <v>0</v>
      </c>
      <c r="I469" s="17">
        <f t="shared" si="830"/>
        <v>0</v>
      </c>
      <c r="J469" s="17">
        <f t="shared" si="830"/>
        <v>0</v>
      </c>
      <c r="K469" s="18">
        <f t="shared" si="830"/>
        <v>0</v>
      </c>
      <c r="L469" s="119"/>
    </row>
    <row r="470" spans="1:12" ht="15.6" hidden="1" customHeight="1" x14ac:dyDescent="0.25">
      <c r="A470" s="2"/>
      <c r="B470" s="137" t="s">
        <v>17</v>
      </c>
      <c r="C470" s="137"/>
      <c r="D470" s="108">
        <f t="shared" ref="D470:E470" si="832">D501+D532</f>
        <v>0</v>
      </c>
      <c r="E470" s="98">
        <f t="shared" si="832"/>
        <v>0</v>
      </c>
      <c r="F470" s="236">
        <f t="shared" ref="F470:K470" si="833">F501+F532</f>
        <v>0</v>
      </c>
      <c r="G470" s="98">
        <f t="shared" ref="G470:H470" si="834">G501+G532</f>
        <v>0</v>
      </c>
      <c r="H470" s="98">
        <f t="shared" si="834"/>
        <v>0</v>
      </c>
      <c r="I470" s="98">
        <f t="shared" si="833"/>
        <v>0</v>
      </c>
      <c r="J470" s="98">
        <f t="shared" si="833"/>
        <v>0</v>
      </c>
      <c r="K470" s="109">
        <f t="shared" si="833"/>
        <v>0</v>
      </c>
      <c r="L470" s="118"/>
    </row>
    <row r="471" spans="1:12" ht="15.6" hidden="1" customHeight="1" x14ac:dyDescent="0.25">
      <c r="A471" s="2"/>
      <c r="B471" s="94" t="s">
        <v>8</v>
      </c>
      <c r="C471" s="94"/>
      <c r="D471" s="16">
        <f t="shared" ref="D471:E471" si="835">D502+D533</f>
        <v>0</v>
      </c>
      <c r="E471" s="17">
        <f t="shared" si="835"/>
        <v>0</v>
      </c>
      <c r="F471" s="237">
        <f t="shared" ref="F471:K471" si="836">F502+F533</f>
        <v>0</v>
      </c>
      <c r="G471" s="17">
        <f t="shared" ref="G471:H471" si="837">G502+G533</f>
        <v>0</v>
      </c>
      <c r="H471" s="17">
        <f t="shared" si="837"/>
        <v>0</v>
      </c>
      <c r="I471" s="17">
        <f t="shared" si="836"/>
        <v>0</v>
      </c>
      <c r="J471" s="17">
        <f t="shared" si="836"/>
        <v>0</v>
      </c>
      <c r="K471" s="18">
        <f t="shared" si="836"/>
        <v>0</v>
      </c>
      <c r="L471" s="119"/>
    </row>
    <row r="472" spans="1:12" ht="15.6" hidden="1" customHeight="1" x14ac:dyDescent="0.25">
      <c r="A472" s="2"/>
      <c r="B472" s="94" t="s">
        <v>10</v>
      </c>
      <c r="C472" s="94"/>
      <c r="D472" s="16">
        <f t="shared" ref="D472:E472" si="838">D503+D534</f>
        <v>0</v>
      </c>
      <c r="E472" s="17">
        <f t="shared" si="838"/>
        <v>0</v>
      </c>
      <c r="F472" s="237">
        <f t="shared" ref="F472:K472" si="839">F503+F534</f>
        <v>0</v>
      </c>
      <c r="G472" s="17">
        <f t="shared" ref="G472:H472" si="840">G503+G534</f>
        <v>0</v>
      </c>
      <c r="H472" s="17">
        <f t="shared" si="840"/>
        <v>0</v>
      </c>
      <c r="I472" s="17">
        <f t="shared" si="839"/>
        <v>0</v>
      </c>
      <c r="J472" s="17">
        <f t="shared" si="839"/>
        <v>0</v>
      </c>
      <c r="K472" s="18">
        <f t="shared" si="839"/>
        <v>0</v>
      </c>
      <c r="L472" s="119"/>
    </row>
    <row r="473" spans="1:12" ht="43.9" customHeight="1" x14ac:dyDescent="0.25">
      <c r="A473" s="59">
        <v>1</v>
      </c>
      <c r="B473" s="152" t="s">
        <v>202</v>
      </c>
      <c r="C473" s="162"/>
      <c r="D473" s="112">
        <f t="shared" ref="D473:E473" si="841">D474+D475+D476+D477</f>
        <v>0</v>
      </c>
      <c r="E473" s="101">
        <f t="shared" si="841"/>
        <v>0</v>
      </c>
      <c r="F473" s="238">
        <f t="shared" ref="F473:K473" si="842">F474+F475+F476+F477</f>
        <v>0</v>
      </c>
      <c r="G473" s="101">
        <f t="shared" ref="G473:H473" si="843">G474+G475+G476+G477</f>
        <v>0</v>
      </c>
      <c r="H473" s="101">
        <f t="shared" si="843"/>
        <v>0</v>
      </c>
      <c r="I473" s="101">
        <f t="shared" si="842"/>
        <v>0</v>
      </c>
      <c r="J473" s="101">
        <f t="shared" si="842"/>
        <v>0</v>
      </c>
      <c r="K473" s="113">
        <f t="shared" si="842"/>
        <v>0</v>
      </c>
      <c r="L473" s="123"/>
    </row>
    <row r="474" spans="1:12" ht="15.6" customHeight="1" x14ac:dyDescent="0.25">
      <c r="A474" s="59">
        <v>1</v>
      </c>
      <c r="B474" s="128" t="s">
        <v>1</v>
      </c>
      <c r="C474" s="145" t="s">
        <v>1</v>
      </c>
      <c r="D474" s="21"/>
      <c r="E474" s="22"/>
      <c r="F474" s="239"/>
      <c r="G474" s="22"/>
      <c r="H474" s="22"/>
      <c r="I474" s="22"/>
      <c r="J474" s="22"/>
      <c r="K474" s="23"/>
      <c r="L474" s="124"/>
    </row>
    <row r="475" spans="1:12" ht="15.6" hidden="1" customHeight="1" x14ac:dyDescent="0.25">
      <c r="A475" s="2"/>
      <c r="B475" s="129" t="s">
        <v>6</v>
      </c>
      <c r="C475" s="129"/>
      <c r="D475" s="6">
        <v>0</v>
      </c>
      <c r="E475" s="7">
        <v>0</v>
      </c>
      <c r="F475" s="231">
        <v>0</v>
      </c>
      <c r="G475" s="7">
        <v>0</v>
      </c>
      <c r="H475" s="7">
        <v>0</v>
      </c>
      <c r="I475" s="7">
        <v>0</v>
      </c>
      <c r="J475" s="7">
        <v>0</v>
      </c>
      <c r="K475" s="8">
        <v>0</v>
      </c>
      <c r="L475" s="57"/>
    </row>
    <row r="476" spans="1:12" ht="15.6" hidden="1" customHeight="1" x14ac:dyDescent="0.25">
      <c r="A476" s="2"/>
      <c r="B476" s="129" t="s">
        <v>7</v>
      </c>
      <c r="C476" s="129"/>
      <c r="D476" s="6">
        <v>0</v>
      </c>
      <c r="E476" s="7">
        <v>0</v>
      </c>
      <c r="F476" s="231">
        <v>0</v>
      </c>
      <c r="G476" s="7">
        <v>0</v>
      </c>
      <c r="H476" s="7">
        <v>0</v>
      </c>
      <c r="I476" s="7">
        <v>0</v>
      </c>
      <c r="J476" s="7">
        <v>0</v>
      </c>
      <c r="K476" s="8">
        <v>0</v>
      </c>
      <c r="L476" s="57"/>
    </row>
    <row r="477" spans="1:12" ht="15.6" hidden="1" customHeight="1" x14ac:dyDescent="0.25">
      <c r="A477" s="2"/>
      <c r="B477" s="128" t="s">
        <v>18</v>
      </c>
      <c r="C477" s="158"/>
      <c r="D477" s="6">
        <f t="shared" ref="D477:E477" si="844">D478+D479+D480</f>
        <v>0</v>
      </c>
      <c r="E477" s="7">
        <f t="shared" si="844"/>
        <v>0</v>
      </c>
      <c r="F477" s="231">
        <f t="shared" ref="F477:K477" si="845">F478+F479+F480</f>
        <v>0</v>
      </c>
      <c r="G477" s="7">
        <f t="shared" ref="G477:H477" si="846">G478+G479+G480</f>
        <v>0</v>
      </c>
      <c r="H477" s="7">
        <f t="shared" si="846"/>
        <v>0</v>
      </c>
      <c r="I477" s="7">
        <f t="shared" si="845"/>
        <v>0</v>
      </c>
      <c r="J477" s="7">
        <f t="shared" si="845"/>
        <v>0</v>
      </c>
      <c r="K477" s="8">
        <f t="shared" si="845"/>
        <v>0</v>
      </c>
      <c r="L477" s="57"/>
    </row>
    <row r="478" spans="1:12" ht="15.6" hidden="1" customHeight="1" x14ac:dyDescent="0.25">
      <c r="A478" s="2"/>
      <c r="B478" s="149" t="s">
        <v>8</v>
      </c>
      <c r="C478" s="77"/>
      <c r="D478" s="10">
        <f t="shared" ref="D478:E478" si="847">D483+D486+D489+D493+D496+D499+D502</f>
        <v>0</v>
      </c>
      <c r="E478" s="11">
        <f t="shared" si="847"/>
        <v>0</v>
      </c>
      <c r="F478" s="232">
        <f t="shared" ref="F478:K478" si="848">F483+F486+F489+F493+F496+F499+F502</f>
        <v>0</v>
      </c>
      <c r="G478" s="11">
        <f t="shared" ref="G478:H478" si="849">G483+G486+G489+G493+G496+G499+G502</f>
        <v>0</v>
      </c>
      <c r="H478" s="11">
        <f t="shared" si="849"/>
        <v>0</v>
      </c>
      <c r="I478" s="11">
        <f t="shared" si="848"/>
        <v>0</v>
      </c>
      <c r="J478" s="11">
        <f t="shared" si="848"/>
        <v>0</v>
      </c>
      <c r="K478" s="12">
        <f t="shared" si="848"/>
        <v>0</v>
      </c>
      <c r="L478" s="58"/>
    </row>
    <row r="479" spans="1:12" ht="15.6" hidden="1" customHeight="1" x14ac:dyDescent="0.25">
      <c r="A479" s="2"/>
      <c r="B479" s="149" t="s">
        <v>9</v>
      </c>
      <c r="C479" s="77"/>
      <c r="D479" s="10">
        <f t="shared" ref="D479:E479" si="850">D490</f>
        <v>0</v>
      </c>
      <c r="E479" s="11">
        <f t="shared" si="850"/>
        <v>0</v>
      </c>
      <c r="F479" s="232">
        <f t="shared" ref="F479:K479" si="851">F490</f>
        <v>0</v>
      </c>
      <c r="G479" s="11">
        <f t="shared" ref="G479:H479" si="852">G490</f>
        <v>0</v>
      </c>
      <c r="H479" s="11">
        <f t="shared" si="852"/>
        <v>0</v>
      </c>
      <c r="I479" s="11">
        <f t="shared" si="851"/>
        <v>0</v>
      </c>
      <c r="J479" s="11">
        <f t="shared" si="851"/>
        <v>0</v>
      </c>
      <c r="K479" s="12">
        <f t="shared" si="851"/>
        <v>0</v>
      </c>
      <c r="L479" s="58"/>
    </row>
    <row r="480" spans="1:12" ht="15.6" hidden="1" customHeight="1" x14ac:dyDescent="0.25">
      <c r="A480" s="2"/>
      <c r="B480" s="149" t="s">
        <v>10</v>
      </c>
      <c r="C480" s="77"/>
      <c r="D480" s="10">
        <f t="shared" ref="D480:E480" si="853">D484+D487+D491+D494+D497+D500+D503</f>
        <v>0</v>
      </c>
      <c r="E480" s="11">
        <f t="shared" si="853"/>
        <v>0</v>
      </c>
      <c r="F480" s="232">
        <f t="shared" ref="F480:K480" si="854">F484+F487+F491+F494+F497+F500+F503</f>
        <v>0</v>
      </c>
      <c r="G480" s="11">
        <f t="shared" ref="G480:H480" si="855">G484+G487+G491+G494+G497+G500+G503</f>
        <v>0</v>
      </c>
      <c r="H480" s="11">
        <f t="shared" si="855"/>
        <v>0</v>
      </c>
      <c r="I480" s="11">
        <f t="shared" si="854"/>
        <v>0</v>
      </c>
      <c r="J480" s="11">
        <f t="shared" si="854"/>
        <v>0</v>
      </c>
      <c r="K480" s="12">
        <f t="shared" si="854"/>
        <v>0</v>
      </c>
      <c r="L480" s="58"/>
    </row>
    <row r="481" spans="1:12" ht="15.6" hidden="1" customHeight="1" x14ac:dyDescent="0.25">
      <c r="A481" s="2"/>
      <c r="B481" s="131" t="s">
        <v>19</v>
      </c>
      <c r="C481" s="159"/>
      <c r="D481" s="104" t="s">
        <v>2</v>
      </c>
      <c r="E481" s="96" t="s">
        <v>2</v>
      </c>
      <c r="F481" s="233" t="s">
        <v>2</v>
      </c>
      <c r="G481" s="96" t="s">
        <v>2</v>
      </c>
      <c r="H481" s="96" t="s">
        <v>2</v>
      </c>
      <c r="I481" s="96" t="s">
        <v>2</v>
      </c>
      <c r="J481" s="96" t="s">
        <v>2</v>
      </c>
      <c r="K481" s="105" t="s">
        <v>2</v>
      </c>
      <c r="L481" s="115"/>
    </row>
    <row r="482" spans="1:12" ht="15.6" hidden="1" customHeight="1" x14ac:dyDescent="0.25">
      <c r="A482" s="2"/>
      <c r="B482" s="131" t="s">
        <v>131</v>
      </c>
      <c r="C482" s="131"/>
      <c r="D482" s="104">
        <f t="shared" ref="D482:E482" si="856">D483+D484</f>
        <v>0</v>
      </c>
      <c r="E482" s="96">
        <f t="shared" si="856"/>
        <v>0</v>
      </c>
      <c r="F482" s="233">
        <f t="shared" ref="F482:K482" si="857">F483+F484</f>
        <v>0</v>
      </c>
      <c r="G482" s="96">
        <f t="shared" ref="G482:H482" si="858">G483+G484</f>
        <v>0</v>
      </c>
      <c r="H482" s="96">
        <f t="shared" si="858"/>
        <v>0</v>
      </c>
      <c r="I482" s="96">
        <f t="shared" si="857"/>
        <v>0</v>
      </c>
      <c r="J482" s="96">
        <f t="shared" si="857"/>
        <v>0</v>
      </c>
      <c r="K482" s="105">
        <f t="shared" si="857"/>
        <v>0</v>
      </c>
      <c r="L482" s="115"/>
    </row>
    <row r="483" spans="1:12" ht="15.6" hidden="1" customHeight="1" x14ac:dyDescent="0.25">
      <c r="A483" s="2"/>
      <c r="B483" s="93" t="s">
        <v>8</v>
      </c>
      <c r="C483" s="93"/>
      <c r="D483" s="24"/>
      <c r="E483" s="25"/>
      <c r="F483" s="240"/>
      <c r="G483" s="25"/>
      <c r="H483" s="25"/>
      <c r="I483" s="25"/>
      <c r="J483" s="25"/>
      <c r="K483" s="26"/>
      <c r="L483" s="125"/>
    </row>
    <row r="484" spans="1:12" ht="15.6" hidden="1" customHeight="1" x14ac:dyDescent="0.25">
      <c r="A484" s="2"/>
      <c r="B484" s="93" t="s">
        <v>10</v>
      </c>
      <c r="C484" s="93"/>
      <c r="D484" s="24"/>
      <c r="E484" s="25"/>
      <c r="F484" s="240"/>
      <c r="G484" s="25"/>
      <c r="H484" s="25"/>
      <c r="I484" s="25"/>
      <c r="J484" s="25"/>
      <c r="K484" s="26"/>
      <c r="L484" s="125"/>
    </row>
    <row r="485" spans="1:12" ht="15.6" hidden="1" customHeight="1" x14ac:dyDescent="0.25">
      <c r="A485" s="2"/>
      <c r="B485" s="131" t="s">
        <v>12</v>
      </c>
      <c r="C485" s="131"/>
      <c r="D485" s="104">
        <f t="shared" ref="D485:E485" si="859">D486+D487</f>
        <v>0</v>
      </c>
      <c r="E485" s="96">
        <f t="shared" si="859"/>
        <v>0</v>
      </c>
      <c r="F485" s="233">
        <f t="shared" ref="F485:K485" si="860">F486+F487</f>
        <v>0</v>
      </c>
      <c r="G485" s="96">
        <f t="shared" ref="G485:H485" si="861">G486+G487</f>
        <v>0</v>
      </c>
      <c r="H485" s="96">
        <f t="shared" si="861"/>
        <v>0</v>
      </c>
      <c r="I485" s="96">
        <f t="shared" si="860"/>
        <v>0</v>
      </c>
      <c r="J485" s="96">
        <f t="shared" si="860"/>
        <v>0</v>
      </c>
      <c r="K485" s="105">
        <f t="shared" si="860"/>
        <v>0</v>
      </c>
      <c r="L485" s="115"/>
    </row>
    <row r="486" spans="1:12" ht="15.6" hidden="1" customHeight="1" x14ac:dyDescent="0.25">
      <c r="A486" s="2"/>
      <c r="B486" s="93" t="s">
        <v>8</v>
      </c>
      <c r="C486" s="93"/>
      <c r="D486" s="24"/>
      <c r="E486" s="25"/>
      <c r="F486" s="240"/>
      <c r="G486" s="25"/>
      <c r="H486" s="25"/>
      <c r="I486" s="25"/>
      <c r="J486" s="25"/>
      <c r="K486" s="26"/>
      <c r="L486" s="125"/>
    </row>
    <row r="487" spans="1:12" ht="15.6" hidden="1" customHeight="1" x14ac:dyDescent="0.25">
      <c r="A487" s="2"/>
      <c r="B487" s="93" t="s">
        <v>10</v>
      </c>
      <c r="C487" s="93"/>
      <c r="D487" s="24"/>
      <c r="E487" s="25"/>
      <c r="F487" s="240"/>
      <c r="G487" s="25"/>
      <c r="H487" s="25"/>
      <c r="I487" s="25"/>
      <c r="J487" s="25"/>
      <c r="K487" s="26"/>
      <c r="L487" s="125"/>
    </row>
    <row r="488" spans="1:12" ht="15.6" hidden="1" customHeight="1" x14ac:dyDescent="0.25">
      <c r="A488" s="2"/>
      <c r="B488" s="131" t="s">
        <v>13</v>
      </c>
      <c r="C488" s="267"/>
      <c r="D488" s="104">
        <f t="shared" ref="D488:E488" si="862">D489+D490+D491</f>
        <v>0</v>
      </c>
      <c r="E488" s="96">
        <f t="shared" si="862"/>
        <v>0</v>
      </c>
      <c r="F488" s="233">
        <f t="shared" ref="F488:K488" si="863">F489+F490+F491</f>
        <v>0</v>
      </c>
      <c r="G488" s="96">
        <f t="shared" ref="G488:H488" si="864">G489+G490+G491</f>
        <v>0</v>
      </c>
      <c r="H488" s="96">
        <f t="shared" si="864"/>
        <v>0</v>
      </c>
      <c r="I488" s="96">
        <f t="shared" si="863"/>
        <v>0</v>
      </c>
      <c r="J488" s="96">
        <f t="shared" si="863"/>
        <v>0</v>
      </c>
      <c r="K488" s="105">
        <f t="shared" si="863"/>
        <v>0</v>
      </c>
      <c r="L488" s="115"/>
    </row>
    <row r="489" spans="1:12" ht="15.6" hidden="1" customHeight="1" x14ac:dyDescent="0.25">
      <c r="A489" s="2"/>
      <c r="B489" s="93" t="s">
        <v>8</v>
      </c>
      <c r="C489" s="267"/>
      <c r="D489" s="24"/>
      <c r="E489" s="25"/>
      <c r="F489" s="240"/>
      <c r="G489" s="25"/>
      <c r="H489" s="25"/>
      <c r="I489" s="25"/>
      <c r="J489" s="25"/>
      <c r="K489" s="26"/>
      <c r="L489" s="125"/>
    </row>
    <row r="490" spans="1:12" ht="15.6" hidden="1" customHeight="1" x14ac:dyDescent="0.25">
      <c r="A490" s="2"/>
      <c r="B490" s="93" t="s">
        <v>9</v>
      </c>
      <c r="C490" s="267"/>
      <c r="D490" s="24"/>
      <c r="E490" s="25"/>
      <c r="F490" s="240"/>
      <c r="G490" s="25"/>
      <c r="H490" s="25"/>
      <c r="I490" s="25"/>
      <c r="J490" s="25"/>
      <c r="K490" s="26"/>
      <c r="L490" s="125"/>
    </row>
    <row r="491" spans="1:12" ht="15.6" hidden="1" customHeight="1" x14ac:dyDescent="0.25">
      <c r="A491" s="2"/>
      <c r="B491" s="93" t="s">
        <v>10</v>
      </c>
      <c r="C491" s="267"/>
      <c r="D491" s="24">
        <v>0</v>
      </c>
      <c r="E491" s="25">
        <v>0</v>
      </c>
      <c r="F491" s="240">
        <v>0</v>
      </c>
      <c r="G491" s="25">
        <v>0</v>
      </c>
      <c r="H491" s="25">
        <v>0</v>
      </c>
      <c r="I491" s="25">
        <v>0</v>
      </c>
      <c r="J491" s="25"/>
      <c r="K491" s="26"/>
      <c r="L491" s="125"/>
    </row>
    <row r="492" spans="1:12" ht="15.6" hidden="1" customHeight="1" x14ac:dyDescent="0.25">
      <c r="A492" s="2"/>
      <c r="B492" s="131" t="s">
        <v>14</v>
      </c>
      <c r="C492" s="131"/>
      <c r="D492" s="104">
        <f t="shared" ref="D492:E492" si="865">D493+D494</f>
        <v>0</v>
      </c>
      <c r="E492" s="96">
        <f t="shared" si="865"/>
        <v>0</v>
      </c>
      <c r="F492" s="233">
        <f t="shared" ref="F492:K492" si="866">F493+F494</f>
        <v>0</v>
      </c>
      <c r="G492" s="96">
        <f t="shared" ref="G492:H492" si="867">G493+G494</f>
        <v>0</v>
      </c>
      <c r="H492" s="96">
        <f t="shared" si="867"/>
        <v>0</v>
      </c>
      <c r="I492" s="96">
        <f t="shared" si="866"/>
        <v>0</v>
      </c>
      <c r="J492" s="96">
        <f t="shared" si="866"/>
        <v>0</v>
      </c>
      <c r="K492" s="105">
        <f t="shared" si="866"/>
        <v>0</v>
      </c>
      <c r="L492" s="115"/>
    </row>
    <row r="493" spans="1:12" ht="15.6" hidden="1" customHeight="1" x14ac:dyDescent="0.25">
      <c r="A493" s="2"/>
      <c r="B493" s="132" t="s">
        <v>8</v>
      </c>
      <c r="C493" s="132"/>
      <c r="D493" s="24"/>
      <c r="E493" s="25"/>
      <c r="F493" s="240"/>
      <c r="G493" s="25"/>
      <c r="H493" s="25"/>
      <c r="I493" s="25"/>
      <c r="J493" s="25"/>
      <c r="K493" s="26"/>
      <c r="L493" s="125"/>
    </row>
    <row r="494" spans="1:12" ht="15.6" hidden="1" customHeight="1" x14ac:dyDescent="0.25">
      <c r="A494" s="2"/>
      <c r="B494" s="132" t="s">
        <v>10</v>
      </c>
      <c r="C494" s="132"/>
      <c r="D494" s="24"/>
      <c r="E494" s="25"/>
      <c r="F494" s="240"/>
      <c r="G494" s="25"/>
      <c r="H494" s="25"/>
      <c r="I494" s="25"/>
      <c r="J494" s="25"/>
      <c r="K494" s="26"/>
      <c r="L494" s="125"/>
    </row>
    <row r="495" spans="1:12" ht="15.6" hidden="1" customHeight="1" x14ac:dyDescent="0.25">
      <c r="A495" s="2"/>
      <c r="B495" s="131" t="s">
        <v>15</v>
      </c>
      <c r="C495" s="131"/>
      <c r="D495" s="104">
        <f t="shared" ref="D495:E495" si="868">D496+D497</f>
        <v>0</v>
      </c>
      <c r="E495" s="96">
        <f t="shared" si="868"/>
        <v>0</v>
      </c>
      <c r="F495" s="233">
        <f t="shared" ref="F495:K495" si="869">F496+F497</f>
        <v>0</v>
      </c>
      <c r="G495" s="96">
        <f t="shared" ref="G495:H495" si="870">G496+G497</f>
        <v>0</v>
      </c>
      <c r="H495" s="96">
        <f t="shared" si="870"/>
        <v>0</v>
      </c>
      <c r="I495" s="96">
        <f t="shared" si="869"/>
        <v>0</v>
      </c>
      <c r="J495" s="96">
        <f t="shared" si="869"/>
        <v>0</v>
      </c>
      <c r="K495" s="105">
        <f t="shared" si="869"/>
        <v>0</v>
      </c>
      <c r="L495" s="115"/>
    </row>
    <row r="496" spans="1:12" ht="15.6" hidden="1" customHeight="1" x14ac:dyDescent="0.25">
      <c r="A496" s="2"/>
      <c r="B496" s="93" t="s">
        <v>8</v>
      </c>
      <c r="C496" s="93"/>
      <c r="D496" s="24"/>
      <c r="E496" s="25"/>
      <c r="F496" s="240"/>
      <c r="G496" s="25"/>
      <c r="H496" s="25"/>
      <c r="I496" s="25"/>
      <c r="J496" s="25"/>
      <c r="K496" s="26"/>
      <c r="L496" s="125"/>
    </row>
    <row r="497" spans="1:12" ht="15.6" hidden="1" customHeight="1" x14ac:dyDescent="0.25">
      <c r="A497" s="2"/>
      <c r="B497" s="93" t="s">
        <v>10</v>
      </c>
      <c r="C497" s="93"/>
      <c r="D497" s="24"/>
      <c r="E497" s="25"/>
      <c r="F497" s="240"/>
      <c r="G497" s="25"/>
      <c r="H497" s="25"/>
      <c r="I497" s="25"/>
      <c r="J497" s="25"/>
      <c r="K497" s="26"/>
      <c r="L497" s="125"/>
    </row>
    <row r="498" spans="1:12" ht="15.6" hidden="1" customHeight="1" x14ac:dyDescent="0.25">
      <c r="A498" s="2"/>
      <c r="B498" s="133" t="s">
        <v>16</v>
      </c>
      <c r="C498" s="133"/>
      <c r="D498" s="104">
        <f t="shared" ref="D498:E498" si="871">D499+D500</f>
        <v>0</v>
      </c>
      <c r="E498" s="96">
        <f t="shared" si="871"/>
        <v>0</v>
      </c>
      <c r="F498" s="233">
        <f t="shared" ref="F498:K498" si="872">F499+F500</f>
        <v>0</v>
      </c>
      <c r="G498" s="96">
        <f t="shared" ref="G498:H498" si="873">G499+G500</f>
        <v>0</v>
      </c>
      <c r="H498" s="96">
        <f t="shared" si="873"/>
        <v>0</v>
      </c>
      <c r="I498" s="96">
        <f t="shared" si="872"/>
        <v>0</v>
      </c>
      <c r="J498" s="96">
        <f t="shared" si="872"/>
        <v>0</v>
      </c>
      <c r="K498" s="105">
        <f t="shared" si="872"/>
        <v>0</v>
      </c>
      <c r="L498" s="115"/>
    </row>
    <row r="499" spans="1:12" ht="15.6" hidden="1" customHeight="1" x14ac:dyDescent="0.25">
      <c r="A499" s="2"/>
      <c r="B499" s="93" t="s">
        <v>8</v>
      </c>
      <c r="C499" s="93"/>
      <c r="D499" s="24"/>
      <c r="E499" s="25"/>
      <c r="F499" s="240"/>
      <c r="G499" s="25"/>
      <c r="H499" s="25"/>
      <c r="I499" s="25"/>
      <c r="J499" s="25"/>
      <c r="K499" s="26"/>
      <c r="L499" s="125"/>
    </row>
    <row r="500" spans="1:12" ht="15.6" hidden="1" customHeight="1" x14ac:dyDescent="0.25">
      <c r="A500" s="2"/>
      <c r="B500" s="93" t="s">
        <v>10</v>
      </c>
      <c r="C500" s="93"/>
      <c r="D500" s="24"/>
      <c r="E500" s="25"/>
      <c r="F500" s="240"/>
      <c r="G500" s="25"/>
      <c r="H500" s="25"/>
      <c r="I500" s="25"/>
      <c r="J500" s="25"/>
      <c r="K500" s="26"/>
      <c r="L500" s="125"/>
    </row>
    <row r="501" spans="1:12" ht="15.6" hidden="1" customHeight="1" x14ac:dyDescent="0.25">
      <c r="A501" s="2"/>
      <c r="B501" s="133" t="s">
        <v>17</v>
      </c>
      <c r="C501" s="133"/>
      <c r="D501" s="104">
        <f t="shared" ref="D501:E501" si="874">D502+D503</f>
        <v>0</v>
      </c>
      <c r="E501" s="96">
        <f t="shared" si="874"/>
        <v>0</v>
      </c>
      <c r="F501" s="233">
        <f t="shared" ref="F501:K501" si="875">F502+F503</f>
        <v>0</v>
      </c>
      <c r="G501" s="96">
        <f t="shared" ref="G501:H501" si="876">G502+G503</f>
        <v>0</v>
      </c>
      <c r="H501" s="96">
        <f t="shared" si="876"/>
        <v>0</v>
      </c>
      <c r="I501" s="96">
        <f t="shared" si="875"/>
        <v>0</v>
      </c>
      <c r="J501" s="96">
        <f t="shared" si="875"/>
        <v>0</v>
      </c>
      <c r="K501" s="105">
        <f t="shared" si="875"/>
        <v>0</v>
      </c>
      <c r="L501" s="115"/>
    </row>
    <row r="502" spans="1:12" ht="15.6" hidden="1" customHeight="1" x14ac:dyDescent="0.25">
      <c r="A502" s="2"/>
      <c r="B502" s="93" t="s">
        <v>8</v>
      </c>
      <c r="C502" s="93"/>
      <c r="D502" s="24"/>
      <c r="E502" s="25"/>
      <c r="F502" s="240"/>
      <c r="G502" s="25"/>
      <c r="H502" s="25"/>
      <c r="I502" s="25"/>
      <c r="J502" s="25"/>
      <c r="K502" s="26"/>
      <c r="L502" s="125"/>
    </row>
    <row r="503" spans="1:12" ht="15.6" hidden="1" customHeight="1" x14ac:dyDescent="0.25">
      <c r="A503" s="2"/>
      <c r="B503" s="93" t="s">
        <v>10</v>
      </c>
      <c r="C503" s="93"/>
      <c r="D503" s="24"/>
      <c r="E503" s="25"/>
      <c r="F503" s="240"/>
      <c r="G503" s="25"/>
      <c r="H503" s="25"/>
      <c r="I503" s="25"/>
      <c r="J503" s="25"/>
      <c r="K503" s="26"/>
      <c r="L503" s="125"/>
    </row>
    <row r="504" spans="1:12" ht="46.15" customHeight="1" x14ac:dyDescent="0.25">
      <c r="A504" s="59">
        <v>1</v>
      </c>
      <c r="B504" s="152" t="s">
        <v>203</v>
      </c>
      <c r="C504" s="162"/>
      <c r="D504" s="112">
        <f t="shared" ref="D504:E504" si="877">D505+D506+D507+D508</f>
        <v>0</v>
      </c>
      <c r="E504" s="101">
        <f t="shared" si="877"/>
        <v>0</v>
      </c>
      <c r="F504" s="238">
        <f t="shared" ref="F504:K504" si="878">F505+F506+F507+F508</f>
        <v>0</v>
      </c>
      <c r="G504" s="101">
        <f t="shared" ref="G504:H504" si="879">G505+G506+G507+G508</f>
        <v>0</v>
      </c>
      <c r="H504" s="101">
        <f t="shared" si="879"/>
        <v>0</v>
      </c>
      <c r="I504" s="101">
        <f t="shared" si="878"/>
        <v>0</v>
      </c>
      <c r="J504" s="101">
        <f t="shared" si="878"/>
        <v>0</v>
      </c>
      <c r="K504" s="113">
        <f t="shared" si="878"/>
        <v>0</v>
      </c>
      <c r="L504" s="123"/>
    </row>
    <row r="505" spans="1:12" ht="15.6" hidden="1" customHeight="1" x14ac:dyDescent="0.25">
      <c r="A505" s="2"/>
      <c r="B505" s="128" t="s">
        <v>1</v>
      </c>
      <c r="C505" s="128"/>
      <c r="D505" s="21"/>
      <c r="E505" s="22"/>
      <c r="F505" s="239"/>
      <c r="G505" s="22"/>
      <c r="H505" s="22"/>
      <c r="I505" s="22"/>
      <c r="J505" s="22"/>
      <c r="K505" s="23"/>
      <c r="L505" s="124"/>
    </row>
    <row r="506" spans="1:12" ht="15.6" hidden="1" customHeight="1" x14ac:dyDescent="0.25">
      <c r="A506" s="2"/>
      <c r="B506" s="129" t="s">
        <v>6</v>
      </c>
      <c r="C506" s="129"/>
      <c r="D506" s="6">
        <v>0</v>
      </c>
      <c r="E506" s="7">
        <v>0</v>
      </c>
      <c r="F506" s="231">
        <v>0</v>
      </c>
      <c r="G506" s="7">
        <v>0</v>
      </c>
      <c r="H506" s="7">
        <v>0</v>
      </c>
      <c r="I506" s="7">
        <v>0</v>
      </c>
      <c r="J506" s="7">
        <v>0</v>
      </c>
      <c r="K506" s="8">
        <v>0</v>
      </c>
      <c r="L506" s="57"/>
    </row>
    <row r="507" spans="1:12" ht="15.6" hidden="1" customHeight="1" x14ac:dyDescent="0.25">
      <c r="A507" s="2"/>
      <c r="B507" s="129" t="s">
        <v>7</v>
      </c>
      <c r="C507" s="129"/>
      <c r="D507" s="6">
        <v>0</v>
      </c>
      <c r="E507" s="7">
        <v>0</v>
      </c>
      <c r="F507" s="231">
        <v>0</v>
      </c>
      <c r="G507" s="7">
        <v>0</v>
      </c>
      <c r="H507" s="7">
        <v>0</v>
      </c>
      <c r="I507" s="7">
        <v>0</v>
      </c>
      <c r="J507" s="7">
        <v>0</v>
      </c>
      <c r="K507" s="8">
        <v>0</v>
      </c>
      <c r="L507" s="57"/>
    </row>
    <row r="508" spans="1:12" ht="15.6" customHeight="1" x14ac:dyDescent="0.25">
      <c r="A508" s="59">
        <v>1</v>
      </c>
      <c r="B508" s="128" t="s">
        <v>18</v>
      </c>
      <c r="C508" s="158"/>
      <c r="D508" s="6">
        <f t="shared" ref="D508:E508" si="880">D509+D510+D511</f>
        <v>0</v>
      </c>
      <c r="E508" s="7">
        <f t="shared" si="880"/>
        <v>0</v>
      </c>
      <c r="F508" s="231">
        <f t="shared" ref="F508:K508" si="881">F509+F510+F511</f>
        <v>0</v>
      </c>
      <c r="G508" s="7">
        <f t="shared" ref="G508:H508" si="882">G509+G510+G511</f>
        <v>0</v>
      </c>
      <c r="H508" s="7">
        <f t="shared" si="882"/>
        <v>0</v>
      </c>
      <c r="I508" s="7">
        <f t="shared" si="881"/>
        <v>0</v>
      </c>
      <c r="J508" s="7">
        <f t="shared" si="881"/>
        <v>0</v>
      </c>
      <c r="K508" s="8">
        <f t="shared" si="881"/>
        <v>0</v>
      </c>
      <c r="L508" s="57"/>
    </row>
    <row r="509" spans="1:12" ht="15.6" customHeight="1" x14ac:dyDescent="0.25">
      <c r="A509" s="59">
        <v>1</v>
      </c>
      <c r="B509" s="149" t="s">
        <v>8</v>
      </c>
      <c r="C509" s="77"/>
      <c r="D509" s="10">
        <f t="shared" ref="D509:E509" si="883">D514+D517+D520+D524+D527+D530+D533</f>
        <v>0</v>
      </c>
      <c r="E509" s="11">
        <f t="shared" si="883"/>
        <v>0</v>
      </c>
      <c r="F509" s="232">
        <f t="shared" ref="F509:K509" si="884">F514+F517+F520+F524+F527+F530+F533</f>
        <v>0</v>
      </c>
      <c r="G509" s="11">
        <f t="shared" ref="G509:H509" si="885">G514+G517+G520+G524+G527+G530+G533</f>
        <v>0</v>
      </c>
      <c r="H509" s="11">
        <f t="shared" si="885"/>
        <v>0</v>
      </c>
      <c r="I509" s="11">
        <f t="shared" si="884"/>
        <v>0</v>
      </c>
      <c r="J509" s="11">
        <f t="shared" si="884"/>
        <v>0</v>
      </c>
      <c r="K509" s="12">
        <f t="shared" si="884"/>
        <v>0</v>
      </c>
      <c r="L509" s="58"/>
    </row>
    <row r="510" spans="1:12" ht="15.6" customHeight="1" x14ac:dyDescent="0.25">
      <c r="A510" s="59">
        <v>1</v>
      </c>
      <c r="B510" s="149" t="s">
        <v>9</v>
      </c>
      <c r="C510" s="77"/>
      <c r="D510" s="10">
        <f t="shared" ref="D510:E510" si="886">D521</f>
        <v>0</v>
      </c>
      <c r="E510" s="11">
        <f t="shared" si="886"/>
        <v>0</v>
      </c>
      <c r="F510" s="232">
        <f t="shared" ref="F510:K510" si="887">F521</f>
        <v>0</v>
      </c>
      <c r="G510" s="11">
        <f t="shared" ref="G510:H510" si="888">G521</f>
        <v>0</v>
      </c>
      <c r="H510" s="11">
        <f t="shared" si="888"/>
        <v>0</v>
      </c>
      <c r="I510" s="11">
        <f t="shared" si="887"/>
        <v>0</v>
      </c>
      <c r="J510" s="11">
        <f t="shared" si="887"/>
        <v>0</v>
      </c>
      <c r="K510" s="12">
        <f t="shared" si="887"/>
        <v>0</v>
      </c>
      <c r="L510" s="58"/>
    </row>
    <row r="511" spans="1:12" ht="15.6" customHeight="1" x14ac:dyDescent="0.25">
      <c r="A511" s="59">
        <v>1</v>
      </c>
      <c r="B511" s="149" t="s">
        <v>10</v>
      </c>
      <c r="C511" s="77"/>
      <c r="D511" s="10">
        <f t="shared" ref="D511:E511" si="889">D515+D518+D522+D525+D528+D531+D534</f>
        <v>0</v>
      </c>
      <c r="E511" s="11">
        <f t="shared" si="889"/>
        <v>0</v>
      </c>
      <c r="F511" s="232">
        <f t="shared" ref="F511:K511" si="890">F515+F518+F522+F525+F528+F531+F534</f>
        <v>0</v>
      </c>
      <c r="G511" s="11">
        <f t="shared" ref="G511:H511" si="891">G515+G518+G522+G525+G528+G531+G534</f>
        <v>0</v>
      </c>
      <c r="H511" s="11">
        <f t="shared" si="891"/>
        <v>0</v>
      </c>
      <c r="I511" s="11">
        <f t="shared" si="890"/>
        <v>0</v>
      </c>
      <c r="J511" s="11">
        <f t="shared" si="890"/>
        <v>0</v>
      </c>
      <c r="K511" s="12">
        <f t="shared" si="890"/>
        <v>0</v>
      </c>
      <c r="L511" s="58"/>
    </row>
    <row r="512" spans="1:12" ht="15.6" customHeight="1" x14ac:dyDescent="0.25">
      <c r="A512" s="59">
        <v>1</v>
      </c>
      <c r="B512" s="131" t="s">
        <v>19</v>
      </c>
      <c r="C512" s="159"/>
      <c r="D512" s="104" t="s">
        <v>2</v>
      </c>
      <c r="E512" s="96" t="s">
        <v>2</v>
      </c>
      <c r="F512" s="233" t="s">
        <v>2</v>
      </c>
      <c r="G512" s="96" t="s">
        <v>2</v>
      </c>
      <c r="H512" s="96" t="s">
        <v>2</v>
      </c>
      <c r="I512" s="96" t="s">
        <v>2</v>
      </c>
      <c r="J512" s="96" t="s">
        <v>2</v>
      </c>
      <c r="K512" s="105" t="s">
        <v>2</v>
      </c>
      <c r="L512" s="115"/>
    </row>
    <row r="513" spans="1:12" ht="15.6" hidden="1" customHeight="1" x14ac:dyDescent="0.25">
      <c r="A513" s="2"/>
      <c r="B513" s="131" t="s">
        <v>131</v>
      </c>
      <c r="C513" s="131"/>
      <c r="D513" s="104">
        <f t="shared" ref="D513:E513" si="892">D514+D515</f>
        <v>0</v>
      </c>
      <c r="E513" s="96">
        <f t="shared" si="892"/>
        <v>0</v>
      </c>
      <c r="F513" s="233">
        <f t="shared" ref="F513:K513" si="893">F514+F515</f>
        <v>0</v>
      </c>
      <c r="G513" s="96">
        <f t="shared" ref="G513:H513" si="894">G514+G515</f>
        <v>0</v>
      </c>
      <c r="H513" s="96">
        <f t="shared" si="894"/>
        <v>0</v>
      </c>
      <c r="I513" s="96">
        <f t="shared" si="893"/>
        <v>0</v>
      </c>
      <c r="J513" s="96">
        <f t="shared" si="893"/>
        <v>0</v>
      </c>
      <c r="K513" s="105">
        <f t="shared" si="893"/>
        <v>0</v>
      </c>
      <c r="L513" s="115"/>
    </row>
    <row r="514" spans="1:12" ht="15.6" hidden="1" customHeight="1" x14ac:dyDescent="0.25">
      <c r="A514" s="2"/>
      <c r="B514" s="93" t="s">
        <v>8</v>
      </c>
      <c r="C514" s="93"/>
      <c r="D514" s="24"/>
      <c r="E514" s="25"/>
      <c r="F514" s="240"/>
      <c r="G514" s="25"/>
      <c r="H514" s="25"/>
      <c r="I514" s="25"/>
      <c r="J514" s="25"/>
      <c r="K514" s="26"/>
      <c r="L514" s="125"/>
    </row>
    <row r="515" spans="1:12" ht="15.6" hidden="1" customHeight="1" x14ac:dyDescent="0.25">
      <c r="A515" s="2"/>
      <c r="B515" s="93" t="s">
        <v>10</v>
      </c>
      <c r="C515" s="93"/>
      <c r="D515" s="24"/>
      <c r="E515" s="25"/>
      <c r="F515" s="240"/>
      <c r="G515" s="25"/>
      <c r="H515" s="25"/>
      <c r="I515" s="25"/>
      <c r="J515" s="25"/>
      <c r="K515" s="26"/>
      <c r="L515" s="125"/>
    </row>
    <row r="516" spans="1:12" ht="15.6" hidden="1" customHeight="1" x14ac:dyDescent="0.25">
      <c r="A516" s="2"/>
      <c r="B516" s="131" t="s">
        <v>12</v>
      </c>
      <c r="C516" s="131"/>
      <c r="D516" s="104">
        <f t="shared" ref="D516:E516" si="895">D517+D518</f>
        <v>0</v>
      </c>
      <c r="E516" s="96">
        <f t="shared" si="895"/>
        <v>0</v>
      </c>
      <c r="F516" s="233">
        <f t="shared" ref="F516:K516" si="896">F517+F518</f>
        <v>0</v>
      </c>
      <c r="G516" s="96">
        <f t="shared" ref="G516:H516" si="897">G517+G518</f>
        <v>0</v>
      </c>
      <c r="H516" s="96">
        <f t="shared" si="897"/>
        <v>0</v>
      </c>
      <c r="I516" s="96">
        <f t="shared" si="896"/>
        <v>0</v>
      </c>
      <c r="J516" s="96">
        <f t="shared" si="896"/>
        <v>0</v>
      </c>
      <c r="K516" s="105">
        <f t="shared" si="896"/>
        <v>0</v>
      </c>
      <c r="L516" s="115"/>
    </row>
    <row r="517" spans="1:12" ht="15.6" hidden="1" customHeight="1" x14ac:dyDescent="0.25">
      <c r="A517" s="2"/>
      <c r="B517" s="93" t="s">
        <v>8</v>
      </c>
      <c r="C517" s="93"/>
      <c r="D517" s="24"/>
      <c r="E517" s="25"/>
      <c r="F517" s="240"/>
      <c r="G517" s="25"/>
      <c r="H517" s="25"/>
      <c r="I517" s="25"/>
      <c r="J517" s="25"/>
      <c r="K517" s="26"/>
      <c r="L517" s="125"/>
    </row>
    <row r="518" spans="1:12" ht="15.6" hidden="1" customHeight="1" x14ac:dyDescent="0.25">
      <c r="A518" s="2"/>
      <c r="B518" s="93" t="s">
        <v>10</v>
      </c>
      <c r="C518" s="93"/>
      <c r="D518" s="24"/>
      <c r="E518" s="25"/>
      <c r="F518" s="240"/>
      <c r="G518" s="25"/>
      <c r="H518" s="25"/>
      <c r="I518" s="25"/>
      <c r="J518" s="25"/>
      <c r="K518" s="26"/>
      <c r="L518" s="125"/>
    </row>
    <row r="519" spans="1:12" ht="15.6" customHeight="1" x14ac:dyDescent="0.25">
      <c r="A519" s="59">
        <v>1</v>
      </c>
      <c r="B519" s="131" t="s">
        <v>13</v>
      </c>
      <c r="C519" s="267" t="s">
        <v>95</v>
      </c>
      <c r="D519" s="104">
        <f t="shared" ref="D519:E519" si="898">D520+D521+D522</f>
        <v>0</v>
      </c>
      <c r="E519" s="96">
        <f t="shared" si="898"/>
        <v>0</v>
      </c>
      <c r="F519" s="233">
        <f t="shared" ref="F519:K519" si="899">F520+F521+F522</f>
        <v>0</v>
      </c>
      <c r="G519" s="96">
        <f t="shared" ref="G519:H519" si="900">G520+G521+G522</f>
        <v>0</v>
      </c>
      <c r="H519" s="96">
        <f t="shared" si="900"/>
        <v>0</v>
      </c>
      <c r="I519" s="96">
        <f t="shared" si="899"/>
        <v>0</v>
      </c>
      <c r="J519" s="96">
        <f t="shared" si="899"/>
        <v>0</v>
      </c>
      <c r="K519" s="105">
        <f t="shared" si="899"/>
        <v>0</v>
      </c>
      <c r="L519" s="115"/>
    </row>
    <row r="520" spans="1:12" ht="15.6" customHeight="1" x14ac:dyDescent="0.25">
      <c r="A520" s="59">
        <v>1</v>
      </c>
      <c r="B520" s="93" t="s">
        <v>8</v>
      </c>
      <c r="C520" s="267"/>
      <c r="D520" s="24"/>
      <c r="E520" s="25"/>
      <c r="F520" s="240"/>
      <c r="G520" s="25"/>
      <c r="H520" s="25"/>
      <c r="I520" s="25"/>
      <c r="J520" s="25"/>
      <c r="K520" s="26"/>
      <c r="L520" s="125"/>
    </row>
    <row r="521" spans="1:12" ht="15.6" customHeight="1" x14ac:dyDescent="0.25">
      <c r="A521" s="59">
        <v>1</v>
      </c>
      <c r="B521" s="93" t="s">
        <v>9</v>
      </c>
      <c r="C521" s="267"/>
      <c r="D521" s="24"/>
      <c r="E521" s="25"/>
      <c r="F521" s="240"/>
      <c r="G521" s="25"/>
      <c r="H521" s="25"/>
      <c r="I521" s="25"/>
      <c r="J521" s="25"/>
      <c r="K521" s="26"/>
      <c r="L521" s="125"/>
    </row>
    <row r="522" spans="1:12" ht="15.6" customHeight="1" x14ac:dyDescent="0.25">
      <c r="A522" s="59">
        <v>1</v>
      </c>
      <c r="B522" s="93" t="s">
        <v>10</v>
      </c>
      <c r="C522" s="267"/>
      <c r="D522" s="24">
        <v>0</v>
      </c>
      <c r="E522" s="25">
        <v>0</v>
      </c>
      <c r="F522" s="240">
        <v>0</v>
      </c>
      <c r="G522" s="25">
        <v>0</v>
      </c>
      <c r="H522" s="25">
        <v>0</v>
      </c>
      <c r="I522" s="25">
        <v>0</v>
      </c>
      <c r="J522" s="25"/>
      <c r="K522" s="26"/>
      <c r="L522" s="125"/>
    </row>
    <row r="523" spans="1:12" ht="15.6" hidden="1" customHeight="1" x14ac:dyDescent="0.25">
      <c r="A523" s="2"/>
      <c r="B523" s="131" t="s">
        <v>14</v>
      </c>
      <c r="C523" s="131"/>
      <c r="D523" s="104">
        <f t="shared" ref="D523:E523" si="901">D524+D525</f>
        <v>0</v>
      </c>
      <c r="E523" s="96">
        <f t="shared" si="901"/>
        <v>0</v>
      </c>
      <c r="F523" s="233">
        <f t="shared" ref="F523:K523" si="902">F524+F525</f>
        <v>0</v>
      </c>
      <c r="G523" s="96">
        <f t="shared" ref="G523:H523" si="903">G524+G525</f>
        <v>0</v>
      </c>
      <c r="H523" s="96">
        <f t="shared" si="903"/>
        <v>0</v>
      </c>
      <c r="I523" s="96">
        <f t="shared" si="902"/>
        <v>0</v>
      </c>
      <c r="J523" s="96">
        <f t="shared" si="902"/>
        <v>0</v>
      </c>
      <c r="K523" s="105">
        <f t="shared" si="902"/>
        <v>0</v>
      </c>
      <c r="L523" s="115"/>
    </row>
    <row r="524" spans="1:12" ht="15.6" hidden="1" customHeight="1" x14ac:dyDescent="0.25">
      <c r="A524" s="2"/>
      <c r="B524" s="132" t="s">
        <v>8</v>
      </c>
      <c r="C524" s="132"/>
      <c r="D524" s="24"/>
      <c r="E524" s="25"/>
      <c r="F524" s="240"/>
      <c r="G524" s="25"/>
      <c r="H524" s="25"/>
      <c r="I524" s="25"/>
      <c r="J524" s="25"/>
      <c r="K524" s="26"/>
      <c r="L524" s="125"/>
    </row>
    <row r="525" spans="1:12" ht="15.6" hidden="1" customHeight="1" x14ac:dyDescent="0.25">
      <c r="A525" s="2"/>
      <c r="B525" s="132" t="s">
        <v>10</v>
      </c>
      <c r="C525" s="132"/>
      <c r="D525" s="24"/>
      <c r="E525" s="25"/>
      <c r="F525" s="240"/>
      <c r="G525" s="25"/>
      <c r="H525" s="25"/>
      <c r="I525" s="25"/>
      <c r="J525" s="25"/>
      <c r="K525" s="26"/>
      <c r="L525" s="125"/>
    </row>
    <row r="526" spans="1:12" ht="15.6" hidden="1" customHeight="1" x14ac:dyDescent="0.25">
      <c r="A526" s="2"/>
      <c r="B526" s="131" t="s">
        <v>15</v>
      </c>
      <c r="C526" s="131"/>
      <c r="D526" s="104">
        <f t="shared" ref="D526:E526" si="904">D527+D528</f>
        <v>0</v>
      </c>
      <c r="E526" s="96">
        <f t="shared" si="904"/>
        <v>0</v>
      </c>
      <c r="F526" s="233">
        <f t="shared" ref="F526:K526" si="905">F527+F528</f>
        <v>0</v>
      </c>
      <c r="G526" s="96">
        <f t="shared" ref="G526:H526" si="906">G527+G528</f>
        <v>0</v>
      </c>
      <c r="H526" s="96">
        <f t="shared" si="906"/>
        <v>0</v>
      </c>
      <c r="I526" s="96">
        <f t="shared" si="905"/>
        <v>0</v>
      </c>
      <c r="J526" s="96">
        <f t="shared" si="905"/>
        <v>0</v>
      </c>
      <c r="K526" s="105">
        <f t="shared" si="905"/>
        <v>0</v>
      </c>
      <c r="L526" s="115"/>
    </row>
    <row r="527" spans="1:12" ht="15.6" hidden="1" customHeight="1" x14ac:dyDescent="0.25">
      <c r="A527" s="2"/>
      <c r="B527" s="93" t="s">
        <v>8</v>
      </c>
      <c r="C527" s="93"/>
      <c r="D527" s="24"/>
      <c r="E527" s="25"/>
      <c r="F527" s="240"/>
      <c r="G527" s="25"/>
      <c r="H527" s="25"/>
      <c r="I527" s="25"/>
      <c r="J527" s="25"/>
      <c r="K527" s="26"/>
      <c r="L527" s="125"/>
    </row>
    <row r="528" spans="1:12" ht="15.6" hidden="1" customHeight="1" x14ac:dyDescent="0.25">
      <c r="A528" s="2"/>
      <c r="B528" s="93" t="s">
        <v>10</v>
      </c>
      <c r="C528" s="93"/>
      <c r="D528" s="24"/>
      <c r="E528" s="25"/>
      <c r="F528" s="240"/>
      <c r="G528" s="25"/>
      <c r="H528" s="25"/>
      <c r="I528" s="25"/>
      <c r="J528" s="25"/>
      <c r="K528" s="26"/>
      <c r="L528" s="125"/>
    </row>
    <row r="529" spans="1:12" ht="15.6" hidden="1" customHeight="1" x14ac:dyDescent="0.25">
      <c r="A529" s="2"/>
      <c r="B529" s="133" t="s">
        <v>16</v>
      </c>
      <c r="C529" s="133"/>
      <c r="D529" s="104">
        <f t="shared" ref="D529:E529" si="907">D530+D531</f>
        <v>0</v>
      </c>
      <c r="E529" s="96">
        <f t="shared" si="907"/>
        <v>0</v>
      </c>
      <c r="F529" s="233">
        <f t="shared" ref="F529:K529" si="908">F530+F531</f>
        <v>0</v>
      </c>
      <c r="G529" s="96">
        <f t="shared" ref="G529:H529" si="909">G530+G531</f>
        <v>0</v>
      </c>
      <c r="H529" s="96">
        <f t="shared" si="909"/>
        <v>0</v>
      </c>
      <c r="I529" s="96">
        <f t="shared" si="908"/>
        <v>0</v>
      </c>
      <c r="J529" s="96">
        <f t="shared" si="908"/>
        <v>0</v>
      </c>
      <c r="K529" s="105">
        <f t="shared" si="908"/>
        <v>0</v>
      </c>
      <c r="L529" s="115"/>
    </row>
    <row r="530" spans="1:12" ht="15.6" hidden="1" customHeight="1" x14ac:dyDescent="0.25">
      <c r="A530" s="2"/>
      <c r="B530" s="93" t="s">
        <v>8</v>
      </c>
      <c r="C530" s="93"/>
      <c r="D530" s="24"/>
      <c r="E530" s="25"/>
      <c r="F530" s="240"/>
      <c r="G530" s="25"/>
      <c r="H530" s="25"/>
      <c r="I530" s="25"/>
      <c r="J530" s="25"/>
      <c r="K530" s="26"/>
      <c r="L530" s="125"/>
    </row>
    <row r="531" spans="1:12" ht="15.6" hidden="1" customHeight="1" x14ac:dyDescent="0.25">
      <c r="A531" s="2"/>
      <c r="B531" s="93" t="s">
        <v>10</v>
      </c>
      <c r="C531" s="93"/>
      <c r="D531" s="24"/>
      <c r="E531" s="25"/>
      <c r="F531" s="240"/>
      <c r="G531" s="25"/>
      <c r="H531" s="25"/>
      <c r="I531" s="25"/>
      <c r="J531" s="25"/>
      <c r="K531" s="26"/>
      <c r="L531" s="125"/>
    </row>
    <row r="532" spans="1:12" ht="15.6" hidden="1" customHeight="1" x14ac:dyDescent="0.25">
      <c r="A532" s="2"/>
      <c r="B532" s="133" t="s">
        <v>17</v>
      </c>
      <c r="C532" s="133"/>
      <c r="D532" s="104">
        <f t="shared" ref="D532:E532" si="910">D533+D534</f>
        <v>0</v>
      </c>
      <c r="E532" s="96">
        <f t="shared" si="910"/>
        <v>0</v>
      </c>
      <c r="F532" s="233">
        <f t="shared" ref="F532:K532" si="911">F533+F534</f>
        <v>0</v>
      </c>
      <c r="G532" s="96">
        <f t="shared" ref="G532:H532" si="912">G533+G534</f>
        <v>0</v>
      </c>
      <c r="H532" s="96">
        <f t="shared" si="912"/>
        <v>0</v>
      </c>
      <c r="I532" s="96">
        <f t="shared" si="911"/>
        <v>0</v>
      </c>
      <c r="J532" s="96">
        <f t="shared" si="911"/>
        <v>0</v>
      </c>
      <c r="K532" s="105">
        <f t="shared" si="911"/>
        <v>0</v>
      </c>
      <c r="L532" s="115"/>
    </row>
    <row r="533" spans="1:12" ht="15.6" hidden="1" customHeight="1" x14ac:dyDescent="0.25">
      <c r="A533" s="2"/>
      <c r="B533" s="93" t="s">
        <v>8</v>
      </c>
      <c r="C533" s="93"/>
      <c r="D533" s="24"/>
      <c r="E533" s="25"/>
      <c r="F533" s="240"/>
      <c r="G533" s="25"/>
      <c r="H533" s="25"/>
      <c r="I533" s="25"/>
      <c r="J533" s="25"/>
      <c r="K533" s="26"/>
      <c r="L533" s="125"/>
    </row>
    <row r="534" spans="1:12" ht="15.6" hidden="1" customHeight="1" x14ac:dyDescent="0.25">
      <c r="A534" s="2"/>
      <c r="B534" s="93" t="s">
        <v>10</v>
      </c>
      <c r="C534" s="93"/>
      <c r="D534" s="24"/>
      <c r="E534" s="25"/>
      <c r="F534" s="240"/>
      <c r="G534" s="25"/>
      <c r="H534" s="25"/>
      <c r="I534" s="25"/>
      <c r="J534" s="25"/>
      <c r="K534" s="26"/>
      <c r="L534" s="125"/>
    </row>
    <row r="535" spans="1:12" ht="64.900000000000006" customHeight="1" x14ac:dyDescent="0.25">
      <c r="A535" s="59">
        <v>1</v>
      </c>
      <c r="B535" s="150" t="s">
        <v>66</v>
      </c>
      <c r="C535" s="160"/>
      <c r="D535" s="106">
        <f t="shared" ref="D535:E535" si="913">D566+D597</f>
        <v>0</v>
      </c>
      <c r="E535" s="97">
        <f t="shared" si="913"/>
        <v>0</v>
      </c>
      <c r="F535" s="235">
        <f t="shared" ref="F535:K535" si="914">F566+F597</f>
        <v>0</v>
      </c>
      <c r="G535" s="97">
        <f t="shared" ref="G535:H535" si="915">G566+G597</f>
        <v>0</v>
      </c>
      <c r="H535" s="97">
        <f t="shared" si="915"/>
        <v>0</v>
      </c>
      <c r="I535" s="97">
        <f t="shared" si="914"/>
        <v>0</v>
      </c>
      <c r="J535" s="97">
        <f t="shared" si="914"/>
        <v>0</v>
      </c>
      <c r="K535" s="107">
        <f t="shared" si="914"/>
        <v>0</v>
      </c>
      <c r="L535" s="117"/>
    </row>
    <row r="536" spans="1:12" ht="15.6" hidden="1" customHeight="1" x14ac:dyDescent="0.25">
      <c r="A536" s="2"/>
      <c r="B536" s="128" t="s">
        <v>1</v>
      </c>
      <c r="C536" s="128"/>
      <c r="D536" s="6">
        <f t="shared" ref="D536:E536" si="916">D567+D598</f>
        <v>0</v>
      </c>
      <c r="E536" s="7">
        <f t="shared" si="916"/>
        <v>0</v>
      </c>
      <c r="F536" s="231">
        <f t="shared" ref="F536:K536" si="917">F567+F598</f>
        <v>0</v>
      </c>
      <c r="G536" s="7">
        <f t="shared" ref="G536:H536" si="918">G567+G598</f>
        <v>0</v>
      </c>
      <c r="H536" s="7">
        <f t="shared" si="918"/>
        <v>0</v>
      </c>
      <c r="I536" s="7">
        <f t="shared" si="917"/>
        <v>0</v>
      </c>
      <c r="J536" s="7">
        <f t="shared" si="917"/>
        <v>0</v>
      </c>
      <c r="K536" s="8">
        <f t="shared" si="917"/>
        <v>0</v>
      </c>
      <c r="L536" s="57"/>
    </row>
    <row r="537" spans="1:12" ht="15.6" hidden="1" customHeight="1" x14ac:dyDescent="0.25">
      <c r="A537" s="2"/>
      <c r="B537" s="129" t="s">
        <v>6</v>
      </c>
      <c r="C537" s="129"/>
      <c r="D537" s="6">
        <f t="shared" ref="D537:E537" si="919">D568+D599</f>
        <v>0</v>
      </c>
      <c r="E537" s="7">
        <f t="shared" si="919"/>
        <v>0</v>
      </c>
      <c r="F537" s="231">
        <f t="shared" ref="F537:K537" si="920">F568+F599</f>
        <v>0</v>
      </c>
      <c r="G537" s="7">
        <f t="shared" ref="G537:H537" si="921">G568+G599</f>
        <v>0</v>
      </c>
      <c r="H537" s="7">
        <f t="shared" si="921"/>
        <v>0</v>
      </c>
      <c r="I537" s="7">
        <f t="shared" si="920"/>
        <v>0</v>
      </c>
      <c r="J537" s="7">
        <f t="shared" si="920"/>
        <v>0</v>
      </c>
      <c r="K537" s="8">
        <f t="shared" si="920"/>
        <v>0</v>
      </c>
      <c r="L537" s="57"/>
    </row>
    <row r="538" spans="1:12" ht="15.6" hidden="1" customHeight="1" x14ac:dyDescent="0.25">
      <c r="A538" s="2"/>
      <c r="B538" s="129" t="s">
        <v>7</v>
      </c>
      <c r="C538" s="129"/>
      <c r="D538" s="6">
        <f t="shared" ref="D538:E538" si="922">D569+D600</f>
        <v>0</v>
      </c>
      <c r="E538" s="7">
        <f t="shared" si="922"/>
        <v>0</v>
      </c>
      <c r="F538" s="231">
        <f t="shared" ref="F538:K538" si="923">F569+F600</f>
        <v>0</v>
      </c>
      <c r="G538" s="7">
        <f t="shared" ref="G538:H538" si="924">G569+G600</f>
        <v>0</v>
      </c>
      <c r="H538" s="7">
        <f t="shared" si="924"/>
        <v>0</v>
      </c>
      <c r="I538" s="7">
        <f t="shared" si="923"/>
        <v>0</v>
      </c>
      <c r="J538" s="7">
        <f t="shared" si="923"/>
        <v>0</v>
      </c>
      <c r="K538" s="8">
        <f t="shared" si="923"/>
        <v>0</v>
      </c>
      <c r="L538" s="57"/>
    </row>
    <row r="539" spans="1:12" ht="15.6" customHeight="1" x14ac:dyDescent="0.25">
      <c r="A539" s="59">
        <v>1</v>
      </c>
      <c r="B539" s="128" t="s">
        <v>18</v>
      </c>
      <c r="C539" s="158"/>
      <c r="D539" s="6">
        <f t="shared" ref="D539:E539" si="925">D570+D601</f>
        <v>0</v>
      </c>
      <c r="E539" s="7">
        <f t="shared" si="925"/>
        <v>0</v>
      </c>
      <c r="F539" s="231">
        <f t="shared" ref="F539:K539" si="926">F570+F601</f>
        <v>0</v>
      </c>
      <c r="G539" s="7">
        <f t="shared" ref="G539:H539" si="927">G570+G601</f>
        <v>0</v>
      </c>
      <c r="H539" s="7">
        <f t="shared" si="927"/>
        <v>0</v>
      </c>
      <c r="I539" s="7">
        <f t="shared" si="926"/>
        <v>0</v>
      </c>
      <c r="J539" s="7">
        <f t="shared" si="926"/>
        <v>0</v>
      </c>
      <c r="K539" s="8">
        <f t="shared" si="926"/>
        <v>0</v>
      </c>
      <c r="L539" s="57"/>
    </row>
    <row r="540" spans="1:12" ht="15.6" customHeight="1" x14ac:dyDescent="0.25">
      <c r="A540" s="59">
        <v>1</v>
      </c>
      <c r="B540" s="149" t="s">
        <v>8</v>
      </c>
      <c r="C540" s="77"/>
      <c r="D540" s="10">
        <f t="shared" ref="D540:E540" si="928">D571+D602</f>
        <v>0</v>
      </c>
      <c r="E540" s="11">
        <f t="shared" si="928"/>
        <v>0</v>
      </c>
      <c r="F540" s="232">
        <f t="shared" ref="F540:K540" si="929">F571+F602</f>
        <v>0</v>
      </c>
      <c r="G540" s="11">
        <f t="shared" ref="G540:H540" si="930">G571+G602</f>
        <v>0</v>
      </c>
      <c r="H540" s="11">
        <f t="shared" si="930"/>
        <v>0</v>
      </c>
      <c r="I540" s="11">
        <f t="shared" si="929"/>
        <v>0</v>
      </c>
      <c r="J540" s="11">
        <f t="shared" si="929"/>
        <v>0</v>
      </c>
      <c r="K540" s="12">
        <f t="shared" si="929"/>
        <v>0</v>
      </c>
      <c r="L540" s="58"/>
    </row>
    <row r="541" spans="1:12" ht="15.6" customHeight="1" x14ac:dyDescent="0.25">
      <c r="A541" s="59">
        <v>1</v>
      </c>
      <c r="B541" s="149" t="s">
        <v>9</v>
      </c>
      <c r="C541" s="77"/>
      <c r="D541" s="10">
        <f t="shared" ref="D541:E541" si="931">D572+D603</f>
        <v>0</v>
      </c>
      <c r="E541" s="11">
        <f t="shared" si="931"/>
        <v>0</v>
      </c>
      <c r="F541" s="232">
        <f t="shared" ref="F541:K541" si="932">F572+F603</f>
        <v>0</v>
      </c>
      <c r="G541" s="11">
        <f t="shared" ref="G541:H541" si="933">G572+G603</f>
        <v>0</v>
      </c>
      <c r="H541" s="11">
        <f t="shared" si="933"/>
        <v>0</v>
      </c>
      <c r="I541" s="11">
        <f t="shared" si="932"/>
        <v>0</v>
      </c>
      <c r="J541" s="11">
        <f t="shared" si="932"/>
        <v>0</v>
      </c>
      <c r="K541" s="12">
        <f t="shared" si="932"/>
        <v>0</v>
      </c>
      <c r="L541" s="58"/>
    </row>
    <row r="542" spans="1:12" ht="15.6" customHeight="1" x14ac:dyDescent="0.25">
      <c r="A542" s="59">
        <v>1</v>
      </c>
      <c r="B542" s="149" t="s">
        <v>10</v>
      </c>
      <c r="C542" s="77"/>
      <c r="D542" s="10">
        <f t="shared" ref="D542:E542" si="934">D573+D604</f>
        <v>0</v>
      </c>
      <c r="E542" s="11">
        <f t="shared" si="934"/>
        <v>0</v>
      </c>
      <c r="F542" s="232">
        <f t="shared" ref="F542:K542" si="935">F573+F604</f>
        <v>0</v>
      </c>
      <c r="G542" s="11">
        <f t="shared" ref="G542:H542" si="936">G573+G604</f>
        <v>0</v>
      </c>
      <c r="H542" s="11">
        <f t="shared" si="936"/>
        <v>0</v>
      </c>
      <c r="I542" s="11">
        <f t="shared" si="935"/>
        <v>0</v>
      </c>
      <c r="J542" s="11">
        <f t="shared" si="935"/>
        <v>0</v>
      </c>
      <c r="K542" s="12">
        <f t="shared" si="935"/>
        <v>0</v>
      </c>
      <c r="L542" s="58"/>
    </row>
    <row r="543" spans="1:12" ht="15.6" customHeight="1" x14ac:dyDescent="0.25">
      <c r="A543" s="59">
        <v>1</v>
      </c>
      <c r="B543" s="135" t="s">
        <v>19</v>
      </c>
      <c r="C543" s="161"/>
      <c r="D543" s="108" t="s">
        <v>48</v>
      </c>
      <c r="E543" s="98" t="s">
        <v>48</v>
      </c>
      <c r="F543" s="236" t="s">
        <v>48</v>
      </c>
      <c r="G543" s="98" t="s">
        <v>48</v>
      </c>
      <c r="H543" s="98" t="s">
        <v>48</v>
      </c>
      <c r="I543" s="98" t="s">
        <v>48</v>
      </c>
      <c r="J543" s="98" t="s">
        <v>48</v>
      </c>
      <c r="K543" s="109" t="s">
        <v>48</v>
      </c>
      <c r="L543" s="118"/>
    </row>
    <row r="544" spans="1:12" ht="15.6" hidden="1" customHeight="1" x14ac:dyDescent="0.25">
      <c r="A544" s="2"/>
      <c r="B544" s="135" t="s">
        <v>131</v>
      </c>
      <c r="C544" s="135"/>
      <c r="D544" s="108">
        <f t="shared" ref="D544:E544" si="937">D575+D606</f>
        <v>0</v>
      </c>
      <c r="E544" s="98">
        <f t="shared" si="937"/>
        <v>0</v>
      </c>
      <c r="F544" s="236">
        <f t="shared" ref="F544:K544" si="938">F575+F606</f>
        <v>0</v>
      </c>
      <c r="G544" s="98">
        <f t="shared" ref="G544:H544" si="939">G575+G606</f>
        <v>0</v>
      </c>
      <c r="H544" s="98">
        <f t="shared" si="939"/>
        <v>0</v>
      </c>
      <c r="I544" s="98">
        <f t="shared" si="938"/>
        <v>0</v>
      </c>
      <c r="J544" s="98">
        <f t="shared" si="938"/>
        <v>0</v>
      </c>
      <c r="K544" s="109">
        <f t="shared" si="938"/>
        <v>0</v>
      </c>
      <c r="L544" s="118"/>
    </row>
    <row r="545" spans="1:12" ht="15.6" hidden="1" customHeight="1" x14ac:dyDescent="0.25">
      <c r="A545" s="2"/>
      <c r="B545" s="94" t="s">
        <v>8</v>
      </c>
      <c r="C545" s="94"/>
      <c r="D545" s="16">
        <f t="shared" ref="D545:E545" si="940">D576+D607</f>
        <v>0</v>
      </c>
      <c r="E545" s="17">
        <f t="shared" si="940"/>
        <v>0</v>
      </c>
      <c r="F545" s="237">
        <f t="shared" ref="F545:K545" si="941">F576+F607</f>
        <v>0</v>
      </c>
      <c r="G545" s="17">
        <f t="shared" ref="G545:H545" si="942">G576+G607</f>
        <v>0</v>
      </c>
      <c r="H545" s="17">
        <f t="shared" si="942"/>
        <v>0</v>
      </c>
      <c r="I545" s="17">
        <f t="shared" si="941"/>
        <v>0</v>
      </c>
      <c r="J545" s="17">
        <f t="shared" si="941"/>
        <v>0</v>
      </c>
      <c r="K545" s="18">
        <f t="shared" si="941"/>
        <v>0</v>
      </c>
      <c r="L545" s="119"/>
    </row>
    <row r="546" spans="1:12" ht="15.6" hidden="1" customHeight="1" x14ac:dyDescent="0.25">
      <c r="A546" s="2"/>
      <c r="B546" s="94" t="s">
        <v>10</v>
      </c>
      <c r="C546" s="94"/>
      <c r="D546" s="16">
        <f t="shared" ref="D546:E546" si="943">D577+D608</f>
        <v>0</v>
      </c>
      <c r="E546" s="17">
        <f t="shared" si="943"/>
        <v>0</v>
      </c>
      <c r="F546" s="237">
        <f t="shared" ref="F546:K546" si="944">F577+F608</f>
        <v>0</v>
      </c>
      <c r="G546" s="17">
        <f t="shared" ref="G546:H546" si="945">G577+G608</f>
        <v>0</v>
      </c>
      <c r="H546" s="17">
        <f t="shared" si="945"/>
        <v>0</v>
      </c>
      <c r="I546" s="17">
        <f t="shared" si="944"/>
        <v>0</v>
      </c>
      <c r="J546" s="17">
        <f t="shared" si="944"/>
        <v>0</v>
      </c>
      <c r="K546" s="18">
        <f t="shared" si="944"/>
        <v>0</v>
      </c>
      <c r="L546" s="119"/>
    </row>
    <row r="547" spans="1:12" ht="15.6" hidden="1" customHeight="1" x14ac:dyDescent="0.25">
      <c r="A547" s="2"/>
      <c r="B547" s="135" t="s">
        <v>12</v>
      </c>
      <c r="C547" s="135"/>
      <c r="D547" s="108">
        <f t="shared" ref="D547:E547" si="946">D578+D609</f>
        <v>0</v>
      </c>
      <c r="E547" s="98">
        <f t="shared" si="946"/>
        <v>0</v>
      </c>
      <c r="F547" s="236">
        <f t="shared" ref="F547:K547" si="947">F578+F609</f>
        <v>0</v>
      </c>
      <c r="G547" s="98">
        <f t="shared" ref="G547:H547" si="948">G578+G609</f>
        <v>0</v>
      </c>
      <c r="H547" s="98">
        <f t="shared" si="948"/>
        <v>0</v>
      </c>
      <c r="I547" s="98">
        <f t="shared" si="947"/>
        <v>0</v>
      </c>
      <c r="J547" s="98">
        <f t="shared" si="947"/>
        <v>0</v>
      </c>
      <c r="K547" s="109">
        <f t="shared" si="947"/>
        <v>0</v>
      </c>
      <c r="L547" s="118"/>
    </row>
    <row r="548" spans="1:12" ht="15.6" hidden="1" customHeight="1" x14ac:dyDescent="0.25">
      <c r="A548" s="2"/>
      <c r="B548" s="94" t="s">
        <v>8</v>
      </c>
      <c r="C548" s="94"/>
      <c r="D548" s="16">
        <f t="shared" ref="D548:E548" si="949">D579+D610</f>
        <v>0</v>
      </c>
      <c r="E548" s="17">
        <f t="shared" si="949"/>
        <v>0</v>
      </c>
      <c r="F548" s="237">
        <f t="shared" ref="F548:K548" si="950">F579+F610</f>
        <v>0</v>
      </c>
      <c r="G548" s="17">
        <f t="shared" ref="G548:H548" si="951">G579+G610</f>
        <v>0</v>
      </c>
      <c r="H548" s="17">
        <f t="shared" si="951"/>
        <v>0</v>
      </c>
      <c r="I548" s="17">
        <f t="shared" si="950"/>
        <v>0</v>
      </c>
      <c r="J548" s="17">
        <f t="shared" si="950"/>
        <v>0</v>
      </c>
      <c r="K548" s="18">
        <f t="shared" si="950"/>
        <v>0</v>
      </c>
      <c r="L548" s="119"/>
    </row>
    <row r="549" spans="1:12" ht="15.6" hidden="1" customHeight="1" x14ac:dyDescent="0.25">
      <c r="A549" s="2"/>
      <c r="B549" s="94" t="s">
        <v>10</v>
      </c>
      <c r="C549" s="94"/>
      <c r="D549" s="16">
        <f t="shared" ref="D549:E549" si="952">D580+D611</f>
        <v>0</v>
      </c>
      <c r="E549" s="17">
        <f t="shared" si="952"/>
        <v>0</v>
      </c>
      <c r="F549" s="237">
        <f t="shared" ref="F549:K549" si="953">F580+F611</f>
        <v>0</v>
      </c>
      <c r="G549" s="17">
        <f t="shared" ref="G549:H549" si="954">G580+G611</f>
        <v>0</v>
      </c>
      <c r="H549" s="17">
        <f t="shared" si="954"/>
        <v>0</v>
      </c>
      <c r="I549" s="17">
        <f t="shared" si="953"/>
        <v>0</v>
      </c>
      <c r="J549" s="17">
        <f t="shared" si="953"/>
        <v>0</v>
      </c>
      <c r="K549" s="18">
        <f t="shared" si="953"/>
        <v>0</v>
      </c>
      <c r="L549" s="119"/>
    </row>
    <row r="550" spans="1:12" ht="15.6" customHeight="1" x14ac:dyDescent="0.25">
      <c r="A550" s="59">
        <v>1</v>
      </c>
      <c r="B550" s="135" t="s">
        <v>13</v>
      </c>
      <c r="C550" s="161"/>
      <c r="D550" s="108">
        <f t="shared" ref="D550:E550" si="955">D581+D612</f>
        <v>0</v>
      </c>
      <c r="E550" s="98">
        <f t="shared" si="955"/>
        <v>0</v>
      </c>
      <c r="F550" s="236">
        <f t="shared" ref="F550:K550" si="956">F581+F612</f>
        <v>0</v>
      </c>
      <c r="G550" s="98">
        <f t="shared" ref="G550:H550" si="957">G581+G612</f>
        <v>0</v>
      </c>
      <c r="H550" s="98">
        <f t="shared" si="957"/>
        <v>0</v>
      </c>
      <c r="I550" s="98">
        <f t="shared" si="956"/>
        <v>0</v>
      </c>
      <c r="J550" s="98">
        <f t="shared" si="956"/>
        <v>0</v>
      </c>
      <c r="K550" s="109">
        <f t="shared" si="956"/>
        <v>0</v>
      </c>
      <c r="L550" s="118"/>
    </row>
    <row r="551" spans="1:12" ht="15.6" customHeight="1" x14ac:dyDescent="0.25">
      <c r="A551" s="59">
        <v>1</v>
      </c>
      <c r="B551" s="94" t="s">
        <v>8</v>
      </c>
      <c r="C551" s="79"/>
      <c r="D551" s="16">
        <f t="shared" ref="D551:E551" si="958">D582+D613</f>
        <v>0</v>
      </c>
      <c r="E551" s="17">
        <f t="shared" si="958"/>
        <v>0</v>
      </c>
      <c r="F551" s="237">
        <f t="shared" ref="F551:K551" si="959">F582+F613</f>
        <v>0</v>
      </c>
      <c r="G551" s="17">
        <f t="shared" ref="G551:H551" si="960">G582+G613</f>
        <v>0</v>
      </c>
      <c r="H551" s="17">
        <f t="shared" si="960"/>
        <v>0</v>
      </c>
      <c r="I551" s="17">
        <f t="shared" si="959"/>
        <v>0</v>
      </c>
      <c r="J551" s="17">
        <f t="shared" si="959"/>
        <v>0</v>
      </c>
      <c r="K551" s="18">
        <f t="shared" si="959"/>
        <v>0</v>
      </c>
      <c r="L551" s="119"/>
    </row>
    <row r="552" spans="1:12" ht="15.6" customHeight="1" x14ac:dyDescent="0.25">
      <c r="A552" s="59">
        <v>1</v>
      </c>
      <c r="B552" s="94" t="s">
        <v>9</v>
      </c>
      <c r="C552" s="79"/>
      <c r="D552" s="16">
        <f t="shared" ref="D552:E552" si="961">D583+D614</f>
        <v>0</v>
      </c>
      <c r="E552" s="17">
        <f t="shared" si="961"/>
        <v>0</v>
      </c>
      <c r="F552" s="237">
        <f t="shared" ref="F552:K552" si="962">F583+F614</f>
        <v>0</v>
      </c>
      <c r="G552" s="17">
        <f t="shared" ref="G552:H552" si="963">G583+G614</f>
        <v>0</v>
      </c>
      <c r="H552" s="17">
        <f t="shared" si="963"/>
        <v>0</v>
      </c>
      <c r="I552" s="17">
        <f t="shared" si="962"/>
        <v>0</v>
      </c>
      <c r="J552" s="17">
        <f t="shared" si="962"/>
        <v>0</v>
      </c>
      <c r="K552" s="18">
        <f t="shared" si="962"/>
        <v>0</v>
      </c>
      <c r="L552" s="119"/>
    </row>
    <row r="553" spans="1:12" ht="15.6" customHeight="1" x14ac:dyDescent="0.25">
      <c r="A553" s="59">
        <v>1</v>
      </c>
      <c r="B553" s="94" t="s">
        <v>10</v>
      </c>
      <c r="C553" s="79"/>
      <c r="D553" s="16">
        <f t="shared" ref="D553:E553" si="964">D584+D615</f>
        <v>0</v>
      </c>
      <c r="E553" s="17">
        <f t="shared" si="964"/>
        <v>0</v>
      </c>
      <c r="F553" s="237">
        <f t="shared" ref="F553:K553" si="965">F584+F615</f>
        <v>0</v>
      </c>
      <c r="G553" s="17">
        <f t="shared" ref="G553:H553" si="966">G584+G615</f>
        <v>0</v>
      </c>
      <c r="H553" s="17">
        <f t="shared" si="966"/>
        <v>0</v>
      </c>
      <c r="I553" s="17">
        <f t="shared" si="965"/>
        <v>0</v>
      </c>
      <c r="J553" s="17">
        <f t="shared" si="965"/>
        <v>0</v>
      </c>
      <c r="K553" s="18">
        <f t="shared" si="965"/>
        <v>0</v>
      </c>
      <c r="L553" s="119"/>
    </row>
    <row r="554" spans="1:12" ht="15.6" hidden="1" customHeight="1" x14ac:dyDescent="0.25">
      <c r="A554" s="2"/>
      <c r="B554" s="135" t="s">
        <v>14</v>
      </c>
      <c r="C554" s="135"/>
      <c r="D554" s="108">
        <f t="shared" ref="D554:E554" si="967">D585+D616</f>
        <v>0</v>
      </c>
      <c r="E554" s="98">
        <f t="shared" si="967"/>
        <v>0</v>
      </c>
      <c r="F554" s="236">
        <f t="shared" ref="F554:K554" si="968">F585+F616</f>
        <v>0</v>
      </c>
      <c r="G554" s="98">
        <f t="shared" ref="G554:H554" si="969">G585+G616</f>
        <v>0</v>
      </c>
      <c r="H554" s="98">
        <f t="shared" si="969"/>
        <v>0</v>
      </c>
      <c r="I554" s="98">
        <f t="shared" si="968"/>
        <v>0</v>
      </c>
      <c r="J554" s="98">
        <f t="shared" si="968"/>
        <v>0</v>
      </c>
      <c r="K554" s="109">
        <f t="shared" si="968"/>
        <v>0</v>
      </c>
      <c r="L554" s="118"/>
    </row>
    <row r="555" spans="1:12" ht="15.6" hidden="1" customHeight="1" x14ac:dyDescent="0.25">
      <c r="A555" s="2"/>
      <c r="B555" s="136" t="s">
        <v>8</v>
      </c>
      <c r="C555" s="136"/>
      <c r="D555" s="16">
        <f t="shared" ref="D555:E555" si="970">D586+D617</f>
        <v>0</v>
      </c>
      <c r="E555" s="17">
        <f t="shared" si="970"/>
        <v>0</v>
      </c>
      <c r="F555" s="237">
        <f t="shared" ref="F555:K555" si="971">F586+F617</f>
        <v>0</v>
      </c>
      <c r="G555" s="17">
        <f t="shared" ref="G555:H555" si="972">G586+G617</f>
        <v>0</v>
      </c>
      <c r="H555" s="17">
        <f t="shared" si="972"/>
        <v>0</v>
      </c>
      <c r="I555" s="17">
        <f t="shared" si="971"/>
        <v>0</v>
      </c>
      <c r="J555" s="17">
        <f t="shared" si="971"/>
        <v>0</v>
      </c>
      <c r="K555" s="18">
        <f t="shared" si="971"/>
        <v>0</v>
      </c>
      <c r="L555" s="119"/>
    </row>
    <row r="556" spans="1:12" ht="15.6" hidden="1" customHeight="1" x14ac:dyDescent="0.25">
      <c r="A556" s="2"/>
      <c r="B556" s="136" t="s">
        <v>10</v>
      </c>
      <c r="C556" s="136"/>
      <c r="D556" s="16">
        <f t="shared" ref="D556:E556" si="973">D587+D618</f>
        <v>0</v>
      </c>
      <c r="E556" s="17">
        <f t="shared" si="973"/>
        <v>0</v>
      </c>
      <c r="F556" s="237">
        <f t="shared" ref="F556:K556" si="974">F587+F618</f>
        <v>0</v>
      </c>
      <c r="G556" s="17">
        <f t="shared" ref="G556:H556" si="975">G587+G618</f>
        <v>0</v>
      </c>
      <c r="H556" s="17">
        <f t="shared" si="975"/>
        <v>0</v>
      </c>
      <c r="I556" s="17">
        <f t="shared" si="974"/>
        <v>0</v>
      </c>
      <c r="J556" s="17">
        <f t="shared" si="974"/>
        <v>0</v>
      </c>
      <c r="K556" s="18">
        <f t="shared" si="974"/>
        <v>0</v>
      </c>
      <c r="L556" s="119"/>
    </row>
    <row r="557" spans="1:12" ht="15.6" hidden="1" customHeight="1" x14ac:dyDescent="0.25">
      <c r="A557" s="2"/>
      <c r="B557" s="135" t="s">
        <v>15</v>
      </c>
      <c r="C557" s="135"/>
      <c r="D557" s="108">
        <f t="shared" ref="D557:E557" si="976">D588+D619</f>
        <v>0</v>
      </c>
      <c r="E557" s="98">
        <f t="shared" si="976"/>
        <v>0</v>
      </c>
      <c r="F557" s="236">
        <f t="shared" ref="F557:K557" si="977">F588+F619</f>
        <v>0</v>
      </c>
      <c r="G557" s="98">
        <f t="shared" ref="G557:H557" si="978">G588+G619</f>
        <v>0</v>
      </c>
      <c r="H557" s="98">
        <f t="shared" si="978"/>
        <v>0</v>
      </c>
      <c r="I557" s="98">
        <f t="shared" si="977"/>
        <v>0</v>
      </c>
      <c r="J557" s="98">
        <f t="shared" si="977"/>
        <v>0</v>
      </c>
      <c r="K557" s="109">
        <f t="shared" si="977"/>
        <v>0</v>
      </c>
      <c r="L557" s="118"/>
    </row>
    <row r="558" spans="1:12" ht="15.6" hidden="1" customHeight="1" x14ac:dyDescent="0.25">
      <c r="A558" s="2"/>
      <c r="B558" s="94" t="s">
        <v>8</v>
      </c>
      <c r="C558" s="94"/>
      <c r="D558" s="16">
        <f t="shared" ref="D558:E558" si="979">D589+D620</f>
        <v>0</v>
      </c>
      <c r="E558" s="17">
        <f t="shared" si="979"/>
        <v>0</v>
      </c>
      <c r="F558" s="237">
        <f t="shared" ref="F558:K558" si="980">F589+F620</f>
        <v>0</v>
      </c>
      <c r="G558" s="17">
        <f t="shared" ref="G558:H558" si="981">G589+G620</f>
        <v>0</v>
      </c>
      <c r="H558" s="17">
        <f t="shared" si="981"/>
        <v>0</v>
      </c>
      <c r="I558" s="17">
        <f t="shared" si="980"/>
        <v>0</v>
      </c>
      <c r="J558" s="17">
        <f t="shared" si="980"/>
        <v>0</v>
      </c>
      <c r="K558" s="18">
        <f t="shared" si="980"/>
        <v>0</v>
      </c>
      <c r="L558" s="119"/>
    </row>
    <row r="559" spans="1:12" ht="15.6" hidden="1" customHeight="1" x14ac:dyDescent="0.25">
      <c r="A559" s="2"/>
      <c r="B559" s="94" t="s">
        <v>10</v>
      </c>
      <c r="C559" s="94"/>
      <c r="D559" s="16">
        <f t="shared" ref="D559:E559" si="982">D590+D621</f>
        <v>0</v>
      </c>
      <c r="E559" s="17">
        <f t="shared" si="982"/>
        <v>0</v>
      </c>
      <c r="F559" s="237">
        <f t="shared" ref="F559:K559" si="983">F590+F621</f>
        <v>0</v>
      </c>
      <c r="G559" s="17">
        <f t="shared" ref="G559:H559" si="984">G590+G621</f>
        <v>0</v>
      </c>
      <c r="H559" s="17">
        <f t="shared" si="984"/>
        <v>0</v>
      </c>
      <c r="I559" s="17">
        <f t="shared" si="983"/>
        <v>0</v>
      </c>
      <c r="J559" s="17">
        <f t="shared" si="983"/>
        <v>0</v>
      </c>
      <c r="K559" s="18">
        <f t="shared" si="983"/>
        <v>0</v>
      </c>
      <c r="L559" s="119"/>
    </row>
    <row r="560" spans="1:12" ht="15.6" hidden="1" customHeight="1" x14ac:dyDescent="0.25">
      <c r="A560" s="2"/>
      <c r="B560" s="137" t="s">
        <v>16</v>
      </c>
      <c r="C560" s="137"/>
      <c r="D560" s="108">
        <f t="shared" ref="D560:E560" si="985">D591+D622</f>
        <v>0</v>
      </c>
      <c r="E560" s="98">
        <f t="shared" si="985"/>
        <v>0</v>
      </c>
      <c r="F560" s="236">
        <f t="shared" ref="F560:K560" si="986">F591+F622</f>
        <v>0</v>
      </c>
      <c r="G560" s="98">
        <f t="shared" ref="G560:H560" si="987">G591+G622</f>
        <v>0</v>
      </c>
      <c r="H560" s="98">
        <f t="shared" si="987"/>
        <v>0</v>
      </c>
      <c r="I560" s="98">
        <f t="shared" si="986"/>
        <v>0</v>
      </c>
      <c r="J560" s="98">
        <f t="shared" si="986"/>
        <v>0</v>
      </c>
      <c r="K560" s="109">
        <f t="shared" si="986"/>
        <v>0</v>
      </c>
      <c r="L560" s="118"/>
    </row>
    <row r="561" spans="1:12" ht="15.6" hidden="1" customHeight="1" x14ac:dyDescent="0.25">
      <c r="A561" s="2"/>
      <c r="B561" s="94" t="s">
        <v>8</v>
      </c>
      <c r="C561" s="94"/>
      <c r="D561" s="16">
        <f t="shared" ref="D561:E561" si="988">D592+D623</f>
        <v>0</v>
      </c>
      <c r="E561" s="17">
        <f t="shared" si="988"/>
        <v>0</v>
      </c>
      <c r="F561" s="237">
        <f t="shared" ref="F561:K561" si="989">F592+F623</f>
        <v>0</v>
      </c>
      <c r="G561" s="17">
        <f t="shared" ref="G561:H561" si="990">G592+G623</f>
        <v>0</v>
      </c>
      <c r="H561" s="17">
        <f t="shared" si="990"/>
        <v>0</v>
      </c>
      <c r="I561" s="17">
        <f t="shared" si="989"/>
        <v>0</v>
      </c>
      <c r="J561" s="17">
        <f t="shared" si="989"/>
        <v>0</v>
      </c>
      <c r="K561" s="18">
        <f t="shared" si="989"/>
        <v>0</v>
      </c>
      <c r="L561" s="119"/>
    </row>
    <row r="562" spans="1:12" ht="15.6" hidden="1" customHeight="1" x14ac:dyDescent="0.25">
      <c r="A562" s="2"/>
      <c r="B562" s="94" t="s">
        <v>10</v>
      </c>
      <c r="C562" s="94"/>
      <c r="D562" s="16">
        <f t="shared" ref="D562:E562" si="991">D593+D624</f>
        <v>0</v>
      </c>
      <c r="E562" s="17">
        <f t="shared" si="991"/>
        <v>0</v>
      </c>
      <c r="F562" s="237">
        <f t="shared" ref="F562:K562" si="992">F593+F624</f>
        <v>0</v>
      </c>
      <c r="G562" s="17">
        <f t="shared" ref="G562:H562" si="993">G593+G624</f>
        <v>0</v>
      </c>
      <c r="H562" s="17">
        <f t="shared" si="993"/>
        <v>0</v>
      </c>
      <c r="I562" s="17">
        <f t="shared" si="992"/>
        <v>0</v>
      </c>
      <c r="J562" s="17">
        <f t="shared" si="992"/>
        <v>0</v>
      </c>
      <c r="K562" s="18">
        <f t="shared" si="992"/>
        <v>0</v>
      </c>
      <c r="L562" s="119"/>
    </row>
    <row r="563" spans="1:12" ht="15.6" hidden="1" customHeight="1" x14ac:dyDescent="0.25">
      <c r="A563" s="2"/>
      <c r="B563" s="137" t="s">
        <v>17</v>
      </c>
      <c r="C563" s="137"/>
      <c r="D563" s="108">
        <f t="shared" ref="D563:E563" si="994">D594+D625</f>
        <v>0</v>
      </c>
      <c r="E563" s="98">
        <f t="shared" si="994"/>
        <v>0</v>
      </c>
      <c r="F563" s="236">
        <f t="shared" ref="F563:K563" si="995">F594+F625</f>
        <v>0</v>
      </c>
      <c r="G563" s="98">
        <f t="shared" ref="G563:H563" si="996">G594+G625</f>
        <v>0</v>
      </c>
      <c r="H563" s="98">
        <f t="shared" si="996"/>
        <v>0</v>
      </c>
      <c r="I563" s="98">
        <f t="shared" si="995"/>
        <v>0</v>
      </c>
      <c r="J563" s="98">
        <f t="shared" si="995"/>
        <v>0</v>
      </c>
      <c r="K563" s="109">
        <f t="shared" si="995"/>
        <v>0</v>
      </c>
      <c r="L563" s="118"/>
    </row>
    <row r="564" spans="1:12" ht="15.6" hidden="1" customHeight="1" x14ac:dyDescent="0.25">
      <c r="A564" s="2"/>
      <c r="B564" s="94" t="s">
        <v>8</v>
      </c>
      <c r="C564" s="94"/>
      <c r="D564" s="16">
        <f t="shared" ref="D564:E564" si="997">D595+D626</f>
        <v>0</v>
      </c>
      <c r="E564" s="17">
        <f t="shared" si="997"/>
        <v>0</v>
      </c>
      <c r="F564" s="237">
        <f t="shared" ref="F564:K564" si="998">F595+F626</f>
        <v>0</v>
      </c>
      <c r="G564" s="17">
        <f t="shared" ref="G564:H564" si="999">G595+G626</f>
        <v>0</v>
      </c>
      <c r="H564" s="17">
        <f t="shared" si="999"/>
        <v>0</v>
      </c>
      <c r="I564" s="17">
        <f t="shared" si="998"/>
        <v>0</v>
      </c>
      <c r="J564" s="17">
        <f t="shared" si="998"/>
        <v>0</v>
      </c>
      <c r="K564" s="18">
        <f t="shared" si="998"/>
        <v>0</v>
      </c>
      <c r="L564" s="119"/>
    </row>
    <row r="565" spans="1:12" ht="15.6" hidden="1" customHeight="1" x14ac:dyDescent="0.25">
      <c r="A565" s="2"/>
      <c r="B565" s="94" t="s">
        <v>10</v>
      </c>
      <c r="C565" s="94"/>
      <c r="D565" s="16">
        <f t="shared" ref="D565:E565" si="1000">D596+D627</f>
        <v>0</v>
      </c>
      <c r="E565" s="17">
        <f t="shared" si="1000"/>
        <v>0</v>
      </c>
      <c r="F565" s="237">
        <f t="shared" ref="F565:K565" si="1001">F596+F627</f>
        <v>0</v>
      </c>
      <c r="G565" s="17">
        <f t="shared" ref="G565:H565" si="1002">G596+G627</f>
        <v>0</v>
      </c>
      <c r="H565" s="17">
        <f t="shared" si="1002"/>
        <v>0</v>
      </c>
      <c r="I565" s="17">
        <f t="shared" si="1001"/>
        <v>0</v>
      </c>
      <c r="J565" s="17">
        <f t="shared" si="1001"/>
        <v>0</v>
      </c>
      <c r="K565" s="18">
        <f t="shared" si="1001"/>
        <v>0</v>
      </c>
      <c r="L565" s="119"/>
    </row>
    <row r="566" spans="1:12" ht="49.9" customHeight="1" x14ac:dyDescent="0.25">
      <c r="A566" s="59">
        <v>1</v>
      </c>
      <c r="B566" s="152" t="s">
        <v>204</v>
      </c>
      <c r="C566" s="162"/>
      <c r="D566" s="112">
        <f t="shared" ref="D566:E566" si="1003">D567+D568+D569+D570</f>
        <v>0</v>
      </c>
      <c r="E566" s="101">
        <f t="shared" si="1003"/>
        <v>0</v>
      </c>
      <c r="F566" s="238">
        <f t="shared" ref="F566:K566" si="1004">F567+F568+F569+F570</f>
        <v>0</v>
      </c>
      <c r="G566" s="101">
        <f t="shared" ref="G566:H566" si="1005">G567+G568+G569+G570</f>
        <v>0</v>
      </c>
      <c r="H566" s="101">
        <f t="shared" si="1005"/>
        <v>0</v>
      </c>
      <c r="I566" s="101">
        <f t="shared" si="1004"/>
        <v>0</v>
      </c>
      <c r="J566" s="101">
        <f t="shared" si="1004"/>
        <v>0</v>
      </c>
      <c r="K566" s="113">
        <f t="shared" si="1004"/>
        <v>0</v>
      </c>
      <c r="L566" s="123"/>
    </row>
    <row r="567" spans="1:12" ht="15.6" hidden="1" customHeight="1" x14ac:dyDescent="0.25">
      <c r="A567" s="2"/>
      <c r="B567" s="128" t="s">
        <v>1</v>
      </c>
      <c r="C567" s="128"/>
      <c r="D567" s="21"/>
      <c r="E567" s="22"/>
      <c r="F567" s="239"/>
      <c r="G567" s="22"/>
      <c r="H567" s="22"/>
      <c r="I567" s="22"/>
      <c r="J567" s="22"/>
      <c r="K567" s="23"/>
      <c r="L567" s="124"/>
    </row>
    <row r="568" spans="1:12" ht="15.6" hidden="1" customHeight="1" x14ac:dyDescent="0.25">
      <c r="A568" s="2"/>
      <c r="B568" s="129" t="s">
        <v>6</v>
      </c>
      <c r="C568" s="129"/>
      <c r="D568" s="6">
        <v>0</v>
      </c>
      <c r="E568" s="7">
        <v>0</v>
      </c>
      <c r="F568" s="231">
        <v>0</v>
      </c>
      <c r="G568" s="7">
        <v>0</v>
      </c>
      <c r="H568" s="7">
        <v>0</v>
      </c>
      <c r="I568" s="7">
        <v>0</v>
      </c>
      <c r="J568" s="7">
        <v>0</v>
      </c>
      <c r="K568" s="8">
        <v>0</v>
      </c>
      <c r="L568" s="57"/>
    </row>
    <row r="569" spans="1:12" ht="15.6" hidden="1" customHeight="1" x14ac:dyDescent="0.25">
      <c r="A569" s="2"/>
      <c r="B569" s="129" t="s">
        <v>7</v>
      </c>
      <c r="C569" s="129"/>
      <c r="D569" s="6">
        <v>0</v>
      </c>
      <c r="E569" s="7">
        <v>0</v>
      </c>
      <c r="F569" s="231">
        <v>0</v>
      </c>
      <c r="G569" s="7">
        <v>0</v>
      </c>
      <c r="H569" s="7">
        <v>0</v>
      </c>
      <c r="I569" s="7">
        <v>0</v>
      </c>
      <c r="J569" s="7">
        <v>0</v>
      </c>
      <c r="K569" s="8">
        <v>0</v>
      </c>
      <c r="L569" s="57"/>
    </row>
    <row r="570" spans="1:12" ht="15.6" customHeight="1" x14ac:dyDescent="0.25">
      <c r="A570" s="59">
        <v>1</v>
      </c>
      <c r="B570" s="128" t="s">
        <v>18</v>
      </c>
      <c r="C570" s="158"/>
      <c r="D570" s="6">
        <f t="shared" ref="D570:E570" si="1006">D571+D572+D573</f>
        <v>0</v>
      </c>
      <c r="E570" s="7">
        <f t="shared" si="1006"/>
        <v>0</v>
      </c>
      <c r="F570" s="231">
        <f t="shared" ref="F570:K570" si="1007">F571+F572+F573</f>
        <v>0</v>
      </c>
      <c r="G570" s="7">
        <f t="shared" ref="G570:H570" si="1008">G571+G572+G573</f>
        <v>0</v>
      </c>
      <c r="H570" s="7">
        <f t="shared" si="1008"/>
        <v>0</v>
      </c>
      <c r="I570" s="7">
        <f t="shared" si="1007"/>
        <v>0</v>
      </c>
      <c r="J570" s="7">
        <f t="shared" si="1007"/>
        <v>0</v>
      </c>
      <c r="K570" s="8">
        <f t="shared" si="1007"/>
        <v>0</v>
      </c>
      <c r="L570" s="57"/>
    </row>
    <row r="571" spans="1:12" ht="15.6" customHeight="1" x14ac:dyDescent="0.25">
      <c r="A571" s="59">
        <v>1</v>
      </c>
      <c r="B571" s="149" t="s">
        <v>8</v>
      </c>
      <c r="C571" s="77"/>
      <c r="D571" s="10">
        <f t="shared" ref="D571:E571" si="1009">D576+D579+D582+D586+D589+D592+D595</f>
        <v>0</v>
      </c>
      <c r="E571" s="11">
        <f t="shared" si="1009"/>
        <v>0</v>
      </c>
      <c r="F571" s="232">
        <f t="shared" ref="F571:K571" si="1010">F576+F579+F582+F586+F589+F592+F595</f>
        <v>0</v>
      </c>
      <c r="G571" s="11">
        <f t="shared" ref="G571:H571" si="1011">G576+G579+G582+G586+G589+G592+G595</f>
        <v>0</v>
      </c>
      <c r="H571" s="11">
        <f t="shared" si="1011"/>
        <v>0</v>
      </c>
      <c r="I571" s="11">
        <f t="shared" si="1010"/>
        <v>0</v>
      </c>
      <c r="J571" s="11">
        <f t="shared" si="1010"/>
        <v>0</v>
      </c>
      <c r="K571" s="12">
        <f t="shared" si="1010"/>
        <v>0</v>
      </c>
      <c r="L571" s="58"/>
    </row>
    <row r="572" spans="1:12" ht="15.6" customHeight="1" x14ac:dyDescent="0.25">
      <c r="A572" s="59">
        <v>1</v>
      </c>
      <c r="B572" s="149" t="s">
        <v>9</v>
      </c>
      <c r="C572" s="77"/>
      <c r="D572" s="10">
        <f t="shared" ref="D572:E572" si="1012">D583</f>
        <v>0</v>
      </c>
      <c r="E572" s="11">
        <f t="shared" si="1012"/>
        <v>0</v>
      </c>
      <c r="F572" s="232">
        <f t="shared" ref="F572:K572" si="1013">F583</f>
        <v>0</v>
      </c>
      <c r="G572" s="11">
        <f t="shared" ref="G572:H572" si="1014">G583</f>
        <v>0</v>
      </c>
      <c r="H572" s="11">
        <f t="shared" si="1014"/>
        <v>0</v>
      </c>
      <c r="I572" s="11">
        <f t="shared" si="1013"/>
        <v>0</v>
      </c>
      <c r="J572" s="11">
        <f t="shared" si="1013"/>
        <v>0</v>
      </c>
      <c r="K572" s="12">
        <f t="shared" si="1013"/>
        <v>0</v>
      </c>
      <c r="L572" s="58"/>
    </row>
    <row r="573" spans="1:12" ht="15.6" customHeight="1" x14ac:dyDescent="0.25">
      <c r="A573" s="59">
        <v>1</v>
      </c>
      <c r="B573" s="149" t="s">
        <v>10</v>
      </c>
      <c r="C573" s="77"/>
      <c r="D573" s="10">
        <f t="shared" ref="D573:E573" si="1015">D577+D580+D584+D587+D590+D593+D596</f>
        <v>0</v>
      </c>
      <c r="E573" s="11">
        <f t="shared" si="1015"/>
        <v>0</v>
      </c>
      <c r="F573" s="232">
        <f t="shared" ref="F573:K573" si="1016">F577+F580+F584+F587+F590+F593+F596</f>
        <v>0</v>
      </c>
      <c r="G573" s="11">
        <f t="shared" ref="G573:H573" si="1017">G577+G580+G584+G587+G590+G593+G596</f>
        <v>0</v>
      </c>
      <c r="H573" s="11">
        <f t="shared" si="1017"/>
        <v>0</v>
      </c>
      <c r="I573" s="11">
        <f t="shared" si="1016"/>
        <v>0</v>
      </c>
      <c r="J573" s="11">
        <f t="shared" si="1016"/>
        <v>0</v>
      </c>
      <c r="K573" s="12">
        <f t="shared" si="1016"/>
        <v>0</v>
      </c>
      <c r="L573" s="58"/>
    </row>
    <row r="574" spans="1:12" ht="15.6" customHeight="1" x14ac:dyDescent="0.25">
      <c r="A574" s="59">
        <v>1</v>
      </c>
      <c r="B574" s="131" t="s">
        <v>19</v>
      </c>
      <c r="C574" s="159"/>
      <c r="D574" s="104" t="s">
        <v>2</v>
      </c>
      <c r="E574" s="96" t="s">
        <v>2</v>
      </c>
      <c r="F574" s="233" t="s">
        <v>2</v>
      </c>
      <c r="G574" s="96" t="s">
        <v>2</v>
      </c>
      <c r="H574" s="96" t="s">
        <v>2</v>
      </c>
      <c r="I574" s="96" t="s">
        <v>2</v>
      </c>
      <c r="J574" s="96" t="s">
        <v>2</v>
      </c>
      <c r="K574" s="105" t="s">
        <v>2</v>
      </c>
      <c r="L574" s="115"/>
    </row>
    <row r="575" spans="1:12" ht="15.6" hidden="1" customHeight="1" x14ac:dyDescent="0.25">
      <c r="A575" s="2"/>
      <c r="B575" s="131" t="s">
        <v>131</v>
      </c>
      <c r="C575" s="131"/>
      <c r="D575" s="104">
        <f t="shared" ref="D575:E575" si="1018">D576+D577</f>
        <v>0</v>
      </c>
      <c r="E575" s="96">
        <f t="shared" si="1018"/>
        <v>0</v>
      </c>
      <c r="F575" s="233">
        <f t="shared" ref="F575:K575" si="1019">F576+F577</f>
        <v>0</v>
      </c>
      <c r="G575" s="96">
        <f t="shared" ref="G575:H575" si="1020">G576+G577</f>
        <v>0</v>
      </c>
      <c r="H575" s="96">
        <f t="shared" si="1020"/>
        <v>0</v>
      </c>
      <c r="I575" s="96">
        <f t="shared" si="1019"/>
        <v>0</v>
      </c>
      <c r="J575" s="96">
        <f t="shared" si="1019"/>
        <v>0</v>
      </c>
      <c r="K575" s="105">
        <f t="shared" si="1019"/>
        <v>0</v>
      </c>
      <c r="L575" s="115"/>
    </row>
    <row r="576" spans="1:12" ht="15.6" hidden="1" customHeight="1" x14ac:dyDescent="0.25">
      <c r="A576" s="2"/>
      <c r="B576" s="93" t="s">
        <v>8</v>
      </c>
      <c r="C576" s="93"/>
      <c r="D576" s="24"/>
      <c r="E576" s="25"/>
      <c r="F576" s="240"/>
      <c r="G576" s="25"/>
      <c r="H576" s="25"/>
      <c r="I576" s="25"/>
      <c r="J576" s="25"/>
      <c r="K576" s="26"/>
      <c r="L576" s="125"/>
    </row>
    <row r="577" spans="1:12" ht="15.6" hidden="1" customHeight="1" x14ac:dyDescent="0.25">
      <c r="A577" s="2"/>
      <c r="B577" s="93" t="s">
        <v>10</v>
      </c>
      <c r="C577" s="93"/>
      <c r="D577" s="24"/>
      <c r="E577" s="25"/>
      <c r="F577" s="240"/>
      <c r="G577" s="25"/>
      <c r="H577" s="25"/>
      <c r="I577" s="25"/>
      <c r="J577" s="25"/>
      <c r="K577" s="26"/>
      <c r="L577" s="125"/>
    </row>
    <row r="578" spans="1:12" ht="15.6" hidden="1" customHeight="1" x14ac:dyDescent="0.25">
      <c r="A578" s="2"/>
      <c r="B578" s="131" t="s">
        <v>12</v>
      </c>
      <c r="C578" s="131"/>
      <c r="D578" s="104">
        <f t="shared" ref="D578:E578" si="1021">D579+D580</f>
        <v>0</v>
      </c>
      <c r="E578" s="96">
        <f t="shared" si="1021"/>
        <v>0</v>
      </c>
      <c r="F578" s="233">
        <f t="shared" ref="F578:K578" si="1022">F579+F580</f>
        <v>0</v>
      </c>
      <c r="G578" s="96">
        <f t="shared" ref="G578:H578" si="1023">G579+G580</f>
        <v>0</v>
      </c>
      <c r="H578" s="96">
        <f t="shared" si="1023"/>
        <v>0</v>
      </c>
      <c r="I578" s="96">
        <f t="shared" si="1022"/>
        <v>0</v>
      </c>
      <c r="J578" s="96">
        <f t="shared" si="1022"/>
        <v>0</v>
      </c>
      <c r="K578" s="105">
        <f t="shared" si="1022"/>
        <v>0</v>
      </c>
      <c r="L578" s="115"/>
    </row>
    <row r="579" spans="1:12" ht="15.6" hidden="1" customHeight="1" x14ac:dyDescent="0.25">
      <c r="A579" s="2"/>
      <c r="B579" s="93" t="s">
        <v>8</v>
      </c>
      <c r="C579" s="93"/>
      <c r="D579" s="24"/>
      <c r="E579" s="25"/>
      <c r="F579" s="240"/>
      <c r="G579" s="25"/>
      <c r="H579" s="25"/>
      <c r="I579" s="25"/>
      <c r="J579" s="25"/>
      <c r="K579" s="26"/>
      <c r="L579" s="125"/>
    </row>
    <row r="580" spans="1:12" ht="15.6" hidden="1" customHeight="1" x14ac:dyDescent="0.25">
      <c r="A580" s="2"/>
      <c r="B580" s="93" t="s">
        <v>10</v>
      </c>
      <c r="C580" s="93"/>
      <c r="D580" s="24"/>
      <c r="E580" s="25"/>
      <c r="F580" s="240"/>
      <c r="G580" s="25"/>
      <c r="H580" s="25"/>
      <c r="I580" s="25"/>
      <c r="J580" s="25"/>
      <c r="K580" s="26"/>
      <c r="L580" s="125"/>
    </row>
    <row r="581" spans="1:12" ht="15.6" customHeight="1" x14ac:dyDescent="0.25">
      <c r="A581" s="59">
        <v>1</v>
      </c>
      <c r="B581" s="131" t="s">
        <v>13</v>
      </c>
      <c r="C581" s="267" t="s">
        <v>95</v>
      </c>
      <c r="D581" s="104">
        <f t="shared" ref="D581:E581" si="1024">D582+D583+D584</f>
        <v>0</v>
      </c>
      <c r="E581" s="96">
        <f t="shared" si="1024"/>
        <v>0</v>
      </c>
      <c r="F581" s="233">
        <f t="shared" ref="F581:K581" si="1025">F582+F583+F584</f>
        <v>0</v>
      </c>
      <c r="G581" s="96">
        <f t="shared" ref="G581:H581" si="1026">G582+G583+G584</f>
        <v>0</v>
      </c>
      <c r="H581" s="96">
        <f t="shared" si="1026"/>
        <v>0</v>
      </c>
      <c r="I581" s="96">
        <f t="shared" si="1025"/>
        <v>0</v>
      </c>
      <c r="J581" s="96">
        <f t="shared" si="1025"/>
        <v>0</v>
      </c>
      <c r="K581" s="105">
        <f t="shared" si="1025"/>
        <v>0</v>
      </c>
      <c r="L581" s="115"/>
    </row>
    <row r="582" spans="1:12" ht="15.6" customHeight="1" x14ac:dyDescent="0.25">
      <c r="A582" s="59">
        <v>1</v>
      </c>
      <c r="B582" s="93" t="s">
        <v>8</v>
      </c>
      <c r="C582" s="267"/>
      <c r="D582" s="24"/>
      <c r="E582" s="25"/>
      <c r="F582" s="240"/>
      <c r="G582" s="25"/>
      <c r="H582" s="25"/>
      <c r="I582" s="25"/>
      <c r="J582" s="25"/>
      <c r="K582" s="26"/>
      <c r="L582" s="125"/>
    </row>
    <row r="583" spans="1:12" ht="15.6" customHeight="1" x14ac:dyDescent="0.25">
      <c r="A583" s="59">
        <v>1</v>
      </c>
      <c r="B583" s="93" t="s">
        <v>9</v>
      </c>
      <c r="C583" s="267"/>
      <c r="D583" s="24"/>
      <c r="E583" s="25"/>
      <c r="F583" s="240"/>
      <c r="G583" s="25"/>
      <c r="H583" s="25"/>
      <c r="I583" s="25"/>
      <c r="J583" s="25"/>
      <c r="K583" s="26"/>
      <c r="L583" s="125"/>
    </row>
    <row r="584" spans="1:12" ht="15.6" customHeight="1" x14ac:dyDescent="0.25">
      <c r="A584" s="59">
        <v>1</v>
      </c>
      <c r="B584" s="93" t="s">
        <v>10</v>
      </c>
      <c r="C584" s="267"/>
      <c r="D584" s="24">
        <v>0</v>
      </c>
      <c r="E584" s="25">
        <v>0</v>
      </c>
      <c r="F584" s="240">
        <v>0</v>
      </c>
      <c r="G584" s="25">
        <v>0</v>
      </c>
      <c r="H584" s="25">
        <v>0</v>
      </c>
      <c r="I584" s="25">
        <v>0</v>
      </c>
      <c r="J584" s="25"/>
      <c r="K584" s="26"/>
      <c r="L584" s="125"/>
    </row>
    <row r="585" spans="1:12" ht="15.6" hidden="1" customHeight="1" x14ac:dyDescent="0.25">
      <c r="A585" s="2"/>
      <c r="B585" s="131" t="s">
        <v>14</v>
      </c>
      <c r="C585" s="131"/>
      <c r="D585" s="104">
        <f t="shared" ref="D585:E585" si="1027">D586+D587</f>
        <v>0</v>
      </c>
      <c r="E585" s="96">
        <f t="shared" si="1027"/>
        <v>0</v>
      </c>
      <c r="F585" s="233">
        <f t="shared" ref="F585:K585" si="1028">F586+F587</f>
        <v>0</v>
      </c>
      <c r="G585" s="96">
        <f t="shared" ref="G585:H585" si="1029">G586+G587</f>
        <v>0</v>
      </c>
      <c r="H585" s="96">
        <f t="shared" si="1029"/>
        <v>0</v>
      </c>
      <c r="I585" s="96">
        <f t="shared" si="1028"/>
        <v>0</v>
      </c>
      <c r="J585" s="96">
        <f t="shared" si="1028"/>
        <v>0</v>
      </c>
      <c r="K585" s="105">
        <f t="shared" si="1028"/>
        <v>0</v>
      </c>
      <c r="L585" s="115"/>
    </row>
    <row r="586" spans="1:12" ht="15.6" hidden="1" customHeight="1" x14ac:dyDescent="0.25">
      <c r="A586" s="2"/>
      <c r="B586" s="132" t="s">
        <v>8</v>
      </c>
      <c r="C586" s="132"/>
      <c r="D586" s="24"/>
      <c r="E586" s="25"/>
      <c r="F586" s="240"/>
      <c r="G586" s="25"/>
      <c r="H586" s="25"/>
      <c r="I586" s="25"/>
      <c r="J586" s="25"/>
      <c r="K586" s="26"/>
      <c r="L586" s="125"/>
    </row>
    <row r="587" spans="1:12" ht="15.6" hidden="1" customHeight="1" x14ac:dyDescent="0.25">
      <c r="A587" s="2"/>
      <c r="B587" s="132" t="s">
        <v>10</v>
      </c>
      <c r="C587" s="132"/>
      <c r="D587" s="24"/>
      <c r="E587" s="25"/>
      <c r="F587" s="240"/>
      <c r="G587" s="25"/>
      <c r="H587" s="25"/>
      <c r="I587" s="25"/>
      <c r="J587" s="25"/>
      <c r="K587" s="26"/>
      <c r="L587" s="125"/>
    </row>
    <row r="588" spans="1:12" ht="15.6" hidden="1" customHeight="1" x14ac:dyDescent="0.25">
      <c r="A588" s="2"/>
      <c r="B588" s="131" t="s">
        <v>15</v>
      </c>
      <c r="C588" s="131"/>
      <c r="D588" s="104">
        <f t="shared" ref="D588:E588" si="1030">D589+D590</f>
        <v>0</v>
      </c>
      <c r="E588" s="96">
        <f t="shared" si="1030"/>
        <v>0</v>
      </c>
      <c r="F588" s="233">
        <f t="shared" ref="F588:K588" si="1031">F589+F590</f>
        <v>0</v>
      </c>
      <c r="G588" s="96">
        <f t="shared" ref="G588:H588" si="1032">G589+G590</f>
        <v>0</v>
      </c>
      <c r="H588" s="96">
        <f t="shared" si="1032"/>
        <v>0</v>
      </c>
      <c r="I588" s="96">
        <f t="shared" si="1031"/>
        <v>0</v>
      </c>
      <c r="J588" s="96">
        <f t="shared" si="1031"/>
        <v>0</v>
      </c>
      <c r="K588" s="105">
        <f t="shared" si="1031"/>
        <v>0</v>
      </c>
      <c r="L588" s="115"/>
    </row>
    <row r="589" spans="1:12" ht="15.6" hidden="1" customHeight="1" x14ac:dyDescent="0.25">
      <c r="A589" s="2"/>
      <c r="B589" s="93" t="s">
        <v>8</v>
      </c>
      <c r="C589" s="93"/>
      <c r="D589" s="24"/>
      <c r="E589" s="25"/>
      <c r="F589" s="240"/>
      <c r="G589" s="25"/>
      <c r="H589" s="25"/>
      <c r="I589" s="25"/>
      <c r="J589" s="25"/>
      <c r="K589" s="26"/>
      <c r="L589" s="125"/>
    </row>
    <row r="590" spans="1:12" ht="15.6" hidden="1" customHeight="1" x14ac:dyDescent="0.25">
      <c r="A590" s="2"/>
      <c r="B590" s="93" t="s">
        <v>10</v>
      </c>
      <c r="C590" s="93"/>
      <c r="D590" s="24"/>
      <c r="E590" s="25"/>
      <c r="F590" s="240"/>
      <c r="G590" s="25"/>
      <c r="H590" s="25"/>
      <c r="I590" s="25"/>
      <c r="J590" s="25"/>
      <c r="K590" s="26"/>
      <c r="L590" s="125"/>
    </row>
    <row r="591" spans="1:12" ht="15.6" hidden="1" customHeight="1" x14ac:dyDescent="0.25">
      <c r="A591" s="2"/>
      <c r="B591" s="133" t="s">
        <v>16</v>
      </c>
      <c r="C591" s="133"/>
      <c r="D591" s="104">
        <f t="shared" ref="D591:E591" si="1033">D592+D593</f>
        <v>0</v>
      </c>
      <c r="E591" s="96">
        <f t="shared" si="1033"/>
        <v>0</v>
      </c>
      <c r="F591" s="233">
        <f t="shared" ref="F591:K591" si="1034">F592+F593</f>
        <v>0</v>
      </c>
      <c r="G591" s="96">
        <f t="shared" ref="G591:H591" si="1035">G592+G593</f>
        <v>0</v>
      </c>
      <c r="H591" s="96">
        <f t="shared" si="1035"/>
        <v>0</v>
      </c>
      <c r="I591" s="96">
        <f t="shared" si="1034"/>
        <v>0</v>
      </c>
      <c r="J591" s="96">
        <f t="shared" si="1034"/>
        <v>0</v>
      </c>
      <c r="K591" s="105">
        <f t="shared" si="1034"/>
        <v>0</v>
      </c>
      <c r="L591" s="115"/>
    </row>
    <row r="592" spans="1:12" ht="15.6" hidden="1" customHeight="1" x14ac:dyDescent="0.25">
      <c r="A592" s="2"/>
      <c r="B592" s="93" t="s">
        <v>8</v>
      </c>
      <c r="C592" s="93"/>
      <c r="D592" s="24"/>
      <c r="E592" s="25"/>
      <c r="F592" s="240"/>
      <c r="G592" s="25"/>
      <c r="H592" s="25"/>
      <c r="I592" s="25"/>
      <c r="J592" s="25"/>
      <c r="K592" s="26"/>
      <c r="L592" s="125"/>
    </row>
    <row r="593" spans="1:12" ht="15.6" hidden="1" customHeight="1" x14ac:dyDescent="0.25">
      <c r="A593" s="2"/>
      <c r="B593" s="93" t="s">
        <v>10</v>
      </c>
      <c r="C593" s="93"/>
      <c r="D593" s="24"/>
      <c r="E593" s="25"/>
      <c r="F593" s="240"/>
      <c r="G593" s="25"/>
      <c r="H593" s="25"/>
      <c r="I593" s="25"/>
      <c r="J593" s="25"/>
      <c r="K593" s="26"/>
      <c r="L593" s="125"/>
    </row>
    <row r="594" spans="1:12" ht="15.6" hidden="1" customHeight="1" x14ac:dyDescent="0.25">
      <c r="A594" s="2"/>
      <c r="B594" s="133" t="s">
        <v>17</v>
      </c>
      <c r="C594" s="133"/>
      <c r="D594" s="104">
        <f t="shared" ref="D594:E594" si="1036">D595+D596</f>
        <v>0</v>
      </c>
      <c r="E594" s="96">
        <f t="shared" si="1036"/>
        <v>0</v>
      </c>
      <c r="F594" s="233">
        <f t="shared" ref="F594:K594" si="1037">F595+F596</f>
        <v>0</v>
      </c>
      <c r="G594" s="96">
        <f t="shared" ref="G594:H594" si="1038">G595+G596</f>
        <v>0</v>
      </c>
      <c r="H594" s="96">
        <f t="shared" si="1038"/>
        <v>0</v>
      </c>
      <c r="I594" s="96">
        <f t="shared" si="1037"/>
        <v>0</v>
      </c>
      <c r="J594" s="96">
        <f t="shared" si="1037"/>
        <v>0</v>
      </c>
      <c r="K594" s="105">
        <f t="shared" si="1037"/>
        <v>0</v>
      </c>
      <c r="L594" s="115"/>
    </row>
    <row r="595" spans="1:12" ht="15.6" hidden="1" customHeight="1" x14ac:dyDescent="0.25">
      <c r="A595" s="2"/>
      <c r="B595" s="93" t="s">
        <v>8</v>
      </c>
      <c r="C595" s="93"/>
      <c r="D595" s="24"/>
      <c r="E595" s="25"/>
      <c r="F595" s="240"/>
      <c r="G595" s="25"/>
      <c r="H595" s="25"/>
      <c r="I595" s="25"/>
      <c r="J595" s="25"/>
      <c r="K595" s="26"/>
      <c r="L595" s="125"/>
    </row>
    <row r="596" spans="1:12" ht="15.6" hidden="1" customHeight="1" x14ac:dyDescent="0.25">
      <c r="A596" s="2"/>
      <c r="B596" s="93" t="s">
        <v>10</v>
      </c>
      <c r="C596" s="93"/>
      <c r="D596" s="24"/>
      <c r="E596" s="25"/>
      <c r="F596" s="240"/>
      <c r="G596" s="25"/>
      <c r="H596" s="25"/>
      <c r="I596" s="25"/>
      <c r="J596" s="25"/>
      <c r="K596" s="26"/>
      <c r="L596" s="125"/>
    </row>
    <row r="597" spans="1:12" ht="50.45" customHeight="1" x14ac:dyDescent="0.25">
      <c r="A597" s="59">
        <v>1</v>
      </c>
      <c r="B597" s="152" t="s">
        <v>205</v>
      </c>
      <c r="C597" s="162"/>
      <c r="D597" s="112">
        <f t="shared" ref="D597:E597" si="1039">D598+D599+D600+D601</f>
        <v>0</v>
      </c>
      <c r="E597" s="101">
        <f t="shared" si="1039"/>
        <v>0</v>
      </c>
      <c r="F597" s="238">
        <f t="shared" ref="F597:K597" si="1040">F598+F599+F600+F601</f>
        <v>0</v>
      </c>
      <c r="G597" s="101">
        <f t="shared" ref="G597:H597" si="1041">G598+G599+G600+G601</f>
        <v>0</v>
      </c>
      <c r="H597" s="101">
        <f t="shared" si="1041"/>
        <v>0</v>
      </c>
      <c r="I597" s="101">
        <f t="shared" si="1040"/>
        <v>0</v>
      </c>
      <c r="J597" s="101">
        <f t="shared" si="1040"/>
        <v>0</v>
      </c>
      <c r="K597" s="113">
        <f t="shared" si="1040"/>
        <v>0</v>
      </c>
      <c r="L597" s="123"/>
    </row>
    <row r="598" spans="1:12" ht="15.6" hidden="1" customHeight="1" x14ac:dyDescent="0.25">
      <c r="A598" s="2"/>
      <c r="B598" s="128" t="s">
        <v>1</v>
      </c>
      <c r="C598" s="128"/>
      <c r="D598" s="21"/>
      <c r="E598" s="22"/>
      <c r="F598" s="239"/>
      <c r="G598" s="22"/>
      <c r="H598" s="22"/>
      <c r="I598" s="22"/>
      <c r="J598" s="22"/>
      <c r="K598" s="23"/>
      <c r="L598" s="124"/>
    </row>
    <row r="599" spans="1:12" ht="15.6" hidden="1" customHeight="1" x14ac:dyDescent="0.25">
      <c r="A599" s="2"/>
      <c r="B599" s="129" t="s">
        <v>6</v>
      </c>
      <c r="C599" s="129"/>
      <c r="D599" s="6">
        <v>0</v>
      </c>
      <c r="E599" s="7">
        <v>0</v>
      </c>
      <c r="F599" s="231">
        <v>0</v>
      </c>
      <c r="G599" s="7">
        <v>0</v>
      </c>
      <c r="H599" s="7">
        <v>0</v>
      </c>
      <c r="I599" s="7">
        <v>0</v>
      </c>
      <c r="J599" s="7">
        <v>0</v>
      </c>
      <c r="K599" s="8">
        <v>0</v>
      </c>
      <c r="L599" s="57"/>
    </row>
    <row r="600" spans="1:12" ht="15.6" hidden="1" customHeight="1" x14ac:dyDescent="0.25">
      <c r="A600" s="2"/>
      <c r="B600" s="129" t="s">
        <v>7</v>
      </c>
      <c r="C600" s="129"/>
      <c r="D600" s="6">
        <v>0</v>
      </c>
      <c r="E600" s="7">
        <v>0</v>
      </c>
      <c r="F600" s="231">
        <v>0</v>
      </c>
      <c r="G600" s="7">
        <v>0</v>
      </c>
      <c r="H600" s="7">
        <v>0</v>
      </c>
      <c r="I600" s="7">
        <v>0</v>
      </c>
      <c r="J600" s="7">
        <v>0</v>
      </c>
      <c r="K600" s="8">
        <v>0</v>
      </c>
      <c r="L600" s="57"/>
    </row>
    <row r="601" spans="1:12" ht="15.6" customHeight="1" x14ac:dyDescent="0.25">
      <c r="A601" s="59">
        <v>1</v>
      </c>
      <c r="B601" s="128" t="s">
        <v>18</v>
      </c>
      <c r="C601" s="158"/>
      <c r="D601" s="6">
        <f t="shared" ref="D601:E601" si="1042">D602+D603+D604</f>
        <v>0</v>
      </c>
      <c r="E601" s="7">
        <f t="shared" si="1042"/>
        <v>0</v>
      </c>
      <c r="F601" s="231">
        <f t="shared" ref="F601:K601" si="1043">F602+F603+F604</f>
        <v>0</v>
      </c>
      <c r="G601" s="7">
        <f t="shared" ref="G601:H601" si="1044">G602+G603+G604</f>
        <v>0</v>
      </c>
      <c r="H601" s="7">
        <f t="shared" si="1044"/>
        <v>0</v>
      </c>
      <c r="I601" s="7">
        <f t="shared" si="1043"/>
        <v>0</v>
      </c>
      <c r="J601" s="7">
        <f t="shared" si="1043"/>
        <v>0</v>
      </c>
      <c r="K601" s="8">
        <f t="shared" si="1043"/>
        <v>0</v>
      </c>
      <c r="L601" s="57"/>
    </row>
    <row r="602" spans="1:12" ht="15.6" customHeight="1" x14ac:dyDescent="0.25">
      <c r="A602" s="59">
        <v>1</v>
      </c>
      <c r="B602" s="149" t="s">
        <v>8</v>
      </c>
      <c r="C602" s="77"/>
      <c r="D602" s="10">
        <f t="shared" ref="D602:E602" si="1045">D607+D610+D613+D617+D620+D623+D626</f>
        <v>0</v>
      </c>
      <c r="E602" s="11">
        <f t="shared" si="1045"/>
        <v>0</v>
      </c>
      <c r="F602" s="232">
        <f t="shared" ref="F602:K602" si="1046">F607+F610+F613+F617+F620+F623+F626</f>
        <v>0</v>
      </c>
      <c r="G602" s="11">
        <f t="shared" ref="G602:H602" si="1047">G607+G610+G613+G617+G620+G623+G626</f>
        <v>0</v>
      </c>
      <c r="H602" s="11">
        <f t="shared" si="1047"/>
        <v>0</v>
      </c>
      <c r="I602" s="11">
        <f t="shared" si="1046"/>
        <v>0</v>
      </c>
      <c r="J602" s="11">
        <f t="shared" si="1046"/>
        <v>0</v>
      </c>
      <c r="K602" s="12">
        <f t="shared" si="1046"/>
        <v>0</v>
      </c>
      <c r="L602" s="58"/>
    </row>
    <row r="603" spans="1:12" ht="15.6" customHeight="1" x14ac:dyDescent="0.25">
      <c r="A603" s="59">
        <v>1</v>
      </c>
      <c r="B603" s="149" t="s">
        <v>9</v>
      </c>
      <c r="C603" s="77"/>
      <c r="D603" s="10">
        <f t="shared" ref="D603:E603" si="1048">D614</f>
        <v>0</v>
      </c>
      <c r="E603" s="11">
        <f t="shared" si="1048"/>
        <v>0</v>
      </c>
      <c r="F603" s="232">
        <f t="shared" ref="F603:K603" si="1049">F614</f>
        <v>0</v>
      </c>
      <c r="G603" s="11">
        <f t="shared" ref="G603:H603" si="1050">G614</f>
        <v>0</v>
      </c>
      <c r="H603" s="11">
        <f t="shared" si="1050"/>
        <v>0</v>
      </c>
      <c r="I603" s="11">
        <f t="shared" si="1049"/>
        <v>0</v>
      </c>
      <c r="J603" s="11">
        <f t="shared" si="1049"/>
        <v>0</v>
      </c>
      <c r="K603" s="12">
        <f t="shared" si="1049"/>
        <v>0</v>
      </c>
      <c r="L603" s="58"/>
    </row>
    <row r="604" spans="1:12" ht="15.6" customHeight="1" x14ac:dyDescent="0.25">
      <c r="A604" s="59">
        <v>1</v>
      </c>
      <c r="B604" s="149" t="s">
        <v>10</v>
      </c>
      <c r="C604" s="77"/>
      <c r="D604" s="10">
        <f t="shared" ref="D604:E604" si="1051">D608+D611+D615+D618+D621+D624+D627</f>
        <v>0</v>
      </c>
      <c r="E604" s="11">
        <f t="shared" si="1051"/>
        <v>0</v>
      </c>
      <c r="F604" s="232">
        <f t="shared" ref="F604:K604" si="1052">F608+F611+F615+F618+F621+F624+F627</f>
        <v>0</v>
      </c>
      <c r="G604" s="11">
        <f t="shared" ref="G604:H604" si="1053">G608+G611+G615+G618+G621+G624+G627</f>
        <v>0</v>
      </c>
      <c r="H604" s="11">
        <f t="shared" si="1053"/>
        <v>0</v>
      </c>
      <c r="I604" s="11">
        <f t="shared" si="1052"/>
        <v>0</v>
      </c>
      <c r="J604" s="11">
        <f t="shared" si="1052"/>
        <v>0</v>
      </c>
      <c r="K604" s="12">
        <f t="shared" si="1052"/>
        <v>0</v>
      </c>
      <c r="L604" s="58"/>
    </row>
    <row r="605" spans="1:12" ht="15.6" customHeight="1" x14ac:dyDescent="0.25">
      <c r="A605" s="59">
        <v>1</v>
      </c>
      <c r="B605" s="131" t="s">
        <v>19</v>
      </c>
      <c r="C605" s="159"/>
      <c r="D605" s="104" t="s">
        <v>2</v>
      </c>
      <c r="E605" s="96" t="s">
        <v>2</v>
      </c>
      <c r="F605" s="233" t="s">
        <v>2</v>
      </c>
      <c r="G605" s="96" t="s">
        <v>2</v>
      </c>
      <c r="H605" s="96" t="s">
        <v>2</v>
      </c>
      <c r="I605" s="96" t="s">
        <v>2</v>
      </c>
      <c r="J605" s="96" t="s">
        <v>2</v>
      </c>
      <c r="K605" s="105" t="s">
        <v>2</v>
      </c>
      <c r="L605" s="115"/>
    </row>
    <row r="606" spans="1:12" ht="15.6" hidden="1" customHeight="1" x14ac:dyDescent="0.25">
      <c r="A606" s="2"/>
      <c r="B606" s="131" t="s">
        <v>131</v>
      </c>
      <c r="C606" s="131"/>
      <c r="D606" s="104">
        <f t="shared" ref="D606:E606" si="1054">D607+D608</f>
        <v>0</v>
      </c>
      <c r="E606" s="96">
        <f t="shared" si="1054"/>
        <v>0</v>
      </c>
      <c r="F606" s="233">
        <f t="shared" ref="F606:K606" si="1055">F607+F608</f>
        <v>0</v>
      </c>
      <c r="G606" s="96">
        <f t="shared" ref="G606:H606" si="1056">G607+G608</f>
        <v>0</v>
      </c>
      <c r="H606" s="96">
        <f t="shared" si="1056"/>
        <v>0</v>
      </c>
      <c r="I606" s="96">
        <f t="shared" si="1055"/>
        <v>0</v>
      </c>
      <c r="J606" s="96">
        <f t="shared" si="1055"/>
        <v>0</v>
      </c>
      <c r="K606" s="105">
        <f t="shared" si="1055"/>
        <v>0</v>
      </c>
      <c r="L606" s="115"/>
    </row>
    <row r="607" spans="1:12" ht="15.6" hidden="1" customHeight="1" x14ac:dyDescent="0.25">
      <c r="A607" s="2"/>
      <c r="B607" s="93" t="s">
        <v>8</v>
      </c>
      <c r="C607" s="93"/>
      <c r="D607" s="24"/>
      <c r="E607" s="25"/>
      <c r="F607" s="240"/>
      <c r="G607" s="25"/>
      <c r="H607" s="25"/>
      <c r="I607" s="25"/>
      <c r="J607" s="25"/>
      <c r="K607" s="26"/>
      <c r="L607" s="125"/>
    </row>
    <row r="608" spans="1:12" ht="15.6" hidden="1" customHeight="1" x14ac:dyDescent="0.25">
      <c r="A608" s="2"/>
      <c r="B608" s="93" t="s">
        <v>10</v>
      </c>
      <c r="C608" s="93"/>
      <c r="D608" s="24"/>
      <c r="E608" s="25"/>
      <c r="F608" s="240"/>
      <c r="G608" s="25"/>
      <c r="H608" s="25"/>
      <c r="I608" s="25"/>
      <c r="J608" s="25"/>
      <c r="K608" s="26"/>
      <c r="L608" s="125"/>
    </row>
    <row r="609" spans="1:12" ht="15.6" hidden="1" customHeight="1" x14ac:dyDescent="0.25">
      <c r="A609" s="2"/>
      <c r="B609" s="131" t="s">
        <v>12</v>
      </c>
      <c r="C609" s="131"/>
      <c r="D609" s="104">
        <f t="shared" ref="D609:E609" si="1057">D610+D611</f>
        <v>0</v>
      </c>
      <c r="E609" s="96">
        <f t="shared" si="1057"/>
        <v>0</v>
      </c>
      <c r="F609" s="233">
        <f t="shared" ref="F609:K609" si="1058">F610+F611</f>
        <v>0</v>
      </c>
      <c r="G609" s="96">
        <f t="shared" ref="G609:H609" si="1059">G610+G611</f>
        <v>0</v>
      </c>
      <c r="H609" s="96">
        <f t="shared" si="1059"/>
        <v>0</v>
      </c>
      <c r="I609" s="96">
        <f t="shared" si="1058"/>
        <v>0</v>
      </c>
      <c r="J609" s="96">
        <f t="shared" si="1058"/>
        <v>0</v>
      </c>
      <c r="K609" s="105">
        <f t="shared" si="1058"/>
        <v>0</v>
      </c>
      <c r="L609" s="115"/>
    </row>
    <row r="610" spans="1:12" ht="15.6" hidden="1" customHeight="1" x14ac:dyDescent="0.25">
      <c r="A610" s="2"/>
      <c r="B610" s="93" t="s">
        <v>8</v>
      </c>
      <c r="C610" s="93"/>
      <c r="D610" s="24"/>
      <c r="E610" s="25"/>
      <c r="F610" s="240"/>
      <c r="G610" s="25"/>
      <c r="H610" s="25"/>
      <c r="I610" s="25"/>
      <c r="J610" s="25"/>
      <c r="K610" s="26"/>
      <c r="L610" s="125"/>
    </row>
    <row r="611" spans="1:12" ht="15.6" hidden="1" customHeight="1" x14ac:dyDescent="0.25">
      <c r="A611" s="2"/>
      <c r="B611" s="93" t="s">
        <v>10</v>
      </c>
      <c r="C611" s="93"/>
      <c r="D611" s="24"/>
      <c r="E611" s="25"/>
      <c r="F611" s="240"/>
      <c r="G611" s="25"/>
      <c r="H611" s="25"/>
      <c r="I611" s="25"/>
      <c r="J611" s="25"/>
      <c r="K611" s="26"/>
      <c r="L611" s="125"/>
    </row>
    <row r="612" spans="1:12" ht="15.6" customHeight="1" x14ac:dyDescent="0.25">
      <c r="A612" s="59">
        <v>1</v>
      </c>
      <c r="B612" s="131" t="s">
        <v>13</v>
      </c>
      <c r="C612" s="267" t="s">
        <v>95</v>
      </c>
      <c r="D612" s="104">
        <f t="shared" ref="D612:E612" si="1060">D613+D614+D615</f>
        <v>0</v>
      </c>
      <c r="E612" s="96">
        <f t="shared" si="1060"/>
        <v>0</v>
      </c>
      <c r="F612" s="233">
        <f t="shared" ref="F612:K612" si="1061">F613+F614+F615</f>
        <v>0</v>
      </c>
      <c r="G612" s="96">
        <f t="shared" ref="G612:H612" si="1062">G613+G614+G615</f>
        <v>0</v>
      </c>
      <c r="H612" s="96">
        <f t="shared" si="1062"/>
        <v>0</v>
      </c>
      <c r="I612" s="96">
        <f t="shared" si="1061"/>
        <v>0</v>
      </c>
      <c r="J612" s="96">
        <f t="shared" si="1061"/>
        <v>0</v>
      </c>
      <c r="K612" s="105">
        <f t="shared" si="1061"/>
        <v>0</v>
      </c>
      <c r="L612" s="115"/>
    </row>
    <row r="613" spans="1:12" ht="15.6" customHeight="1" x14ac:dyDescent="0.25">
      <c r="A613" s="59">
        <v>1</v>
      </c>
      <c r="B613" s="93" t="s">
        <v>8</v>
      </c>
      <c r="C613" s="267"/>
      <c r="D613" s="24"/>
      <c r="E613" s="25"/>
      <c r="F613" s="240"/>
      <c r="G613" s="25"/>
      <c r="H613" s="25"/>
      <c r="I613" s="25"/>
      <c r="J613" s="25"/>
      <c r="K613" s="26"/>
      <c r="L613" s="125"/>
    </row>
    <row r="614" spans="1:12" ht="15.6" customHeight="1" x14ac:dyDescent="0.25">
      <c r="A614" s="59">
        <v>1</v>
      </c>
      <c r="B614" s="93" t="s">
        <v>9</v>
      </c>
      <c r="C614" s="267"/>
      <c r="D614" s="24"/>
      <c r="E614" s="25"/>
      <c r="F614" s="240"/>
      <c r="G614" s="25"/>
      <c r="H614" s="25"/>
      <c r="I614" s="25"/>
      <c r="J614" s="25"/>
      <c r="K614" s="26"/>
      <c r="L614" s="125"/>
    </row>
    <row r="615" spans="1:12" ht="15.6" customHeight="1" x14ac:dyDescent="0.25">
      <c r="A615" s="59">
        <v>1</v>
      </c>
      <c r="B615" s="93" t="s">
        <v>10</v>
      </c>
      <c r="C615" s="267"/>
      <c r="D615" s="24">
        <v>0</v>
      </c>
      <c r="E615" s="25">
        <v>0</v>
      </c>
      <c r="F615" s="240">
        <v>0</v>
      </c>
      <c r="G615" s="25">
        <v>0</v>
      </c>
      <c r="H615" s="25">
        <v>0</v>
      </c>
      <c r="I615" s="25">
        <v>0</v>
      </c>
      <c r="J615" s="25"/>
      <c r="K615" s="26"/>
      <c r="L615" s="125"/>
    </row>
    <row r="616" spans="1:12" ht="15.6" hidden="1" customHeight="1" x14ac:dyDescent="0.25">
      <c r="A616" s="2"/>
      <c r="B616" s="131" t="s">
        <v>14</v>
      </c>
      <c r="C616" s="131"/>
      <c r="D616" s="104">
        <f t="shared" ref="D616:E616" si="1063">D617+D618</f>
        <v>0</v>
      </c>
      <c r="E616" s="96">
        <f t="shared" si="1063"/>
        <v>0</v>
      </c>
      <c r="F616" s="233">
        <f t="shared" ref="F616:K616" si="1064">F617+F618</f>
        <v>0</v>
      </c>
      <c r="G616" s="96">
        <f t="shared" ref="G616:H616" si="1065">G617+G618</f>
        <v>0</v>
      </c>
      <c r="H616" s="96">
        <f t="shared" si="1065"/>
        <v>0</v>
      </c>
      <c r="I616" s="96">
        <f t="shared" si="1064"/>
        <v>0</v>
      </c>
      <c r="J616" s="96">
        <f t="shared" si="1064"/>
        <v>0</v>
      </c>
      <c r="K616" s="105">
        <f t="shared" si="1064"/>
        <v>0</v>
      </c>
      <c r="L616" s="115"/>
    </row>
    <row r="617" spans="1:12" ht="15.6" hidden="1" customHeight="1" x14ac:dyDescent="0.25">
      <c r="A617" s="2"/>
      <c r="B617" s="132" t="s">
        <v>8</v>
      </c>
      <c r="C617" s="132"/>
      <c r="D617" s="24"/>
      <c r="E617" s="25"/>
      <c r="F617" s="240"/>
      <c r="G617" s="25"/>
      <c r="H617" s="25"/>
      <c r="I617" s="25"/>
      <c r="J617" s="25"/>
      <c r="K617" s="26"/>
      <c r="L617" s="125"/>
    </row>
    <row r="618" spans="1:12" ht="15.6" hidden="1" customHeight="1" x14ac:dyDescent="0.25">
      <c r="A618" s="2"/>
      <c r="B618" s="132" t="s">
        <v>10</v>
      </c>
      <c r="C618" s="132"/>
      <c r="D618" s="24"/>
      <c r="E618" s="25"/>
      <c r="F618" s="240"/>
      <c r="G618" s="25"/>
      <c r="H618" s="25"/>
      <c r="I618" s="25"/>
      <c r="J618" s="25"/>
      <c r="K618" s="26"/>
      <c r="L618" s="125"/>
    </row>
    <row r="619" spans="1:12" ht="15.6" hidden="1" customHeight="1" x14ac:dyDescent="0.25">
      <c r="A619" s="2"/>
      <c r="B619" s="131" t="s">
        <v>15</v>
      </c>
      <c r="C619" s="131"/>
      <c r="D619" s="104">
        <f t="shared" ref="D619:E619" si="1066">D620+D621</f>
        <v>0</v>
      </c>
      <c r="E619" s="96">
        <f t="shared" si="1066"/>
        <v>0</v>
      </c>
      <c r="F619" s="233">
        <f t="shared" ref="F619:K619" si="1067">F620+F621</f>
        <v>0</v>
      </c>
      <c r="G619" s="96">
        <f t="shared" ref="G619:H619" si="1068">G620+G621</f>
        <v>0</v>
      </c>
      <c r="H619" s="96">
        <f t="shared" si="1068"/>
        <v>0</v>
      </c>
      <c r="I619" s="96">
        <f t="shared" si="1067"/>
        <v>0</v>
      </c>
      <c r="J619" s="96">
        <f t="shared" si="1067"/>
        <v>0</v>
      </c>
      <c r="K619" s="105">
        <f t="shared" si="1067"/>
        <v>0</v>
      </c>
      <c r="L619" s="115"/>
    </row>
    <row r="620" spans="1:12" ht="15.6" hidden="1" customHeight="1" x14ac:dyDescent="0.25">
      <c r="A620" s="2"/>
      <c r="B620" s="93" t="s">
        <v>8</v>
      </c>
      <c r="C620" s="93"/>
      <c r="D620" s="24"/>
      <c r="E620" s="25"/>
      <c r="F620" s="240"/>
      <c r="G620" s="25"/>
      <c r="H620" s="25"/>
      <c r="I620" s="25"/>
      <c r="J620" s="25"/>
      <c r="K620" s="26"/>
      <c r="L620" s="125"/>
    </row>
    <row r="621" spans="1:12" ht="15.6" hidden="1" customHeight="1" x14ac:dyDescent="0.25">
      <c r="A621" s="2"/>
      <c r="B621" s="93" t="s">
        <v>10</v>
      </c>
      <c r="C621" s="93"/>
      <c r="D621" s="24"/>
      <c r="E621" s="25"/>
      <c r="F621" s="240"/>
      <c r="G621" s="25"/>
      <c r="H621" s="25"/>
      <c r="I621" s="25"/>
      <c r="J621" s="25"/>
      <c r="K621" s="26"/>
      <c r="L621" s="125"/>
    </row>
    <row r="622" spans="1:12" ht="15.6" hidden="1" customHeight="1" x14ac:dyDescent="0.25">
      <c r="A622" s="2"/>
      <c r="B622" s="133" t="s">
        <v>16</v>
      </c>
      <c r="C622" s="133"/>
      <c r="D622" s="104">
        <f t="shared" ref="D622:E622" si="1069">D623+D624</f>
        <v>0</v>
      </c>
      <c r="E622" s="96">
        <f t="shared" si="1069"/>
        <v>0</v>
      </c>
      <c r="F622" s="233">
        <f t="shared" ref="F622:K622" si="1070">F623+F624</f>
        <v>0</v>
      </c>
      <c r="G622" s="96">
        <f t="shared" ref="G622:H622" si="1071">G623+G624</f>
        <v>0</v>
      </c>
      <c r="H622" s="96">
        <f t="shared" si="1071"/>
        <v>0</v>
      </c>
      <c r="I622" s="96">
        <f t="shared" si="1070"/>
        <v>0</v>
      </c>
      <c r="J622" s="96">
        <f t="shared" si="1070"/>
        <v>0</v>
      </c>
      <c r="K622" s="105">
        <f t="shared" si="1070"/>
        <v>0</v>
      </c>
      <c r="L622" s="115"/>
    </row>
    <row r="623" spans="1:12" ht="15.6" hidden="1" customHeight="1" x14ac:dyDescent="0.25">
      <c r="A623" s="2"/>
      <c r="B623" s="93" t="s">
        <v>8</v>
      </c>
      <c r="C623" s="93"/>
      <c r="D623" s="24"/>
      <c r="E623" s="25"/>
      <c r="F623" s="240"/>
      <c r="G623" s="25"/>
      <c r="H623" s="25"/>
      <c r="I623" s="25"/>
      <c r="J623" s="25"/>
      <c r="K623" s="26"/>
      <c r="L623" s="125"/>
    </row>
    <row r="624" spans="1:12" ht="15.6" hidden="1" customHeight="1" x14ac:dyDescent="0.25">
      <c r="A624" s="2"/>
      <c r="B624" s="93" t="s">
        <v>10</v>
      </c>
      <c r="C624" s="93"/>
      <c r="D624" s="24"/>
      <c r="E624" s="25"/>
      <c r="F624" s="240"/>
      <c r="G624" s="25"/>
      <c r="H624" s="25"/>
      <c r="I624" s="25"/>
      <c r="J624" s="25"/>
      <c r="K624" s="26"/>
      <c r="L624" s="125"/>
    </row>
    <row r="625" spans="1:12" ht="15.6" hidden="1" customHeight="1" x14ac:dyDescent="0.25">
      <c r="A625" s="2"/>
      <c r="B625" s="133" t="s">
        <v>17</v>
      </c>
      <c r="C625" s="133"/>
      <c r="D625" s="104">
        <f t="shared" ref="D625:E625" si="1072">D626+D627</f>
        <v>0</v>
      </c>
      <c r="E625" s="96">
        <f t="shared" si="1072"/>
        <v>0</v>
      </c>
      <c r="F625" s="233">
        <f t="shared" ref="F625:K625" si="1073">F626+F627</f>
        <v>0</v>
      </c>
      <c r="G625" s="96">
        <f t="shared" ref="G625:H625" si="1074">G626+G627</f>
        <v>0</v>
      </c>
      <c r="H625" s="96">
        <f t="shared" si="1074"/>
        <v>0</v>
      </c>
      <c r="I625" s="96">
        <f t="shared" si="1073"/>
        <v>0</v>
      </c>
      <c r="J625" s="96">
        <f t="shared" si="1073"/>
        <v>0</v>
      </c>
      <c r="K625" s="105">
        <f t="shared" si="1073"/>
        <v>0</v>
      </c>
      <c r="L625" s="115"/>
    </row>
    <row r="626" spans="1:12" ht="15.6" hidden="1" customHeight="1" x14ac:dyDescent="0.25">
      <c r="A626" s="2"/>
      <c r="B626" s="93" t="s">
        <v>8</v>
      </c>
      <c r="C626" s="93"/>
      <c r="D626" s="24"/>
      <c r="E626" s="25"/>
      <c r="F626" s="240"/>
      <c r="G626" s="25"/>
      <c r="H626" s="25"/>
      <c r="I626" s="25"/>
      <c r="J626" s="25"/>
      <c r="K626" s="26"/>
      <c r="L626" s="125"/>
    </row>
    <row r="627" spans="1:12" ht="15.6" hidden="1" customHeight="1" x14ac:dyDescent="0.25">
      <c r="A627" s="2"/>
      <c r="B627" s="93" t="s">
        <v>10</v>
      </c>
      <c r="C627" s="93"/>
      <c r="D627" s="24"/>
      <c r="E627" s="25"/>
      <c r="F627" s="240"/>
      <c r="G627" s="25"/>
      <c r="H627" s="25"/>
      <c r="I627" s="25"/>
      <c r="J627" s="25"/>
      <c r="K627" s="26"/>
      <c r="L627" s="125"/>
    </row>
    <row r="628" spans="1:12" ht="30.6" customHeight="1" x14ac:dyDescent="0.25">
      <c r="A628" s="59">
        <v>1</v>
      </c>
      <c r="B628" s="164" t="s">
        <v>67</v>
      </c>
      <c r="C628" s="160"/>
      <c r="D628" s="106">
        <f t="shared" ref="D628:E628" si="1075">D659+D690+D721</f>
        <v>0</v>
      </c>
      <c r="E628" s="97">
        <f t="shared" si="1075"/>
        <v>0</v>
      </c>
      <c r="F628" s="235">
        <f t="shared" ref="F628:K628" si="1076">F659+F690+F721</f>
        <v>0</v>
      </c>
      <c r="G628" s="97">
        <f t="shared" ref="G628:H628" si="1077">G659+G690+G721</f>
        <v>12896</v>
      </c>
      <c r="H628" s="97">
        <f t="shared" si="1077"/>
        <v>45145</v>
      </c>
      <c r="I628" s="97">
        <f t="shared" si="1076"/>
        <v>45145</v>
      </c>
      <c r="J628" s="97">
        <f t="shared" si="1076"/>
        <v>0</v>
      </c>
      <c r="K628" s="107">
        <f t="shared" si="1076"/>
        <v>0</v>
      </c>
      <c r="L628" s="117"/>
    </row>
    <row r="629" spans="1:12" ht="15.6" customHeight="1" x14ac:dyDescent="0.25">
      <c r="A629" s="59">
        <v>1</v>
      </c>
      <c r="B629" s="128" t="s">
        <v>1</v>
      </c>
      <c r="C629" s="128" t="s">
        <v>1</v>
      </c>
      <c r="D629" s="6">
        <f t="shared" ref="D629:E629" si="1078">D660+D691+D722</f>
        <v>0</v>
      </c>
      <c r="E629" s="7">
        <f t="shared" si="1078"/>
        <v>0</v>
      </c>
      <c r="F629" s="231">
        <f t="shared" ref="F629:K629" si="1079">F660+F691+F722</f>
        <v>0</v>
      </c>
      <c r="G629" s="7">
        <f t="shared" ref="G629:H629" si="1080">G660+G691+G722</f>
        <v>0</v>
      </c>
      <c r="H629" s="7">
        <f t="shared" si="1080"/>
        <v>0</v>
      </c>
      <c r="I629" s="7">
        <f t="shared" si="1079"/>
        <v>0</v>
      </c>
      <c r="J629" s="7">
        <f t="shared" si="1079"/>
        <v>0</v>
      </c>
      <c r="K629" s="8">
        <f t="shared" si="1079"/>
        <v>0</v>
      </c>
      <c r="L629" s="57"/>
    </row>
    <row r="630" spans="1:12" ht="15.6" hidden="1" customHeight="1" x14ac:dyDescent="0.25">
      <c r="A630" s="2"/>
      <c r="B630" s="129" t="s">
        <v>6</v>
      </c>
      <c r="C630" s="129"/>
      <c r="D630" s="6">
        <f t="shared" ref="D630:E630" si="1081">D661+D692+D723</f>
        <v>0</v>
      </c>
      <c r="E630" s="7">
        <f t="shared" si="1081"/>
        <v>0</v>
      </c>
      <c r="F630" s="231">
        <f t="shared" ref="F630:K630" si="1082">F661+F692+F723</f>
        <v>0</v>
      </c>
      <c r="G630" s="7">
        <f t="shared" ref="G630:H630" si="1083">G661+G692+G723</f>
        <v>0</v>
      </c>
      <c r="H630" s="7">
        <f t="shared" si="1083"/>
        <v>0</v>
      </c>
      <c r="I630" s="7">
        <f t="shared" si="1082"/>
        <v>0</v>
      </c>
      <c r="J630" s="7">
        <f t="shared" si="1082"/>
        <v>0</v>
      </c>
      <c r="K630" s="8">
        <f t="shared" si="1082"/>
        <v>0</v>
      </c>
      <c r="L630" s="57"/>
    </row>
    <row r="631" spans="1:12" ht="15.6" hidden="1" customHeight="1" x14ac:dyDescent="0.25">
      <c r="A631" s="2"/>
      <c r="B631" s="129" t="s">
        <v>7</v>
      </c>
      <c r="C631" s="129"/>
      <c r="D631" s="6">
        <f t="shared" ref="D631:E631" si="1084">D662+D693+D724</f>
        <v>0</v>
      </c>
      <c r="E631" s="7">
        <f t="shared" si="1084"/>
        <v>0</v>
      </c>
      <c r="F631" s="231">
        <f t="shared" ref="F631:K631" si="1085">F662+F693+F724</f>
        <v>0</v>
      </c>
      <c r="G631" s="7">
        <f t="shared" ref="G631:H631" si="1086">G662+G693+G724</f>
        <v>0</v>
      </c>
      <c r="H631" s="7">
        <f t="shared" si="1086"/>
        <v>0</v>
      </c>
      <c r="I631" s="7">
        <f t="shared" si="1085"/>
        <v>0</v>
      </c>
      <c r="J631" s="7">
        <f t="shared" si="1085"/>
        <v>0</v>
      </c>
      <c r="K631" s="8">
        <f t="shared" si="1085"/>
        <v>0</v>
      </c>
      <c r="L631" s="57"/>
    </row>
    <row r="632" spans="1:12" ht="15.6" customHeight="1" x14ac:dyDescent="0.25">
      <c r="A632" s="59">
        <v>1</v>
      </c>
      <c r="B632" s="128" t="s">
        <v>18</v>
      </c>
      <c r="C632" s="158"/>
      <c r="D632" s="6">
        <f t="shared" ref="D632:E632" si="1087">D663+D694+D725</f>
        <v>0</v>
      </c>
      <c r="E632" s="7">
        <f t="shared" si="1087"/>
        <v>0</v>
      </c>
      <c r="F632" s="231">
        <f t="shared" ref="F632:K632" si="1088">F663+F694+F725</f>
        <v>0</v>
      </c>
      <c r="G632" s="7">
        <f t="shared" ref="G632:H632" si="1089">G663+G694+G725</f>
        <v>12896</v>
      </c>
      <c r="H632" s="7">
        <f t="shared" si="1089"/>
        <v>45145</v>
      </c>
      <c r="I632" s="7">
        <f t="shared" si="1088"/>
        <v>45145</v>
      </c>
      <c r="J632" s="7">
        <f t="shared" si="1088"/>
        <v>0</v>
      </c>
      <c r="K632" s="8">
        <f t="shared" si="1088"/>
        <v>0</v>
      </c>
      <c r="L632" s="57"/>
    </row>
    <row r="633" spans="1:12" ht="15.6" customHeight="1" x14ac:dyDescent="0.25">
      <c r="A633" s="59">
        <v>1</v>
      </c>
      <c r="B633" s="149" t="s">
        <v>8</v>
      </c>
      <c r="C633" s="77"/>
      <c r="D633" s="10">
        <f t="shared" ref="D633:E633" si="1090">D664+D695+D726</f>
        <v>0</v>
      </c>
      <c r="E633" s="11">
        <f t="shared" si="1090"/>
        <v>0</v>
      </c>
      <c r="F633" s="232">
        <f t="shared" ref="F633:K633" si="1091">F664+F695+F726</f>
        <v>0</v>
      </c>
      <c r="G633" s="11">
        <f t="shared" ref="G633:H633" si="1092">G664+G695+G726</f>
        <v>0</v>
      </c>
      <c r="H633" s="11">
        <f t="shared" si="1092"/>
        <v>0</v>
      </c>
      <c r="I633" s="11">
        <f t="shared" si="1091"/>
        <v>0</v>
      </c>
      <c r="J633" s="11">
        <f t="shared" si="1091"/>
        <v>0</v>
      </c>
      <c r="K633" s="12">
        <f t="shared" si="1091"/>
        <v>0</v>
      </c>
      <c r="L633" s="58"/>
    </row>
    <row r="634" spans="1:12" ht="15.6" customHeight="1" x14ac:dyDescent="0.25">
      <c r="A634" s="59">
        <v>1</v>
      </c>
      <c r="B634" s="149" t="s">
        <v>9</v>
      </c>
      <c r="C634" s="77"/>
      <c r="D634" s="10">
        <f t="shared" ref="D634:E634" si="1093">D665+D696+D727</f>
        <v>0</v>
      </c>
      <c r="E634" s="11">
        <f t="shared" si="1093"/>
        <v>0</v>
      </c>
      <c r="F634" s="232">
        <f t="shared" ref="F634:K634" si="1094">F665+F696+F727</f>
        <v>0</v>
      </c>
      <c r="G634" s="11">
        <f t="shared" ref="G634:H634" si="1095">G665+G696+G727</f>
        <v>0</v>
      </c>
      <c r="H634" s="11">
        <f t="shared" si="1095"/>
        <v>0</v>
      </c>
      <c r="I634" s="11">
        <f t="shared" si="1094"/>
        <v>0</v>
      </c>
      <c r="J634" s="11">
        <f t="shared" si="1094"/>
        <v>0</v>
      </c>
      <c r="K634" s="12">
        <f t="shared" si="1094"/>
        <v>0</v>
      </c>
      <c r="L634" s="58"/>
    </row>
    <row r="635" spans="1:12" ht="15.6" customHeight="1" x14ac:dyDescent="0.25">
      <c r="A635" s="59">
        <v>1</v>
      </c>
      <c r="B635" s="149" t="s">
        <v>10</v>
      </c>
      <c r="C635" s="77"/>
      <c r="D635" s="10">
        <f t="shared" ref="D635:E635" si="1096">D666+D697+D728</f>
        <v>0</v>
      </c>
      <c r="E635" s="11">
        <f t="shared" si="1096"/>
        <v>0</v>
      </c>
      <c r="F635" s="232">
        <f t="shared" ref="F635:K635" si="1097">F666+F697+F728</f>
        <v>0</v>
      </c>
      <c r="G635" s="11">
        <f t="shared" ref="G635:H635" si="1098">G666+G697+G728</f>
        <v>12896</v>
      </c>
      <c r="H635" s="11">
        <f t="shared" si="1098"/>
        <v>45145</v>
      </c>
      <c r="I635" s="11">
        <f t="shared" si="1097"/>
        <v>45145</v>
      </c>
      <c r="J635" s="11">
        <f t="shared" si="1097"/>
        <v>0</v>
      </c>
      <c r="K635" s="12">
        <f t="shared" si="1097"/>
        <v>0</v>
      </c>
      <c r="L635" s="58"/>
    </row>
    <row r="636" spans="1:12" ht="15.6" customHeight="1" x14ac:dyDescent="0.25">
      <c r="A636" s="59">
        <v>1</v>
      </c>
      <c r="B636" s="135" t="s">
        <v>19</v>
      </c>
      <c r="C636" s="161"/>
      <c r="D636" s="108" t="s">
        <v>48</v>
      </c>
      <c r="E636" s="98" t="s">
        <v>48</v>
      </c>
      <c r="F636" s="236" t="s">
        <v>48</v>
      </c>
      <c r="G636" s="98" t="s">
        <v>48</v>
      </c>
      <c r="H636" s="98" t="s">
        <v>48</v>
      </c>
      <c r="I636" s="98" t="s">
        <v>48</v>
      </c>
      <c r="J636" s="98" t="s">
        <v>48</v>
      </c>
      <c r="K636" s="109" t="s">
        <v>48</v>
      </c>
      <c r="L636" s="118"/>
    </row>
    <row r="637" spans="1:12" ht="15.6" hidden="1" customHeight="1" x14ac:dyDescent="0.25">
      <c r="A637" s="2"/>
      <c r="B637" s="135" t="s">
        <v>131</v>
      </c>
      <c r="C637" s="135"/>
      <c r="D637" s="108">
        <f t="shared" ref="D637:E637" si="1099">D668+D699+D730</f>
        <v>0</v>
      </c>
      <c r="E637" s="98">
        <f t="shared" si="1099"/>
        <v>0</v>
      </c>
      <c r="F637" s="236">
        <f t="shared" ref="F637:K637" si="1100">F668+F699+F730</f>
        <v>0</v>
      </c>
      <c r="G637" s="98">
        <f t="shared" ref="G637:H637" si="1101">G668+G699+G730</f>
        <v>0</v>
      </c>
      <c r="H637" s="98">
        <f t="shared" si="1101"/>
        <v>0</v>
      </c>
      <c r="I637" s="98">
        <f t="shared" si="1100"/>
        <v>0</v>
      </c>
      <c r="J637" s="98">
        <f t="shared" si="1100"/>
        <v>0</v>
      </c>
      <c r="K637" s="109">
        <f t="shared" si="1100"/>
        <v>0</v>
      </c>
      <c r="L637" s="118"/>
    </row>
    <row r="638" spans="1:12" ht="15.6" hidden="1" customHeight="1" x14ac:dyDescent="0.25">
      <c r="A638" s="2"/>
      <c r="B638" s="94" t="s">
        <v>8</v>
      </c>
      <c r="C638" s="94"/>
      <c r="D638" s="16">
        <f t="shared" ref="D638:E638" si="1102">D669+D700+D731</f>
        <v>0</v>
      </c>
      <c r="E638" s="17">
        <f t="shared" si="1102"/>
        <v>0</v>
      </c>
      <c r="F638" s="237">
        <f t="shared" ref="F638:K638" si="1103">F669+F700+F731</f>
        <v>0</v>
      </c>
      <c r="G638" s="17">
        <f t="shared" ref="G638:H638" si="1104">G669+G700+G731</f>
        <v>0</v>
      </c>
      <c r="H638" s="17">
        <f t="shared" si="1104"/>
        <v>0</v>
      </c>
      <c r="I638" s="17">
        <f t="shared" si="1103"/>
        <v>0</v>
      </c>
      <c r="J638" s="17">
        <f t="shared" si="1103"/>
        <v>0</v>
      </c>
      <c r="K638" s="18">
        <f t="shared" si="1103"/>
        <v>0</v>
      </c>
      <c r="L638" s="119"/>
    </row>
    <row r="639" spans="1:12" ht="15.6" hidden="1" customHeight="1" x14ac:dyDescent="0.25">
      <c r="A639" s="2"/>
      <c r="B639" s="94" t="s">
        <v>10</v>
      </c>
      <c r="C639" s="94"/>
      <c r="D639" s="16">
        <f t="shared" ref="D639:E639" si="1105">D670+D701+D732</f>
        <v>0</v>
      </c>
      <c r="E639" s="17">
        <f t="shared" si="1105"/>
        <v>0</v>
      </c>
      <c r="F639" s="237">
        <f t="shared" ref="F639:K639" si="1106">F670+F701+F732</f>
        <v>0</v>
      </c>
      <c r="G639" s="17">
        <f t="shared" ref="G639:H639" si="1107">G670+G701+G732</f>
        <v>0</v>
      </c>
      <c r="H639" s="17">
        <f t="shared" si="1107"/>
        <v>0</v>
      </c>
      <c r="I639" s="17">
        <f t="shared" si="1106"/>
        <v>0</v>
      </c>
      <c r="J639" s="17">
        <f t="shared" si="1106"/>
        <v>0</v>
      </c>
      <c r="K639" s="18">
        <f t="shared" si="1106"/>
        <v>0</v>
      </c>
      <c r="L639" s="119"/>
    </row>
    <row r="640" spans="1:12" ht="15.6" hidden="1" customHeight="1" x14ac:dyDescent="0.25">
      <c r="A640" s="2"/>
      <c r="B640" s="135" t="s">
        <v>12</v>
      </c>
      <c r="C640" s="135"/>
      <c r="D640" s="108">
        <f t="shared" ref="D640:E640" si="1108">D671+D702+D733</f>
        <v>0</v>
      </c>
      <c r="E640" s="98">
        <f t="shared" si="1108"/>
        <v>0</v>
      </c>
      <c r="F640" s="236">
        <f t="shared" ref="F640:K640" si="1109">F671+F702+F733</f>
        <v>0</v>
      </c>
      <c r="G640" s="98">
        <f t="shared" ref="G640:H640" si="1110">G671+G702+G733</f>
        <v>0</v>
      </c>
      <c r="H640" s="98">
        <f t="shared" si="1110"/>
        <v>0</v>
      </c>
      <c r="I640" s="98">
        <f t="shared" si="1109"/>
        <v>0</v>
      </c>
      <c r="J640" s="98">
        <f t="shared" si="1109"/>
        <v>0</v>
      </c>
      <c r="K640" s="109">
        <f t="shared" si="1109"/>
        <v>0</v>
      </c>
      <c r="L640" s="118"/>
    </row>
    <row r="641" spans="1:12" ht="15.6" hidden="1" customHeight="1" x14ac:dyDescent="0.25">
      <c r="A641" s="2"/>
      <c r="B641" s="94" t="s">
        <v>8</v>
      </c>
      <c r="C641" s="94"/>
      <c r="D641" s="16">
        <f t="shared" ref="D641:E641" si="1111">D672+D703+D734</f>
        <v>0</v>
      </c>
      <c r="E641" s="17">
        <f t="shared" si="1111"/>
        <v>0</v>
      </c>
      <c r="F641" s="237">
        <f t="shared" ref="F641:K641" si="1112">F672+F703+F734</f>
        <v>0</v>
      </c>
      <c r="G641" s="17">
        <f t="shared" ref="G641:H641" si="1113">G672+G703+G734</f>
        <v>0</v>
      </c>
      <c r="H641" s="17">
        <f t="shared" si="1113"/>
        <v>0</v>
      </c>
      <c r="I641" s="17">
        <f t="shared" si="1112"/>
        <v>0</v>
      </c>
      <c r="J641" s="17">
        <f t="shared" si="1112"/>
        <v>0</v>
      </c>
      <c r="K641" s="18">
        <f t="shared" si="1112"/>
        <v>0</v>
      </c>
      <c r="L641" s="119"/>
    </row>
    <row r="642" spans="1:12" ht="15.6" hidden="1" customHeight="1" x14ac:dyDescent="0.25">
      <c r="A642" s="2"/>
      <c r="B642" s="94" t="s">
        <v>10</v>
      </c>
      <c r="C642" s="94"/>
      <c r="D642" s="16">
        <f t="shared" ref="D642:E642" si="1114">D673+D704+D735</f>
        <v>0</v>
      </c>
      <c r="E642" s="17">
        <f t="shared" si="1114"/>
        <v>0</v>
      </c>
      <c r="F642" s="237">
        <f t="shared" ref="F642:K642" si="1115">F673+F704+F735</f>
        <v>0</v>
      </c>
      <c r="G642" s="17">
        <f t="shared" ref="G642:H642" si="1116">G673+G704+G735</f>
        <v>0</v>
      </c>
      <c r="H642" s="17">
        <f t="shared" si="1116"/>
        <v>0</v>
      </c>
      <c r="I642" s="17">
        <f t="shared" si="1115"/>
        <v>0</v>
      </c>
      <c r="J642" s="17">
        <f t="shared" si="1115"/>
        <v>0</v>
      </c>
      <c r="K642" s="18">
        <f t="shared" si="1115"/>
        <v>0</v>
      </c>
      <c r="L642" s="119"/>
    </row>
    <row r="643" spans="1:12" ht="15.6" customHeight="1" x14ac:dyDescent="0.25">
      <c r="A643" s="59">
        <v>1</v>
      </c>
      <c r="B643" s="135" t="s">
        <v>13</v>
      </c>
      <c r="C643" s="161"/>
      <c r="D643" s="108">
        <f t="shared" ref="D643:E643" si="1117">D674+D705+D736</f>
        <v>0</v>
      </c>
      <c r="E643" s="98">
        <f t="shared" si="1117"/>
        <v>0</v>
      </c>
      <c r="F643" s="236">
        <f t="shared" ref="F643:K643" si="1118">F674+F705+F736</f>
        <v>0</v>
      </c>
      <c r="G643" s="98">
        <f t="shared" ref="G643:H643" si="1119">G674+G705+G736</f>
        <v>12896</v>
      </c>
      <c r="H643" s="98">
        <f t="shared" si="1119"/>
        <v>45145</v>
      </c>
      <c r="I643" s="98">
        <f t="shared" si="1118"/>
        <v>45145</v>
      </c>
      <c r="J643" s="98">
        <f t="shared" si="1118"/>
        <v>0</v>
      </c>
      <c r="K643" s="109">
        <f t="shared" si="1118"/>
        <v>0</v>
      </c>
      <c r="L643" s="118"/>
    </row>
    <row r="644" spans="1:12" ht="15.6" customHeight="1" x14ac:dyDescent="0.25">
      <c r="A644" s="59">
        <v>1</v>
      </c>
      <c r="B644" s="94" t="s">
        <v>8</v>
      </c>
      <c r="C644" s="79"/>
      <c r="D644" s="16">
        <f t="shared" ref="D644:E644" si="1120">D675+D706+D737</f>
        <v>0</v>
      </c>
      <c r="E644" s="17">
        <f t="shared" si="1120"/>
        <v>0</v>
      </c>
      <c r="F644" s="237">
        <f t="shared" ref="F644:K644" si="1121">F675+F706+F737</f>
        <v>0</v>
      </c>
      <c r="G644" s="17">
        <f t="shared" ref="G644:H644" si="1122">G675+G706+G737</f>
        <v>0</v>
      </c>
      <c r="H644" s="17">
        <f t="shared" si="1122"/>
        <v>0</v>
      </c>
      <c r="I644" s="17">
        <f t="shared" si="1121"/>
        <v>0</v>
      </c>
      <c r="J644" s="17">
        <f t="shared" si="1121"/>
        <v>0</v>
      </c>
      <c r="K644" s="18">
        <f t="shared" si="1121"/>
        <v>0</v>
      </c>
      <c r="L644" s="119"/>
    </row>
    <row r="645" spans="1:12" ht="15.6" customHeight="1" x14ac:dyDescent="0.25">
      <c r="A645" s="59">
        <v>1</v>
      </c>
      <c r="B645" s="94" t="s">
        <v>9</v>
      </c>
      <c r="C645" s="79"/>
      <c r="D645" s="16">
        <f t="shared" ref="D645:E645" si="1123">D676+D707+D738</f>
        <v>0</v>
      </c>
      <c r="E645" s="17">
        <f t="shared" si="1123"/>
        <v>0</v>
      </c>
      <c r="F645" s="237">
        <f t="shared" ref="F645:K645" si="1124">F676+F707+F738</f>
        <v>0</v>
      </c>
      <c r="G645" s="17">
        <f t="shared" ref="G645:H645" si="1125">G676+G707+G738</f>
        <v>0</v>
      </c>
      <c r="H645" s="17">
        <f t="shared" si="1125"/>
        <v>0</v>
      </c>
      <c r="I645" s="17">
        <f t="shared" si="1124"/>
        <v>0</v>
      </c>
      <c r="J645" s="17">
        <f t="shared" si="1124"/>
        <v>0</v>
      </c>
      <c r="K645" s="18">
        <f t="shared" si="1124"/>
        <v>0</v>
      </c>
      <c r="L645" s="119"/>
    </row>
    <row r="646" spans="1:12" ht="15.6" customHeight="1" x14ac:dyDescent="0.25">
      <c r="A646" s="59">
        <v>1</v>
      </c>
      <c r="B646" s="94" t="s">
        <v>10</v>
      </c>
      <c r="C646" s="79"/>
      <c r="D646" s="16">
        <f t="shared" ref="D646:E646" si="1126">D677+D708+D739</f>
        <v>0</v>
      </c>
      <c r="E646" s="17">
        <f t="shared" si="1126"/>
        <v>0</v>
      </c>
      <c r="F646" s="237">
        <f t="shared" ref="F646:K646" si="1127">F677+F708+F739</f>
        <v>0</v>
      </c>
      <c r="G646" s="17">
        <f t="shared" ref="G646:H646" si="1128">G677+G708+G739</f>
        <v>12896</v>
      </c>
      <c r="H646" s="17">
        <f t="shared" si="1128"/>
        <v>45145</v>
      </c>
      <c r="I646" s="17">
        <f t="shared" si="1127"/>
        <v>45145</v>
      </c>
      <c r="J646" s="17">
        <f t="shared" si="1127"/>
        <v>0</v>
      </c>
      <c r="K646" s="18">
        <f t="shared" si="1127"/>
        <v>0</v>
      </c>
      <c r="L646" s="119"/>
    </row>
    <row r="647" spans="1:12" ht="15.6" hidden="1" customHeight="1" x14ac:dyDescent="0.25">
      <c r="A647" s="2"/>
      <c r="B647" s="135" t="s">
        <v>14</v>
      </c>
      <c r="C647" s="135"/>
      <c r="D647" s="108">
        <f t="shared" ref="D647:E647" si="1129">D678+D709+D740</f>
        <v>0</v>
      </c>
      <c r="E647" s="98">
        <f t="shared" si="1129"/>
        <v>0</v>
      </c>
      <c r="F647" s="236">
        <f t="shared" ref="F647:K647" si="1130">F678+F709+F740</f>
        <v>0</v>
      </c>
      <c r="G647" s="98">
        <f t="shared" ref="G647:H647" si="1131">G678+G709+G740</f>
        <v>0</v>
      </c>
      <c r="H647" s="98">
        <f t="shared" si="1131"/>
        <v>0</v>
      </c>
      <c r="I647" s="98">
        <f t="shared" si="1130"/>
        <v>0</v>
      </c>
      <c r="J647" s="98">
        <f t="shared" si="1130"/>
        <v>0</v>
      </c>
      <c r="K647" s="109">
        <f t="shared" si="1130"/>
        <v>0</v>
      </c>
      <c r="L647" s="118"/>
    </row>
    <row r="648" spans="1:12" ht="15.6" hidden="1" customHeight="1" x14ac:dyDescent="0.25">
      <c r="A648" s="2"/>
      <c r="B648" s="136" t="s">
        <v>8</v>
      </c>
      <c r="C648" s="136"/>
      <c r="D648" s="16">
        <f t="shared" ref="D648:E648" si="1132">D679+D710+D741</f>
        <v>0</v>
      </c>
      <c r="E648" s="17">
        <f t="shared" si="1132"/>
        <v>0</v>
      </c>
      <c r="F648" s="237">
        <f t="shared" ref="F648:K648" si="1133">F679+F710+F741</f>
        <v>0</v>
      </c>
      <c r="G648" s="17">
        <f t="shared" ref="G648:H648" si="1134">G679+G710+G741</f>
        <v>0</v>
      </c>
      <c r="H648" s="17">
        <f t="shared" si="1134"/>
        <v>0</v>
      </c>
      <c r="I648" s="17">
        <f t="shared" si="1133"/>
        <v>0</v>
      </c>
      <c r="J648" s="17">
        <f t="shared" si="1133"/>
        <v>0</v>
      </c>
      <c r="K648" s="18">
        <f t="shared" si="1133"/>
        <v>0</v>
      </c>
      <c r="L648" s="119"/>
    </row>
    <row r="649" spans="1:12" ht="15.6" hidden="1" customHeight="1" x14ac:dyDescent="0.25">
      <c r="A649" s="2"/>
      <c r="B649" s="136" t="s">
        <v>10</v>
      </c>
      <c r="C649" s="136"/>
      <c r="D649" s="16">
        <f t="shared" ref="D649:E649" si="1135">D680+D711+D742</f>
        <v>0</v>
      </c>
      <c r="E649" s="17">
        <f t="shared" si="1135"/>
        <v>0</v>
      </c>
      <c r="F649" s="237">
        <f t="shared" ref="F649:K649" si="1136">F680+F711+F742</f>
        <v>0</v>
      </c>
      <c r="G649" s="17">
        <f t="shared" ref="G649:H649" si="1137">G680+G711+G742</f>
        <v>0</v>
      </c>
      <c r="H649" s="17">
        <f t="shared" si="1137"/>
        <v>0</v>
      </c>
      <c r="I649" s="17">
        <f t="shared" si="1136"/>
        <v>0</v>
      </c>
      <c r="J649" s="17">
        <f t="shared" si="1136"/>
        <v>0</v>
      </c>
      <c r="K649" s="18">
        <f t="shared" si="1136"/>
        <v>0</v>
      </c>
      <c r="L649" s="119"/>
    </row>
    <row r="650" spans="1:12" ht="15.6" hidden="1" customHeight="1" x14ac:dyDescent="0.25">
      <c r="A650" s="2"/>
      <c r="B650" s="135" t="s">
        <v>15</v>
      </c>
      <c r="C650" s="135"/>
      <c r="D650" s="108">
        <f t="shared" ref="D650:E650" si="1138">D681+D712+D743</f>
        <v>0</v>
      </c>
      <c r="E650" s="98">
        <f t="shared" si="1138"/>
        <v>0</v>
      </c>
      <c r="F650" s="236">
        <f t="shared" ref="F650:K650" si="1139">F681+F712+F743</f>
        <v>0</v>
      </c>
      <c r="G650" s="98">
        <f t="shared" ref="G650:H650" si="1140">G681+G712+G743</f>
        <v>0</v>
      </c>
      <c r="H650" s="98">
        <f t="shared" si="1140"/>
        <v>0</v>
      </c>
      <c r="I650" s="98">
        <f t="shared" si="1139"/>
        <v>0</v>
      </c>
      <c r="J650" s="98">
        <f t="shared" si="1139"/>
        <v>0</v>
      </c>
      <c r="K650" s="109">
        <f t="shared" si="1139"/>
        <v>0</v>
      </c>
      <c r="L650" s="118"/>
    </row>
    <row r="651" spans="1:12" ht="15.6" hidden="1" customHeight="1" x14ac:dyDescent="0.25">
      <c r="A651" s="2"/>
      <c r="B651" s="94" t="s">
        <v>8</v>
      </c>
      <c r="C651" s="94"/>
      <c r="D651" s="16">
        <f t="shared" ref="D651:E651" si="1141">D682+D713+D744</f>
        <v>0</v>
      </c>
      <c r="E651" s="17">
        <f t="shared" si="1141"/>
        <v>0</v>
      </c>
      <c r="F651" s="237">
        <f t="shared" ref="F651:K651" si="1142">F682+F713+F744</f>
        <v>0</v>
      </c>
      <c r="G651" s="17">
        <f t="shared" ref="G651:H651" si="1143">G682+G713+G744</f>
        <v>0</v>
      </c>
      <c r="H651" s="17">
        <f t="shared" si="1143"/>
        <v>0</v>
      </c>
      <c r="I651" s="17">
        <f t="shared" si="1142"/>
        <v>0</v>
      </c>
      <c r="J651" s="17">
        <f t="shared" si="1142"/>
        <v>0</v>
      </c>
      <c r="K651" s="18">
        <f t="shared" si="1142"/>
        <v>0</v>
      </c>
      <c r="L651" s="119"/>
    </row>
    <row r="652" spans="1:12" ht="15.6" hidden="1" customHeight="1" x14ac:dyDescent="0.25">
      <c r="A652" s="2"/>
      <c r="B652" s="94" t="s">
        <v>10</v>
      </c>
      <c r="C652" s="94"/>
      <c r="D652" s="16">
        <f t="shared" ref="D652:E652" si="1144">D683+D714+D745</f>
        <v>0</v>
      </c>
      <c r="E652" s="17">
        <f t="shared" si="1144"/>
        <v>0</v>
      </c>
      <c r="F652" s="237">
        <f t="shared" ref="F652:K652" si="1145">F683+F714+F745</f>
        <v>0</v>
      </c>
      <c r="G652" s="17">
        <f t="shared" ref="G652:H652" si="1146">G683+G714+G745</f>
        <v>0</v>
      </c>
      <c r="H652" s="17">
        <f t="shared" si="1146"/>
        <v>0</v>
      </c>
      <c r="I652" s="17">
        <f t="shared" si="1145"/>
        <v>0</v>
      </c>
      <c r="J652" s="17">
        <f t="shared" si="1145"/>
        <v>0</v>
      </c>
      <c r="K652" s="18">
        <f t="shared" si="1145"/>
        <v>0</v>
      </c>
      <c r="L652" s="119"/>
    </row>
    <row r="653" spans="1:12" ht="15.6" hidden="1" customHeight="1" x14ac:dyDescent="0.25">
      <c r="A653" s="2"/>
      <c r="B653" s="137" t="s">
        <v>16</v>
      </c>
      <c r="C653" s="137"/>
      <c r="D653" s="108">
        <f t="shared" ref="D653:E653" si="1147">D684+D715+D746</f>
        <v>0</v>
      </c>
      <c r="E653" s="98">
        <f t="shared" si="1147"/>
        <v>0</v>
      </c>
      <c r="F653" s="236">
        <f t="shared" ref="F653:K653" si="1148">F684+F715+F746</f>
        <v>0</v>
      </c>
      <c r="G653" s="98">
        <f t="shared" ref="G653:H653" si="1149">G684+G715+G746</f>
        <v>0</v>
      </c>
      <c r="H653" s="98">
        <f t="shared" si="1149"/>
        <v>0</v>
      </c>
      <c r="I653" s="98">
        <f t="shared" si="1148"/>
        <v>0</v>
      </c>
      <c r="J653" s="98">
        <f t="shared" si="1148"/>
        <v>0</v>
      </c>
      <c r="K653" s="109">
        <f t="shared" si="1148"/>
        <v>0</v>
      </c>
      <c r="L653" s="118"/>
    </row>
    <row r="654" spans="1:12" ht="15.6" hidden="1" customHeight="1" x14ac:dyDescent="0.25">
      <c r="A654" s="2"/>
      <c r="B654" s="94" t="s">
        <v>8</v>
      </c>
      <c r="C654" s="94"/>
      <c r="D654" s="16">
        <f t="shared" ref="D654:E654" si="1150">D685+D716+D747</f>
        <v>0</v>
      </c>
      <c r="E654" s="17">
        <f t="shared" si="1150"/>
        <v>0</v>
      </c>
      <c r="F654" s="237">
        <f t="shared" ref="F654:K654" si="1151">F685+F716+F747</f>
        <v>0</v>
      </c>
      <c r="G654" s="17">
        <f t="shared" ref="G654:H654" si="1152">G685+G716+G747</f>
        <v>0</v>
      </c>
      <c r="H654" s="17">
        <f t="shared" si="1152"/>
        <v>0</v>
      </c>
      <c r="I654" s="17">
        <f t="shared" si="1151"/>
        <v>0</v>
      </c>
      <c r="J654" s="17">
        <f t="shared" si="1151"/>
        <v>0</v>
      </c>
      <c r="K654" s="18">
        <f t="shared" si="1151"/>
        <v>0</v>
      </c>
      <c r="L654" s="119"/>
    </row>
    <row r="655" spans="1:12" ht="15.6" hidden="1" customHeight="1" x14ac:dyDescent="0.25">
      <c r="A655" s="2"/>
      <c r="B655" s="94" t="s">
        <v>10</v>
      </c>
      <c r="C655" s="94"/>
      <c r="D655" s="16">
        <f t="shared" ref="D655:E655" si="1153">D686+D717+D748</f>
        <v>0</v>
      </c>
      <c r="E655" s="17">
        <f t="shared" si="1153"/>
        <v>0</v>
      </c>
      <c r="F655" s="237">
        <f t="shared" ref="F655:K655" si="1154">F686+F717+F748</f>
        <v>0</v>
      </c>
      <c r="G655" s="17">
        <f t="shared" ref="G655:H655" si="1155">G686+G717+G748</f>
        <v>0</v>
      </c>
      <c r="H655" s="17">
        <f t="shared" si="1155"/>
        <v>0</v>
      </c>
      <c r="I655" s="17">
        <f t="shared" si="1154"/>
        <v>0</v>
      </c>
      <c r="J655" s="17">
        <f t="shared" si="1154"/>
        <v>0</v>
      </c>
      <c r="K655" s="18">
        <f t="shared" si="1154"/>
        <v>0</v>
      </c>
      <c r="L655" s="119"/>
    </row>
    <row r="656" spans="1:12" ht="15.6" hidden="1" customHeight="1" x14ac:dyDescent="0.25">
      <c r="A656" s="2"/>
      <c r="B656" s="137" t="s">
        <v>17</v>
      </c>
      <c r="C656" s="137"/>
      <c r="D656" s="108">
        <f t="shared" ref="D656:E656" si="1156">D687+D718+D749</f>
        <v>0</v>
      </c>
      <c r="E656" s="98">
        <f t="shared" si="1156"/>
        <v>0</v>
      </c>
      <c r="F656" s="236">
        <f t="shared" ref="F656:K656" si="1157">F687+F718+F749</f>
        <v>0</v>
      </c>
      <c r="G656" s="98">
        <f t="shared" ref="G656:H656" si="1158">G687+G718+G749</f>
        <v>0</v>
      </c>
      <c r="H656" s="98">
        <f t="shared" si="1158"/>
        <v>0</v>
      </c>
      <c r="I656" s="98">
        <f t="shared" si="1157"/>
        <v>0</v>
      </c>
      <c r="J656" s="98">
        <f t="shared" si="1157"/>
        <v>0</v>
      </c>
      <c r="K656" s="109">
        <f t="shared" si="1157"/>
        <v>0</v>
      </c>
      <c r="L656" s="118"/>
    </row>
    <row r="657" spans="1:12" ht="15.6" hidden="1" customHeight="1" x14ac:dyDescent="0.25">
      <c r="A657" s="2"/>
      <c r="B657" s="94" t="s">
        <v>8</v>
      </c>
      <c r="C657" s="94"/>
      <c r="D657" s="16">
        <f t="shared" ref="D657:E657" si="1159">D688+D719+D750</f>
        <v>0</v>
      </c>
      <c r="E657" s="17">
        <f t="shared" si="1159"/>
        <v>0</v>
      </c>
      <c r="F657" s="237">
        <f t="shared" ref="F657:K657" si="1160">F688+F719+F750</f>
        <v>0</v>
      </c>
      <c r="G657" s="17">
        <f t="shared" ref="G657:H657" si="1161">G688+G719+G750</f>
        <v>0</v>
      </c>
      <c r="H657" s="17">
        <f t="shared" si="1161"/>
        <v>0</v>
      </c>
      <c r="I657" s="17">
        <f t="shared" si="1160"/>
        <v>0</v>
      </c>
      <c r="J657" s="17">
        <f t="shared" si="1160"/>
        <v>0</v>
      </c>
      <c r="K657" s="18">
        <f t="shared" si="1160"/>
        <v>0</v>
      </c>
      <c r="L657" s="119"/>
    </row>
    <row r="658" spans="1:12" ht="15.6" hidden="1" customHeight="1" x14ac:dyDescent="0.25">
      <c r="A658" s="2"/>
      <c r="B658" s="94" t="s">
        <v>10</v>
      </c>
      <c r="C658" s="94"/>
      <c r="D658" s="16">
        <f t="shared" ref="D658:E658" si="1162">D689+D720+D751</f>
        <v>0</v>
      </c>
      <c r="E658" s="17">
        <f t="shared" si="1162"/>
        <v>0</v>
      </c>
      <c r="F658" s="237">
        <f t="shared" ref="F658:K658" si="1163">F689+F720+F751</f>
        <v>0</v>
      </c>
      <c r="G658" s="17">
        <f t="shared" ref="G658:H658" si="1164">G689+G720+G751</f>
        <v>0</v>
      </c>
      <c r="H658" s="17">
        <f t="shared" si="1164"/>
        <v>0</v>
      </c>
      <c r="I658" s="17">
        <f t="shared" si="1163"/>
        <v>0</v>
      </c>
      <c r="J658" s="17">
        <f t="shared" si="1163"/>
        <v>0</v>
      </c>
      <c r="K658" s="18">
        <f t="shared" si="1163"/>
        <v>0</v>
      </c>
      <c r="L658" s="119"/>
    </row>
    <row r="659" spans="1:12" ht="44.45" customHeight="1" x14ac:dyDescent="0.25">
      <c r="A659" s="59">
        <v>1</v>
      </c>
      <c r="B659" s="152" t="s">
        <v>228</v>
      </c>
      <c r="C659" s="162"/>
      <c r="D659" s="112">
        <f t="shared" ref="D659:E659" si="1165">D660+D661+D662+D663</f>
        <v>0</v>
      </c>
      <c r="E659" s="101">
        <f t="shared" si="1165"/>
        <v>0</v>
      </c>
      <c r="F659" s="238">
        <f t="shared" ref="F659:K659" si="1166">F660+F661+F662+F663</f>
        <v>0</v>
      </c>
      <c r="G659" s="101">
        <f t="shared" ref="G659:H659" si="1167">G660+G661+G662+G663</f>
        <v>12896</v>
      </c>
      <c r="H659" s="101">
        <f t="shared" si="1167"/>
        <v>45145</v>
      </c>
      <c r="I659" s="101">
        <f t="shared" si="1166"/>
        <v>45145</v>
      </c>
      <c r="J659" s="101">
        <f t="shared" si="1166"/>
        <v>0</v>
      </c>
      <c r="K659" s="113">
        <f t="shared" si="1166"/>
        <v>0</v>
      </c>
      <c r="L659" s="123"/>
    </row>
    <row r="660" spans="1:12" ht="15.6" hidden="1" customHeight="1" x14ac:dyDescent="0.25">
      <c r="A660" s="2"/>
      <c r="B660" s="128" t="s">
        <v>1</v>
      </c>
      <c r="C660" s="128"/>
      <c r="D660" s="21"/>
      <c r="E660" s="22"/>
      <c r="F660" s="239"/>
      <c r="G660" s="22"/>
      <c r="H660" s="22"/>
      <c r="I660" s="22"/>
      <c r="J660" s="22"/>
      <c r="K660" s="23"/>
      <c r="L660" s="124"/>
    </row>
    <row r="661" spans="1:12" ht="15.6" hidden="1" customHeight="1" x14ac:dyDescent="0.25">
      <c r="A661" s="2"/>
      <c r="B661" s="129" t="s">
        <v>6</v>
      </c>
      <c r="C661" s="129"/>
      <c r="D661" s="6">
        <v>0</v>
      </c>
      <c r="E661" s="7">
        <v>0</v>
      </c>
      <c r="F661" s="231">
        <v>0</v>
      </c>
      <c r="G661" s="7">
        <v>0</v>
      </c>
      <c r="H661" s="7">
        <v>0</v>
      </c>
      <c r="I661" s="7">
        <v>0</v>
      </c>
      <c r="J661" s="7">
        <v>0</v>
      </c>
      <c r="K661" s="8">
        <v>0</v>
      </c>
      <c r="L661" s="57"/>
    </row>
    <row r="662" spans="1:12" ht="15.6" hidden="1" customHeight="1" x14ac:dyDescent="0.25">
      <c r="A662" s="2"/>
      <c r="B662" s="129" t="s">
        <v>7</v>
      </c>
      <c r="C662" s="129"/>
      <c r="D662" s="6">
        <v>0</v>
      </c>
      <c r="E662" s="7">
        <v>0</v>
      </c>
      <c r="F662" s="231">
        <v>0</v>
      </c>
      <c r="G662" s="7">
        <v>0</v>
      </c>
      <c r="H662" s="7">
        <v>0</v>
      </c>
      <c r="I662" s="7">
        <v>0</v>
      </c>
      <c r="J662" s="7">
        <v>0</v>
      </c>
      <c r="K662" s="8">
        <v>0</v>
      </c>
      <c r="L662" s="57"/>
    </row>
    <row r="663" spans="1:12" ht="15.6" customHeight="1" x14ac:dyDescent="0.25">
      <c r="A663" s="59">
        <v>1</v>
      </c>
      <c r="B663" s="128" t="s">
        <v>18</v>
      </c>
      <c r="C663" s="158"/>
      <c r="D663" s="6">
        <f t="shared" ref="D663:E663" si="1168">D664+D665+D666</f>
        <v>0</v>
      </c>
      <c r="E663" s="7">
        <f t="shared" si="1168"/>
        <v>0</v>
      </c>
      <c r="F663" s="231">
        <f t="shared" ref="F663:K663" si="1169">F664+F665+F666</f>
        <v>0</v>
      </c>
      <c r="G663" s="7">
        <f t="shared" ref="G663:H663" si="1170">G664+G665+G666</f>
        <v>12896</v>
      </c>
      <c r="H663" s="7">
        <f t="shared" si="1170"/>
        <v>45145</v>
      </c>
      <c r="I663" s="7">
        <f t="shared" si="1169"/>
        <v>45145</v>
      </c>
      <c r="J663" s="7">
        <f t="shared" si="1169"/>
        <v>0</v>
      </c>
      <c r="K663" s="8">
        <f t="shared" si="1169"/>
        <v>0</v>
      </c>
      <c r="L663" s="57"/>
    </row>
    <row r="664" spans="1:12" ht="15.6" customHeight="1" x14ac:dyDescent="0.25">
      <c r="A664" s="59">
        <v>1</v>
      </c>
      <c r="B664" s="149" t="s">
        <v>8</v>
      </c>
      <c r="C664" s="77"/>
      <c r="D664" s="10">
        <f t="shared" ref="D664:E664" si="1171">D669+D672+D675+D679+D682+D685+D688</f>
        <v>0</v>
      </c>
      <c r="E664" s="11">
        <f t="shared" si="1171"/>
        <v>0</v>
      </c>
      <c r="F664" s="232">
        <f t="shared" ref="F664:K664" si="1172">F669+F672+F675+F679+F682+F685+F688</f>
        <v>0</v>
      </c>
      <c r="G664" s="11">
        <f t="shared" ref="G664:H664" si="1173">G669+G672+G675+G679+G682+G685+G688</f>
        <v>0</v>
      </c>
      <c r="H664" s="11">
        <f t="shared" si="1173"/>
        <v>0</v>
      </c>
      <c r="I664" s="11">
        <f t="shared" si="1172"/>
        <v>0</v>
      </c>
      <c r="J664" s="11">
        <f t="shared" si="1172"/>
        <v>0</v>
      </c>
      <c r="K664" s="12">
        <f t="shared" si="1172"/>
        <v>0</v>
      </c>
      <c r="L664" s="58"/>
    </row>
    <row r="665" spans="1:12" ht="15.6" customHeight="1" x14ac:dyDescent="0.25">
      <c r="A665" s="59">
        <v>1</v>
      </c>
      <c r="B665" s="149" t="s">
        <v>9</v>
      </c>
      <c r="C665" s="77"/>
      <c r="D665" s="10">
        <f t="shared" ref="D665:E665" si="1174">D676</f>
        <v>0</v>
      </c>
      <c r="E665" s="11">
        <f t="shared" si="1174"/>
        <v>0</v>
      </c>
      <c r="F665" s="232">
        <f t="shared" ref="F665:K665" si="1175">F676</f>
        <v>0</v>
      </c>
      <c r="G665" s="11">
        <f t="shared" ref="G665:H665" si="1176">G676</f>
        <v>0</v>
      </c>
      <c r="H665" s="11">
        <f t="shared" si="1176"/>
        <v>0</v>
      </c>
      <c r="I665" s="11">
        <f t="shared" si="1175"/>
        <v>0</v>
      </c>
      <c r="J665" s="11">
        <f t="shared" si="1175"/>
        <v>0</v>
      </c>
      <c r="K665" s="12">
        <f t="shared" si="1175"/>
        <v>0</v>
      </c>
      <c r="L665" s="58"/>
    </row>
    <row r="666" spans="1:12" ht="15.6" customHeight="1" x14ac:dyDescent="0.25">
      <c r="A666" s="59">
        <v>1</v>
      </c>
      <c r="B666" s="149" t="s">
        <v>10</v>
      </c>
      <c r="C666" s="77"/>
      <c r="D666" s="10">
        <f t="shared" ref="D666:E666" si="1177">D670+D673+D677+D680+D683+D686+D689</f>
        <v>0</v>
      </c>
      <c r="E666" s="11">
        <f t="shared" si="1177"/>
        <v>0</v>
      </c>
      <c r="F666" s="232">
        <f t="shared" ref="F666:K666" si="1178">F670+F673+F677+F680+F683+F686+F689</f>
        <v>0</v>
      </c>
      <c r="G666" s="11">
        <f t="shared" ref="G666:H666" si="1179">G670+G673+G677+G680+G683+G686+G689</f>
        <v>12896</v>
      </c>
      <c r="H666" s="11">
        <f t="shared" si="1179"/>
        <v>45145</v>
      </c>
      <c r="I666" s="11">
        <f t="shared" si="1178"/>
        <v>45145</v>
      </c>
      <c r="J666" s="11">
        <f t="shared" si="1178"/>
        <v>0</v>
      </c>
      <c r="K666" s="12">
        <f t="shared" si="1178"/>
        <v>0</v>
      </c>
      <c r="L666" s="58"/>
    </row>
    <row r="667" spans="1:12" ht="15.6" customHeight="1" x14ac:dyDescent="0.25">
      <c r="A667" s="59">
        <v>1</v>
      </c>
      <c r="B667" s="131" t="s">
        <v>19</v>
      </c>
      <c r="C667" s="159"/>
      <c r="D667" s="104" t="s">
        <v>2</v>
      </c>
      <c r="E667" s="96" t="s">
        <v>2</v>
      </c>
      <c r="F667" s="233" t="s">
        <v>2</v>
      </c>
      <c r="G667" s="96" t="s">
        <v>2</v>
      </c>
      <c r="H667" s="96" t="s">
        <v>2</v>
      </c>
      <c r="I667" s="96" t="s">
        <v>2</v>
      </c>
      <c r="J667" s="96" t="s">
        <v>2</v>
      </c>
      <c r="K667" s="105" t="s">
        <v>2</v>
      </c>
      <c r="L667" s="115"/>
    </row>
    <row r="668" spans="1:12" ht="15.6" hidden="1" customHeight="1" x14ac:dyDescent="0.25">
      <c r="A668" s="2"/>
      <c r="B668" s="131" t="s">
        <v>131</v>
      </c>
      <c r="C668" s="131"/>
      <c r="D668" s="104">
        <f t="shared" ref="D668:E668" si="1180">D669+D670</f>
        <v>0</v>
      </c>
      <c r="E668" s="96">
        <f t="shared" si="1180"/>
        <v>0</v>
      </c>
      <c r="F668" s="233">
        <f t="shared" ref="F668:K668" si="1181">F669+F670</f>
        <v>0</v>
      </c>
      <c r="G668" s="96">
        <f t="shared" ref="G668:H668" si="1182">G669+G670</f>
        <v>0</v>
      </c>
      <c r="H668" s="96">
        <f t="shared" si="1182"/>
        <v>0</v>
      </c>
      <c r="I668" s="96">
        <f t="shared" si="1181"/>
        <v>0</v>
      </c>
      <c r="J668" s="96">
        <f t="shared" si="1181"/>
        <v>0</v>
      </c>
      <c r="K668" s="105">
        <f t="shared" si="1181"/>
        <v>0</v>
      </c>
      <c r="L668" s="115"/>
    </row>
    <row r="669" spans="1:12" ht="15.6" hidden="1" customHeight="1" x14ac:dyDescent="0.25">
      <c r="A669" s="2"/>
      <c r="B669" s="93" t="s">
        <v>8</v>
      </c>
      <c r="C669" s="93"/>
      <c r="D669" s="24"/>
      <c r="E669" s="25"/>
      <c r="F669" s="240"/>
      <c r="G669" s="25"/>
      <c r="H669" s="25"/>
      <c r="I669" s="25"/>
      <c r="J669" s="25"/>
      <c r="K669" s="26"/>
      <c r="L669" s="125"/>
    </row>
    <row r="670" spans="1:12" ht="15.6" hidden="1" customHeight="1" x14ac:dyDescent="0.25">
      <c r="A670" s="2"/>
      <c r="B670" s="93" t="s">
        <v>10</v>
      </c>
      <c r="C670" s="93"/>
      <c r="D670" s="24"/>
      <c r="E670" s="25"/>
      <c r="F670" s="240"/>
      <c r="G670" s="25"/>
      <c r="H670" s="25"/>
      <c r="I670" s="25"/>
      <c r="J670" s="25"/>
      <c r="K670" s="26"/>
      <c r="L670" s="125"/>
    </row>
    <row r="671" spans="1:12" ht="15.6" hidden="1" customHeight="1" x14ac:dyDescent="0.25">
      <c r="A671" s="2"/>
      <c r="B671" s="131" t="s">
        <v>12</v>
      </c>
      <c r="C671" s="131"/>
      <c r="D671" s="104">
        <f t="shared" ref="D671:E671" si="1183">D672+D673</f>
        <v>0</v>
      </c>
      <c r="E671" s="96">
        <f t="shared" si="1183"/>
        <v>0</v>
      </c>
      <c r="F671" s="233">
        <f t="shared" ref="F671:K671" si="1184">F672+F673</f>
        <v>0</v>
      </c>
      <c r="G671" s="96">
        <f t="shared" ref="G671:H671" si="1185">G672+G673</f>
        <v>0</v>
      </c>
      <c r="H671" s="96">
        <f t="shared" si="1185"/>
        <v>0</v>
      </c>
      <c r="I671" s="96">
        <f t="shared" si="1184"/>
        <v>0</v>
      </c>
      <c r="J671" s="96">
        <f t="shared" si="1184"/>
        <v>0</v>
      </c>
      <c r="K671" s="105">
        <f t="shared" si="1184"/>
        <v>0</v>
      </c>
      <c r="L671" s="115"/>
    </row>
    <row r="672" spans="1:12" ht="15.6" hidden="1" customHeight="1" x14ac:dyDescent="0.25">
      <c r="A672" s="2"/>
      <c r="B672" s="93" t="s">
        <v>8</v>
      </c>
      <c r="C672" s="93"/>
      <c r="D672" s="24"/>
      <c r="E672" s="25"/>
      <c r="F672" s="240"/>
      <c r="G672" s="25"/>
      <c r="H672" s="25"/>
      <c r="I672" s="25"/>
      <c r="J672" s="25"/>
      <c r="K672" s="26"/>
      <c r="L672" s="125"/>
    </row>
    <row r="673" spans="1:12" ht="15.6" hidden="1" customHeight="1" x14ac:dyDescent="0.25">
      <c r="A673" s="2"/>
      <c r="B673" s="93" t="s">
        <v>10</v>
      </c>
      <c r="C673" s="93"/>
      <c r="D673" s="24"/>
      <c r="E673" s="25"/>
      <c r="F673" s="240"/>
      <c r="G673" s="25"/>
      <c r="H673" s="25"/>
      <c r="I673" s="25"/>
      <c r="J673" s="25"/>
      <c r="K673" s="26"/>
      <c r="L673" s="125"/>
    </row>
    <row r="674" spans="1:12" ht="15.6" customHeight="1" x14ac:dyDescent="0.25">
      <c r="A674" s="59">
        <v>1</v>
      </c>
      <c r="B674" s="131" t="s">
        <v>13</v>
      </c>
      <c r="C674" s="267" t="s">
        <v>230</v>
      </c>
      <c r="D674" s="104">
        <f t="shared" ref="D674:E674" si="1186">D675+D676+D677</f>
        <v>0</v>
      </c>
      <c r="E674" s="96">
        <f t="shared" si="1186"/>
        <v>0</v>
      </c>
      <c r="F674" s="233">
        <f t="shared" ref="F674:K674" si="1187">F675+F676+F677</f>
        <v>0</v>
      </c>
      <c r="G674" s="96">
        <f t="shared" ref="G674:H674" si="1188">G675+G676+G677</f>
        <v>12896</v>
      </c>
      <c r="H674" s="96">
        <f t="shared" si="1188"/>
        <v>45145</v>
      </c>
      <c r="I674" s="96">
        <f t="shared" si="1187"/>
        <v>45145</v>
      </c>
      <c r="J674" s="96">
        <f t="shared" si="1187"/>
        <v>0</v>
      </c>
      <c r="K674" s="105">
        <f t="shared" si="1187"/>
        <v>0</v>
      </c>
      <c r="L674" s="115"/>
    </row>
    <row r="675" spans="1:12" ht="15.6" customHeight="1" x14ac:dyDescent="0.25">
      <c r="A675" s="59">
        <v>1</v>
      </c>
      <c r="B675" s="93" t="s">
        <v>8</v>
      </c>
      <c r="C675" s="267"/>
      <c r="D675" s="24"/>
      <c r="E675" s="25"/>
      <c r="F675" s="240"/>
      <c r="G675" s="25"/>
      <c r="H675" s="25"/>
      <c r="I675" s="25"/>
      <c r="J675" s="25"/>
      <c r="K675" s="26"/>
      <c r="L675" s="125"/>
    </row>
    <row r="676" spans="1:12" ht="15.6" customHeight="1" x14ac:dyDescent="0.25">
      <c r="A676" s="59">
        <v>1</v>
      </c>
      <c r="B676" s="93" t="s">
        <v>9</v>
      </c>
      <c r="C676" s="267"/>
      <c r="D676" s="24"/>
      <c r="E676" s="25"/>
      <c r="F676" s="240"/>
      <c r="G676" s="25"/>
      <c r="H676" s="25"/>
      <c r="I676" s="25"/>
      <c r="J676" s="25"/>
      <c r="K676" s="26"/>
      <c r="L676" s="125"/>
    </row>
    <row r="677" spans="1:12" ht="15.6" customHeight="1" x14ac:dyDescent="0.25">
      <c r="A677" s="59">
        <v>1</v>
      </c>
      <c r="B677" s="93" t="s">
        <v>10</v>
      </c>
      <c r="C677" s="267"/>
      <c r="D677" s="24">
        <v>0</v>
      </c>
      <c r="E677" s="25">
        <v>0</v>
      </c>
      <c r="F677" s="240">
        <v>0</v>
      </c>
      <c r="G677" s="25">
        <v>12896</v>
      </c>
      <c r="H677" s="25">
        <v>45145</v>
      </c>
      <c r="I677" s="25">
        <v>45145</v>
      </c>
      <c r="J677" s="25"/>
      <c r="K677" s="26"/>
      <c r="L677" s="125">
        <v>2025</v>
      </c>
    </row>
    <row r="678" spans="1:12" ht="15.6" hidden="1" customHeight="1" x14ac:dyDescent="0.25">
      <c r="A678" s="2"/>
      <c r="B678" s="131" t="s">
        <v>14</v>
      </c>
      <c r="C678" s="131"/>
      <c r="D678" s="104">
        <f t="shared" ref="D678:E678" si="1189">D679+D680</f>
        <v>0</v>
      </c>
      <c r="E678" s="96">
        <f t="shared" si="1189"/>
        <v>0</v>
      </c>
      <c r="F678" s="233">
        <f t="shared" ref="F678:K678" si="1190">F679+F680</f>
        <v>0</v>
      </c>
      <c r="G678" s="96">
        <f t="shared" ref="G678:H678" si="1191">G679+G680</f>
        <v>0</v>
      </c>
      <c r="H678" s="96">
        <f t="shared" si="1191"/>
        <v>0</v>
      </c>
      <c r="I678" s="96">
        <f t="shared" si="1190"/>
        <v>0</v>
      </c>
      <c r="J678" s="96">
        <f t="shared" si="1190"/>
        <v>0</v>
      </c>
      <c r="K678" s="105">
        <f t="shared" si="1190"/>
        <v>0</v>
      </c>
      <c r="L678" s="115"/>
    </row>
    <row r="679" spans="1:12" ht="15.6" hidden="1" customHeight="1" x14ac:dyDescent="0.25">
      <c r="A679" s="2"/>
      <c r="B679" s="132" t="s">
        <v>8</v>
      </c>
      <c r="C679" s="132"/>
      <c r="D679" s="24"/>
      <c r="E679" s="25"/>
      <c r="F679" s="240"/>
      <c r="G679" s="25"/>
      <c r="H679" s="25"/>
      <c r="I679" s="25"/>
      <c r="J679" s="25"/>
      <c r="K679" s="26"/>
      <c r="L679" s="125"/>
    </row>
    <row r="680" spans="1:12" ht="15.6" hidden="1" customHeight="1" x14ac:dyDescent="0.25">
      <c r="A680" s="2"/>
      <c r="B680" s="132" t="s">
        <v>10</v>
      </c>
      <c r="C680" s="132"/>
      <c r="D680" s="24"/>
      <c r="E680" s="25"/>
      <c r="F680" s="240"/>
      <c r="G680" s="25"/>
      <c r="H680" s="25"/>
      <c r="I680" s="25"/>
      <c r="J680" s="25"/>
      <c r="K680" s="26"/>
      <c r="L680" s="125"/>
    </row>
    <row r="681" spans="1:12" ht="15.6" hidden="1" customHeight="1" x14ac:dyDescent="0.25">
      <c r="A681" s="2"/>
      <c r="B681" s="131" t="s">
        <v>15</v>
      </c>
      <c r="C681" s="131"/>
      <c r="D681" s="104">
        <f t="shared" ref="D681:E681" si="1192">D682+D683</f>
        <v>0</v>
      </c>
      <c r="E681" s="96">
        <f t="shared" si="1192"/>
        <v>0</v>
      </c>
      <c r="F681" s="233">
        <f t="shared" ref="F681:K681" si="1193">F682+F683</f>
        <v>0</v>
      </c>
      <c r="G681" s="96">
        <f t="shared" ref="G681:H681" si="1194">G682+G683</f>
        <v>0</v>
      </c>
      <c r="H681" s="96">
        <f t="shared" si="1194"/>
        <v>0</v>
      </c>
      <c r="I681" s="96">
        <f t="shared" si="1193"/>
        <v>0</v>
      </c>
      <c r="J681" s="96">
        <f t="shared" si="1193"/>
        <v>0</v>
      </c>
      <c r="K681" s="105">
        <f t="shared" si="1193"/>
        <v>0</v>
      </c>
      <c r="L681" s="115"/>
    </row>
    <row r="682" spans="1:12" ht="15.6" hidden="1" customHeight="1" x14ac:dyDescent="0.25">
      <c r="A682" s="2"/>
      <c r="B682" s="93" t="s">
        <v>8</v>
      </c>
      <c r="C682" s="93"/>
      <c r="D682" s="24"/>
      <c r="E682" s="25"/>
      <c r="F682" s="240"/>
      <c r="G682" s="25"/>
      <c r="H682" s="25"/>
      <c r="I682" s="25"/>
      <c r="J682" s="25"/>
      <c r="K682" s="26"/>
      <c r="L682" s="125"/>
    </row>
    <row r="683" spans="1:12" ht="15.6" hidden="1" customHeight="1" x14ac:dyDescent="0.25">
      <c r="A683" s="2"/>
      <c r="B683" s="93" t="s">
        <v>10</v>
      </c>
      <c r="C683" s="93"/>
      <c r="D683" s="24"/>
      <c r="E683" s="25"/>
      <c r="F683" s="240"/>
      <c r="G683" s="25"/>
      <c r="H683" s="25"/>
      <c r="I683" s="25"/>
      <c r="J683" s="25"/>
      <c r="K683" s="26"/>
      <c r="L683" s="125"/>
    </row>
    <row r="684" spans="1:12" ht="15.6" hidden="1" customHeight="1" x14ac:dyDescent="0.25">
      <c r="A684" s="2"/>
      <c r="B684" s="133" t="s">
        <v>16</v>
      </c>
      <c r="C684" s="133"/>
      <c r="D684" s="104">
        <f t="shared" ref="D684:E684" si="1195">D685+D686</f>
        <v>0</v>
      </c>
      <c r="E684" s="96">
        <f t="shared" si="1195"/>
        <v>0</v>
      </c>
      <c r="F684" s="233">
        <f t="shared" ref="F684:K684" si="1196">F685+F686</f>
        <v>0</v>
      </c>
      <c r="G684" s="96">
        <f t="shared" ref="G684:H684" si="1197">G685+G686</f>
        <v>0</v>
      </c>
      <c r="H684" s="96">
        <f t="shared" si="1197"/>
        <v>0</v>
      </c>
      <c r="I684" s="96">
        <f t="shared" si="1196"/>
        <v>0</v>
      </c>
      <c r="J684" s="96">
        <f t="shared" si="1196"/>
        <v>0</v>
      </c>
      <c r="K684" s="105">
        <f t="shared" si="1196"/>
        <v>0</v>
      </c>
      <c r="L684" s="115"/>
    </row>
    <row r="685" spans="1:12" ht="15.6" hidden="1" customHeight="1" x14ac:dyDescent="0.25">
      <c r="A685" s="2"/>
      <c r="B685" s="93" t="s">
        <v>8</v>
      </c>
      <c r="C685" s="93"/>
      <c r="D685" s="24"/>
      <c r="E685" s="25"/>
      <c r="F685" s="240"/>
      <c r="G685" s="25"/>
      <c r="H685" s="25"/>
      <c r="I685" s="25"/>
      <c r="J685" s="25"/>
      <c r="K685" s="26"/>
      <c r="L685" s="125"/>
    </row>
    <row r="686" spans="1:12" ht="15.6" hidden="1" customHeight="1" x14ac:dyDescent="0.25">
      <c r="A686" s="2"/>
      <c r="B686" s="93" t="s">
        <v>10</v>
      </c>
      <c r="C686" s="93"/>
      <c r="D686" s="24"/>
      <c r="E686" s="25"/>
      <c r="F686" s="240"/>
      <c r="G686" s="25"/>
      <c r="H686" s="25"/>
      <c r="I686" s="25"/>
      <c r="J686" s="25"/>
      <c r="K686" s="26"/>
      <c r="L686" s="125"/>
    </row>
    <row r="687" spans="1:12" ht="15.6" hidden="1" customHeight="1" x14ac:dyDescent="0.25">
      <c r="A687" s="2"/>
      <c r="B687" s="133" t="s">
        <v>17</v>
      </c>
      <c r="C687" s="133"/>
      <c r="D687" s="104">
        <f t="shared" ref="D687:E687" si="1198">D688+D689</f>
        <v>0</v>
      </c>
      <c r="E687" s="96">
        <f t="shared" si="1198"/>
        <v>0</v>
      </c>
      <c r="F687" s="233">
        <f t="shared" ref="F687:K687" si="1199">F688+F689</f>
        <v>0</v>
      </c>
      <c r="G687" s="96">
        <f t="shared" ref="G687:H687" si="1200">G688+G689</f>
        <v>0</v>
      </c>
      <c r="H687" s="96">
        <f t="shared" si="1200"/>
        <v>0</v>
      </c>
      <c r="I687" s="96">
        <f t="shared" si="1199"/>
        <v>0</v>
      </c>
      <c r="J687" s="96">
        <f t="shared" si="1199"/>
        <v>0</v>
      </c>
      <c r="K687" s="105">
        <f t="shared" si="1199"/>
        <v>0</v>
      </c>
      <c r="L687" s="115"/>
    </row>
    <row r="688" spans="1:12" ht="15.6" hidden="1" customHeight="1" x14ac:dyDescent="0.25">
      <c r="A688" s="2"/>
      <c r="B688" s="93" t="s">
        <v>8</v>
      </c>
      <c r="C688" s="93"/>
      <c r="D688" s="24"/>
      <c r="E688" s="25"/>
      <c r="F688" s="240"/>
      <c r="G688" s="25"/>
      <c r="H688" s="25"/>
      <c r="I688" s="25"/>
      <c r="J688" s="25"/>
      <c r="K688" s="26"/>
      <c r="L688" s="125"/>
    </row>
    <row r="689" spans="1:12" ht="15.6" hidden="1" customHeight="1" x14ac:dyDescent="0.25">
      <c r="A689" s="2"/>
      <c r="B689" s="93" t="s">
        <v>10</v>
      </c>
      <c r="C689" s="93"/>
      <c r="D689" s="24"/>
      <c r="E689" s="25"/>
      <c r="F689" s="240"/>
      <c r="G689" s="25"/>
      <c r="H689" s="25"/>
      <c r="I689" s="25"/>
      <c r="J689" s="25"/>
      <c r="K689" s="26"/>
      <c r="L689" s="125"/>
    </row>
    <row r="690" spans="1:12" ht="25.15" customHeight="1" x14ac:dyDescent="0.25">
      <c r="A690" s="59">
        <v>1</v>
      </c>
      <c r="B690" s="152" t="s">
        <v>206</v>
      </c>
      <c r="C690" s="162"/>
      <c r="D690" s="112">
        <f t="shared" ref="D690:E690" si="1201">D691+D692+D693+D694</f>
        <v>0</v>
      </c>
      <c r="E690" s="101">
        <f t="shared" si="1201"/>
        <v>0</v>
      </c>
      <c r="F690" s="238">
        <f t="shared" ref="F690:K690" si="1202">F691+F692+F693+F694</f>
        <v>0</v>
      </c>
      <c r="G690" s="101">
        <f t="shared" ref="G690:H690" si="1203">G691+G692+G693+G694</f>
        <v>0</v>
      </c>
      <c r="H690" s="101">
        <f t="shared" si="1203"/>
        <v>0</v>
      </c>
      <c r="I690" s="101">
        <f t="shared" si="1202"/>
        <v>0</v>
      </c>
      <c r="J690" s="101">
        <f t="shared" si="1202"/>
        <v>0</v>
      </c>
      <c r="K690" s="113">
        <f t="shared" si="1202"/>
        <v>0</v>
      </c>
      <c r="L690" s="123"/>
    </row>
    <row r="691" spans="1:12" ht="15.6" customHeight="1" x14ac:dyDescent="0.25">
      <c r="A691" s="59">
        <v>1</v>
      </c>
      <c r="B691" s="128" t="s">
        <v>1</v>
      </c>
      <c r="C691" s="145" t="s">
        <v>1</v>
      </c>
      <c r="D691" s="21"/>
      <c r="E691" s="22"/>
      <c r="F691" s="239"/>
      <c r="G691" s="22"/>
      <c r="H691" s="22"/>
      <c r="I691" s="22"/>
      <c r="J691" s="22"/>
      <c r="K691" s="23"/>
      <c r="L691" s="124"/>
    </row>
    <row r="692" spans="1:12" ht="15.6" hidden="1" customHeight="1" x14ac:dyDescent="0.25">
      <c r="A692" s="2"/>
      <c r="B692" s="129" t="s">
        <v>6</v>
      </c>
      <c r="C692" s="129"/>
      <c r="D692" s="6">
        <v>0</v>
      </c>
      <c r="E692" s="7">
        <v>0</v>
      </c>
      <c r="F692" s="231">
        <v>0</v>
      </c>
      <c r="G692" s="7">
        <v>0</v>
      </c>
      <c r="H692" s="7">
        <v>0</v>
      </c>
      <c r="I692" s="7">
        <v>0</v>
      </c>
      <c r="J692" s="7">
        <v>0</v>
      </c>
      <c r="K692" s="8">
        <v>0</v>
      </c>
      <c r="L692" s="57"/>
    </row>
    <row r="693" spans="1:12" ht="15.6" hidden="1" customHeight="1" x14ac:dyDescent="0.25">
      <c r="A693" s="2"/>
      <c r="B693" s="129" t="s">
        <v>7</v>
      </c>
      <c r="C693" s="129"/>
      <c r="D693" s="6">
        <v>0</v>
      </c>
      <c r="E693" s="7">
        <v>0</v>
      </c>
      <c r="F693" s="231">
        <v>0</v>
      </c>
      <c r="G693" s="7">
        <v>0</v>
      </c>
      <c r="H693" s="7">
        <v>0</v>
      </c>
      <c r="I693" s="7">
        <v>0</v>
      </c>
      <c r="J693" s="7">
        <v>0</v>
      </c>
      <c r="K693" s="8">
        <v>0</v>
      </c>
      <c r="L693" s="57"/>
    </row>
    <row r="694" spans="1:12" ht="15.6" hidden="1" customHeight="1" x14ac:dyDescent="0.25">
      <c r="A694" s="2"/>
      <c r="B694" s="128" t="s">
        <v>18</v>
      </c>
      <c r="C694" s="158"/>
      <c r="D694" s="6">
        <f t="shared" ref="D694:E694" si="1204">D695+D696+D697</f>
        <v>0</v>
      </c>
      <c r="E694" s="7">
        <f t="shared" si="1204"/>
        <v>0</v>
      </c>
      <c r="F694" s="231">
        <f t="shared" ref="F694:K694" si="1205">F695+F696+F697</f>
        <v>0</v>
      </c>
      <c r="G694" s="7">
        <f t="shared" ref="G694:H694" si="1206">G695+G696+G697</f>
        <v>0</v>
      </c>
      <c r="H694" s="7">
        <f t="shared" si="1206"/>
        <v>0</v>
      </c>
      <c r="I694" s="7">
        <f t="shared" si="1205"/>
        <v>0</v>
      </c>
      <c r="J694" s="7">
        <f t="shared" si="1205"/>
        <v>0</v>
      </c>
      <c r="K694" s="8">
        <f t="shared" si="1205"/>
        <v>0</v>
      </c>
      <c r="L694" s="57"/>
    </row>
    <row r="695" spans="1:12" ht="15.6" hidden="1" customHeight="1" x14ac:dyDescent="0.25">
      <c r="A695" s="2"/>
      <c r="B695" s="149" t="s">
        <v>8</v>
      </c>
      <c r="C695" s="77"/>
      <c r="D695" s="10">
        <f t="shared" ref="D695:E695" si="1207">D700+D703+D706+D710+D713+D716+D719</f>
        <v>0</v>
      </c>
      <c r="E695" s="11">
        <f t="shared" si="1207"/>
        <v>0</v>
      </c>
      <c r="F695" s="232">
        <f t="shared" ref="F695:K695" si="1208">F700+F703+F706+F710+F713+F716+F719</f>
        <v>0</v>
      </c>
      <c r="G695" s="11">
        <f t="shared" ref="G695:H695" si="1209">G700+G703+G706+G710+G713+G716+G719</f>
        <v>0</v>
      </c>
      <c r="H695" s="11">
        <f t="shared" si="1209"/>
        <v>0</v>
      </c>
      <c r="I695" s="11">
        <f t="shared" si="1208"/>
        <v>0</v>
      </c>
      <c r="J695" s="11">
        <f t="shared" si="1208"/>
        <v>0</v>
      </c>
      <c r="K695" s="12">
        <f t="shared" si="1208"/>
        <v>0</v>
      </c>
      <c r="L695" s="58"/>
    </row>
    <row r="696" spans="1:12" ht="15.6" hidden="1" customHeight="1" x14ac:dyDescent="0.25">
      <c r="A696" s="2"/>
      <c r="B696" s="149" t="s">
        <v>9</v>
      </c>
      <c r="C696" s="77"/>
      <c r="D696" s="10">
        <f t="shared" ref="D696:E696" si="1210">D707</f>
        <v>0</v>
      </c>
      <c r="E696" s="11">
        <f t="shared" si="1210"/>
        <v>0</v>
      </c>
      <c r="F696" s="232">
        <f t="shared" ref="F696:K696" si="1211">F707</f>
        <v>0</v>
      </c>
      <c r="G696" s="11">
        <f t="shared" ref="G696:H696" si="1212">G707</f>
        <v>0</v>
      </c>
      <c r="H696" s="11">
        <f t="shared" si="1212"/>
        <v>0</v>
      </c>
      <c r="I696" s="11">
        <f t="shared" si="1211"/>
        <v>0</v>
      </c>
      <c r="J696" s="11">
        <f t="shared" si="1211"/>
        <v>0</v>
      </c>
      <c r="K696" s="12">
        <f t="shared" si="1211"/>
        <v>0</v>
      </c>
      <c r="L696" s="58"/>
    </row>
    <row r="697" spans="1:12" ht="15.6" hidden="1" customHeight="1" x14ac:dyDescent="0.25">
      <c r="A697" s="2"/>
      <c r="B697" s="149" t="s">
        <v>10</v>
      </c>
      <c r="C697" s="77"/>
      <c r="D697" s="10">
        <f t="shared" ref="D697:E697" si="1213">D701+D704+D708+D711+D714+D717+D720</f>
        <v>0</v>
      </c>
      <c r="E697" s="11">
        <f t="shared" si="1213"/>
        <v>0</v>
      </c>
      <c r="F697" s="232">
        <f t="shared" ref="F697:K697" si="1214">F701+F704+F708+F711+F714+F717+F720</f>
        <v>0</v>
      </c>
      <c r="G697" s="11">
        <f t="shared" ref="G697:H697" si="1215">G701+G704+G708+G711+G714+G717+G720</f>
        <v>0</v>
      </c>
      <c r="H697" s="11">
        <f t="shared" si="1215"/>
        <v>0</v>
      </c>
      <c r="I697" s="11">
        <f t="shared" si="1214"/>
        <v>0</v>
      </c>
      <c r="J697" s="11">
        <f t="shared" si="1214"/>
        <v>0</v>
      </c>
      <c r="K697" s="12">
        <f t="shared" si="1214"/>
        <v>0</v>
      </c>
      <c r="L697" s="58"/>
    </row>
    <row r="698" spans="1:12" ht="15.6" hidden="1" customHeight="1" x14ac:dyDescent="0.25">
      <c r="A698" s="2"/>
      <c r="B698" s="131" t="s">
        <v>19</v>
      </c>
      <c r="C698" s="159"/>
      <c r="D698" s="104" t="s">
        <v>2</v>
      </c>
      <c r="E698" s="96" t="s">
        <v>2</v>
      </c>
      <c r="F698" s="233" t="s">
        <v>2</v>
      </c>
      <c r="G698" s="96" t="s">
        <v>2</v>
      </c>
      <c r="H698" s="96" t="s">
        <v>2</v>
      </c>
      <c r="I698" s="96" t="s">
        <v>2</v>
      </c>
      <c r="J698" s="96" t="s">
        <v>2</v>
      </c>
      <c r="K698" s="105" t="s">
        <v>2</v>
      </c>
      <c r="L698" s="115"/>
    </row>
    <row r="699" spans="1:12" ht="15.6" hidden="1" customHeight="1" x14ac:dyDescent="0.25">
      <c r="A699" s="2"/>
      <c r="B699" s="131" t="s">
        <v>131</v>
      </c>
      <c r="C699" s="131"/>
      <c r="D699" s="104">
        <f t="shared" ref="D699:E699" si="1216">D700+D701</f>
        <v>0</v>
      </c>
      <c r="E699" s="96">
        <f t="shared" si="1216"/>
        <v>0</v>
      </c>
      <c r="F699" s="233">
        <f t="shared" ref="F699:K699" si="1217">F700+F701</f>
        <v>0</v>
      </c>
      <c r="G699" s="96">
        <f t="shared" ref="G699:H699" si="1218">G700+G701</f>
        <v>0</v>
      </c>
      <c r="H699" s="96">
        <f t="shared" si="1218"/>
        <v>0</v>
      </c>
      <c r="I699" s="96">
        <f t="shared" si="1217"/>
        <v>0</v>
      </c>
      <c r="J699" s="96">
        <f t="shared" si="1217"/>
        <v>0</v>
      </c>
      <c r="K699" s="105">
        <f t="shared" si="1217"/>
        <v>0</v>
      </c>
      <c r="L699" s="115"/>
    </row>
    <row r="700" spans="1:12" ht="15.6" hidden="1" customHeight="1" x14ac:dyDescent="0.25">
      <c r="A700" s="2"/>
      <c r="B700" s="93" t="s">
        <v>8</v>
      </c>
      <c r="C700" s="93"/>
      <c r="D700" s="24"/>
      <c r="E700" s="25"/>
      <c r="F700" s="240"/>
      <c r="G700" s="25"/>
      <c r="H700" s="25"/>
      <c r="I700" s="25"/>
      <c r="J700" s="25"/>
      <c r="K700" s="26"/>
      <c r="L700" s="125"/>
    </row>
    <row r="701" spans="1:12" ht="15.6" hidden="1" customHeight="1" x14ac:dyDescent="0.25">
      <c r="A701" s="2"/>
      <c r="B701" s="93" t="s">
        <v>10</v>
      </c>
      <c r="C701" s="93"/>
      <c r="D701" s="24"/>
      <c r="E701" s="25"/>
      <c r="F701" s="240"/>
      <c r="G701" s="25"/>
      <c r="H701" s="25"/>
      <c r="I701" s="25"/>
      <c r="J701" s="25"/>
      <c r="K701" s="26"/>
      <c r="L701" s="125"/>
    </row>
    <row r="702" spans="1:12" ht="15.6" hidden="1" customHeight="1" x14ac:dyDescent="0.25">
      <c r="A702" s="2"/>
      <c r="B702" s="131" t="s">
        <v>12</v>
      </c>
      <c r="C702" s="131"/>
      <c r="D702" s="104">
        <f t="shared" ref="D702:E702" si="1219">D703+D704</f>
        <v>0</v>
      </c>
      <c r="E702" s="96">
        <f t="shared" si="1219"/>
        <v>0</v>
      </c>
      <c r="F702" s="233">
        <f t="shared" ref="F702:K702" si="1220">F703+F704</f>
        <v>0</v>
      </c>
      <c r="G702" s="96">
        <f t="shared" ref="G702:H702" si="1221">G703+G704</f>
        <v>0</v>
      </c>
      <c r="H702" s="96">
        <f t="shared" si="1221"/>
        <v>0</v>
      </c>
      <c r="I702" s="96">
        <f t="shared" si="1220"/>
        <v>0</v>
      </c>
      <c r="J702" s="96">
        <f t="shared" si="1220"/>
        <v>0</v>
      </c>
      <c r="K702" s="105">
        <f t="shared" si="1220"/>
        <v>0</v>
      </c>
      <c r="L702" s="115"/>
    </row>
    <row r="703" spans="1:12" ht="15.6" hidden="1" customHeight="1" x14ac:dyDescent="0.25">
      <c r="A703" s="2"/>
      <c r="B703" s="93" t="s">
        <v>8</v>
      </c>
      <c r="C703" s="93"/>
      <c r="D703" s="24"/>
      <c r="E703" s="25"/>
      <c r="F703" s="240"/>
      <c r="G703" s="25"/>
      <c r="H703" s="25"/>
      <c r="I703" s="25"/>
      <c r="J703" s="25"/>
      <c r="K703" s="26"/>
      <c r="L703" s="125"/>
    </row>
    <row r="704" spans="1:12" ht="15.6" hidden="1" customHeight="1" x14ac:dyDescent="0.25">
      <c r="A704" s="2"/>
      <c r="B704" s="93" t="s">
        <v>10</v>
      </c>
      <c r="C704" s="93"/>
      <c r="D704" s="24"/>
      <c r="E704" s="25"/>
      <c r="F704" s="240"/>
      <c r="G704" s="25"/>
      <c r="H704" s="25"/>
      <c r="I704" s="25"/>
      <c r="J704" s="25"/>
      <c r="K704" s="26"/>
      <c r="L704" s="125"/>
    </row>
    <row r="705" spans="1:12" ht="15.6" hidden="1" customHeight="1" x14ac:dyDescent="0.25">
      <c r="A705" s="2"/>
      <c r="B705" s="131" t="s">
        <v>13</v>
      </c>
      <c r="C705" s="267"/>
      <c r="D705" s="104">
        <f t="shared" ref="D705:E705" si="1222">D706+D707+D708</f>
        <v>0</v>
      </c>
      <c r="E705" s="96">
        <f t="shared" si="1222"/>
        <v>0</v>
      </c>
      <c r="F705" s="233">
        <f t="shared" ref="F705:K705" si="1223">F706+F707+F708</f>
        <v>0</v>
      </c>
      <c r="G705" s="96">
        <f t="shared" ref="G705:H705" si="1224">G706+G707+G708</f>
        <v>0</v>
      </c>
      <c r="H705" s="96">
        <f t="shared" si="1224"/>
        <v>0</v>
      </c>
      <c r="I705" s="96">
        <f t="shared" si="1223"/>
        <v>0</v>
      </c>
      <c r="J705" s="96">
        <f t="shared" si="1223"/>
        <v>0</v>
      </c>
      <c r="K705" s="105">
        <f t="shared" si="1223"/>
        <v>0</v>
      </c>
      <c r="L705" s="115"/>
    </row>
    <row r="706" spans="1:12" ht="15.6" hidden="1" customHeight="1" x14ac:dyDescent="0.25">
      <c r="A706" s="2"/>
      <c r="B706" s="93" t="s">
        <v>8</v>
      </c>
      <c r="C706" s="267"/>
      <c r="D706" s="24"/>
      <c r="E706" s="25"/>
      <c r="F706" s="240"/>
      <c r="G706" s="25"/>
      <c r="H706" s="25"/>
      <c r="I706" s="25"/>
      <c r="J706" s="25"/>
      <c r="K706" s="26"/>
      <c r="L706" s="125"/>
    </row>
    <row r="707" spans="1:12" ht="15.6" hidden="1" customHeight="1" x14ac:dyDescent="0.25">
      <c r="A707" s="2"/>
      <c r="B707" s="93" t="s">
        <v>9</v>
      </c>
      <c r="C707" s="267"/>
      <c r="D707" s="24"/>
      <c r="E707" s="25"/>
      <c r="F707" s="240"/>
      <c r="G707" s="25"/>
      <c r="H707" s="25"/>
      <c r="I707" s="25"/>
      <c r="J707" s="25"/>
      <c r="K707" s="26"/>
      <c r="L707" s="125"/>
    </row>
    <row r="708" spans="1:12" ht="15.6" hidden="1" customHeight="1" x14ac:dyDescent="0.25">
      <c r="A708" s="2"/>
      <c r="B708" s="93" t="s">
        <v>10</v>
      </c>
      <c r="C708" s="267"/>
      <c r="D708" s="24"/>
      <c r="E708" s="25"/>
      <c r="F708" s="240"/>
      <c r="G708" s="25"/>
      <c r="H708" s="25"/>
      <c r="I708" s="25"/>
      <c r="J708" s="25"/>
      <c r="K708" s="26"/>
      <c r="L708" s="125"/>
    </row>
    <row r="709" spans="1:12" ht="15.6" hidden="1" customHeight="1" x14ac:dyDescent="0.25">
      <c r="A709" s="2"/>
      <c r="B709" s="131" t="s">
        <v>14</v>
      </c>
      <c r="C709" s="131"/>
      <c r="D709" s="104">
        <f t="shared" ref="D709:E709" si="1225">D710+D711</f>
        <v>0</v>
      </c>
      <c r="E709" s="96">
        <f t="shared" si="1225"/>
        <v>0</v>
      </c>
      <c r="F709" s="233">
        <f t="shared" ref="F709:K709" si="1226">F710+F711</f>
        <v>0</v>
      </c>
      <c r="G709" s="96">
        <f t="shared" ref="G709:H709" si="1227">G710+G711</f>
        <v>0</v>
      </c>
      <c r="H709" s="96">
        <f t="shared" si="1227"/>
        <v>0</v>
      </c>
      <c r="I709" s="96">
        <f t="shared" si="1226"/>
        <v>0</v>
      </c>
      <c r="J709" s="96">
        <f t="shared" si="1226"/>
        <v>0</v>
      </c>
      <c r="K709" s="105">
        <f t="shared" si="1226"/>
        <v>0</v>
      </c>
      <c r="L709" s="115"/>
    </row>
    <row r="710" spans="1:12" ht="15.6" hidden="1" customHeight="1" x14ac:dyDescent="0.25">
      <c r="A710" s="2"/>
      <c r="B710" s="132" t="s">
        <v>8</v>
      </c>
      <c r="C710" s="132"/>
      <c r="D710" s="24"/>
      <c r="E710" s="25"/>
      <c r="F710" s="240"/>
      <c r="G710" s="25"/>
      <c r="H710" s="25"/>
      <c r="I710" s="25"/>
      <c r="J710" s="25"/>
      <c r="K710" s="26"/>
      <c r="L710" s="125"/>
    </row>
    <row r="711" spans="1:12" ht="15.6" hidden="1" customHeight="1" x14ac:dyDescent="0.25">
      <c r="A711" s="2"/>
      <c r="B711" s="132" t="s">
        <v>10</v>
      </c>
      <c r="C711" s="132"/>
      <c r="D711" s="24"/>
      <c r="E711" s="25"/>
      <c r="F711" s="240"/>
      <c r="G711" s="25"/>
      <c r="H711" s="25"/>
      <c r="I711" s="25"/>
      <c r="J711" s="25"/>
      <c r="K711" s="26"/>
      <c r="L711" s="125"/>
    </row>
    <row r="712" spans="1:12" ht="15.6" hidden="1" customHeight="1" x14ac:dyDescent="0.25">
      <c r="A712" s="2"/>
      <c r="B712" s="131" t="s">
        <v>15</v>
      </c>
      <c r="C712" s="131"/>
      <c r="D712" s="104">
        <f t="shared" ref="D712:E712" si="1228">D713+D714</f>
        <v>0</v>
      </c>
      <c r="E712" s="96">
        <f t="shared" si="1228"/>
        <v>0</v>
      </c>
      <c r="F712" s="233">
        <f t="shared" ref="F712:K712" si="1229">F713+F714</f>
        <v>0</v>
      </c>
      <c r="G712" s="96">
        <f t="shared" ref="G712:H712" si="1230">G713+G714</f>
        <v>0</v>
      </c>
      <c r="H712" s="96">
        <f t="shared" si="1230"/>
        <v>0</v>
      </c>
      <c r="I712" s="96">
        <f t="shared" si="1229"/>
        <v>0</v>
      </c>
      <c r="J712" s="96">
        <f t="shared" si="1229"/>
        <v>0</v>
      </c>
      <c r="K712" s="105">
        <f t="shared" si="1229"/>
        <v>0</v>
      </c>
      <c r="L712" s="115"/>
    </row>
    <row r="713" spans="1:12" ht="15.6" hidden="1" customHeight="1" x14ac:dyDescent="0.25">
      <c r="A713" s="2"/>
      <c r="B713" s="93" t="s">
        <v>8</v>
      </c>
      <c r="C713" s="93"/>
      <c r="D713" s="24"/>
      <c r="E713" s="25"/>
      <c r="F713" s="240"/>
      <c r="G713" s="25"/>
      <c r="H713" s="25"/>
      <c r="I713" s="25"/>
      <c r="J713" s="25"/>
      <c r="K713" s="26"/>
      <c r="L713" s="125"/>
    </row>
    <row r="714" spans="1:12" ht="15.6" hidden="1" customHeight="1" x14ac:dyDescent="0.25">
      <c r="A714" s="2"/>
      <c r="B714" s="93" t="s">
        <v>10</v>
      </c>
      <c r="C714" s="93"/>
      <c r="D714" s="24"/>
      <c r="E714" s="25"/>
      <c r="F714" s="240"/>
      <c r="G714" s="25"/>
      <c r="H714" s="25"/>
      <c r="I714" s="25"/>
      <c r="J714" s="25"/>
      <c r="K714" s="26"/>
      <c r="L714" s="125"/>
    </row>
    <row r="715" spans="1:12" ht="15.6" hidden="1" customHeight="1" x14ac:dyDescent="0.25">
      <c r="A715" s="2"/>
      <c r="B715" s="133" t="s">
        <v>16</v>
      </c>
      <c r="C715" s="133"/>
      <c r="D715" s="104">
        <f t="shared" ref="D715:E715" si="1231">D716+D717</f>
        <v>0</v>
      </c>
      <c r="E715" s="96">
        <f t="shared" si="1231"/>
        <v>0</v>
      </c>
      <c r="F715" s="233">
        <f t="shared" ref="F715:K715" si="1232">F716+F717</f>
        <v>0</v>
      </c>
      <c r="G715" s="96">
        <f t="shared" ref="G715:H715" si="1233">G716+G717</f>
        <v>0</v>
      </c>
      <c r="H715" s="96">
        <f t="shared" si="1233"/>
        <v>0</v>
      </c>
      <c r="I715" s="96">
        <f t="shared" si="1232"/>
        <v>0</v>
      </c>
      <c r="J715" s="96">
        <f t="shared" si="1232"/>
        <v>0</v>
      </c>
      <c r="K715" s="105">
        <f t="shared" si="1232"/>
        <v>0</v>
      </c>
      <c r="L715" s="115"/>
    </row>
    <row r="716" spans="1:12" ht="15.6" hidden="1" customHeight="1" x14ac:dyDescent="0.25">
      <c r="A716" s="2"/>
      <c r="B716" s="93" t="s">
        <v>8</v>
      </c>
      <c r="C716" s="93"/>
      <c r="D716" s="24"/>
      <c r="E716" s="25"/>
      <c r="F716" s="240"/>
      <c r="G716" s="25"/>
      <c r="H716" s="25"/>
      <c r="I716" s="25"/>
      <c r="J716" s="25"/>
      <c r="K716" s="26"/>
      <c r="L716" s="125"/>
    </row>
    <row r="717" spans="1:12" ht="15.6" hidden="1" customHeight="1" x14ac:dyDescent="0.25">
      <c r="A717" s="2"/>
      <c r="B717" s="93" t="s">
        <v>10</v>
      </c>
      <c r="C717" s="93"/>
      <c r="D717" s="24"/>
      <c r="E717" s="25"/>
      <c r="F717" s="240"/>
      <c r="G717" s="25"/>
      <c r="H717" s="25"/>
      <c r="I717" s="25"/>
      <c r="J717" s="25"/>
      <c r="K717" s="26"/>
      <c r="L717" s="125"/>
    </row>
    <row r="718" spans="1:12" ht="15.6" hidden="1" customHeight="1" x14ac:dyDescent="0.25">
      <c r="A718" s="2"/>
      <c r="B718" s="133" t="s">
        <v>17</v>
      </c>
      <c r="C718" s="133"/>
      <c r="D718" s="104">
        <f t="shared" ref="D718:E718" si="1234">D719+D720</f>
        <v>0</v>
      </c>
      <c r="E718" s="96">
        <f t="shared" si="1234"/>
        <v>0</v>
      </c>
      <c r="F718" s="233">
        <f t="shared" ref="F718:K718" si="1235">F719+F720</f>
        <v>0</v>
      </c>
      <c r="G718" s="96">
        <f t="shared" ref="G718:H718" si="1236">G719+G720</f>
        <v>0</v>
      </c>
      <c r="H718" s="96">
        <f t="shared" si="1236"/>
        <v>0</v>
      </c>
      <c r="I718" s="96">
        <f t="shared" si="1235"/>
        <v>0</v>
      </c>
      <c r="J718" s="96">
        <f t="shared" si="1235"/>
        <v>0</v>
      </c>
      <c r="K718" s="105">
        <f t="shared" si="1235"/>
        <v>0</v>
      </c>
      <c r="L718" s="115"/>
    </row>
    <row r="719" spans="1:12" ht="15.6" hidden="1" customHeight="1" x14ac:dyDescent="0.25">
      <c r="A719" s="2"/>
      <c r="B719" s="93" t="s">
        <v>8</v>
      </c>
      <c r="C719" s="93"/>
      <c r="D719" s="24"/>
      <c r="E719" s="25"/>
      <c r="F719" s="240"/>
      <c r="G719" s="25"/>
      <c r="H719" s="25"/>
      <c r="I719" s="25"/>
      <c r="J719" s="25"/>
      <c r="K719" s="26"/>
      <c r="L719" s="125"/>
    </row>
    <row r="720" spans="1:12" ht="15.6" hidden="1" customHeight="1" x14ac:dyDescent="0.25">
      <c r="A720" s="2"/>
      <c r="B720" s="93" t="s">
        <v>10</v>
      </c>
      <c r="C720" s="93"/>
      <c r="D720" s="24"/>
      <c r="E720" s="25"/>
      <c r="F720" s="240"/>
      <c r="G720" s="25"/>
      <c r="H720" s="25"/>
      <c r="I720" s="25"/>
      <c r="J720" s="25"/>
      <c r="K720" s="26"/>
      <c r="L720" s="125"/>
    </row>
    <row r="721" spans="1:12" ht="21" customHeight="1" x14ac:dyDescent="0.25">
      <c r="A721" s="59">
        <v>1</v>
      </c>
      <c r="B721" s="152" t="s">
        <v>207</v>
      </c>
      <c r="C721" s="162"/>
      <c r="D721" s="112">
        <f t="shared" ref="D721:E721" si="1237">D722+D723+D724+D725</f>
        <v>0</v>
      </c>
      <c r="E721" s="101">
        <f t="shared" si="1237"/>
        <v>0</v>
      </c>
      <c r="F721" s="238">
        <f t="shared" ref="F721:K721" si="1238">F722+F723+F724+F725</f>
        <v>0</v>
      </c>
      <c r="G721" s="101">
        <f t="shared" ref="G721:H721" si="1239">G722+G723+G724+G725</f>
        <v>0</v>
      </c>
      <c r="H721" s="101">
        <f t="shared" si="1239"/>
        <v>0</v>
      </c>
      <c r="I721" s="101">
        <f t="shared" si="1238"/>
        <v>0</v>
      </c>
      <c r="J721" s="101">
        <f t="shared" si="1238"/>
        <v>0</v>
      </c>
      <c r="K721" s="113">
        <f t="shared" si="1238"/>
        <v>0</v>
      </c>
      <c r="L721" s="123"/>
    </row>
    <row r="722" spans="1:12" ht="15.6" customHeight="1" x14ac:dyDescent="0.25">
      <c r="A722" s="59">
        <v>1</v>
      </c>
      <c r="B722" s="128" t="s">
        <v>1</v>
      </c>
      <c r="C722" s="145" t="s">
        <v>1</v>
      </c>
      <c r="D722" s="21"/>
      <c r="E722" s="22"/>
      <c r="F722" s="239"/>
      <c r="G722" s="22"/>
      <c r="H722" s="22"/>
      <c r="I722" s="22"/>
      <c r="J722" s="22"/>
      <c r="K722" s="23"/>
      <c r="L722" s="124"/>
    </row>
    <row r="723" spans="1:12" ht="15.6" hidden="1" customHeight="1" x14ac:dyDescent="0.25">
      <c r="A723" s="2"/>
      <c r="B723" s="129" t="s">
        <v>6</v>
      </c>
      <c r="C723" s="129"/>
      <c r="D723" s="6">
        <v>0</v>
      </c>
      <c r="E723" s="7">
        <v>0</v>
      </c>
      <c r="F723" s="231">
        <v>0</v>
      </c>
      <c r="G723" s="7">
        <v>0</v>
      </c>
      <c r="H723" s="7">
        <v>0</v>
      </c>
      <c r="I723" s="7">
        <v>0</v>
      </c>
      <c r="J723" s="7">
        <v>0</v>
      </c>
      <c r="K723" s="8">
        <v>0</v>
      </c>
      <c r="L723" s="57"/>
    </row>
    <row r="724" spans="1:12" ht="15.6" hidden="1" customHeight="1" x14ac:dyDescent="0.25">
      <c r="A724" s="2"/>
      <c r="B724" s="129" t="s">
        <v>7</v>
      </c>
      <c r="C724" s="129"/>
      <c r="D724" s="6">
        <v>0</v>
      </c>
      <c r="E724" s="7">
        <v>0</v>
      </c>
      <c r="F724" s="231">
        <v>0</v>
      </c>
      <c r="G724" s="7">
        <v>0</v>
      </c>
      <c r="H724" s="7">
        <v>0</v>
      </c>
      <c r="I724" s="7">
        <v>0</v>
      </c>
      <c r="J724" s="7">
        <v>0</v>
      </c>
      <c r="K724" s="8">
        <v>0</v>
      </c>
      <c r="L724" s="57"/>
    </row>
    <row r="725" spans="1:12" ht="15.6" hidden="1" customHeight="1" x14ac:dyDescent="0.25">
      <c r="A725" s="2"/>
      <c r="B725" s="128" t="s">
        <v>18</v>
      </c>
      <c r="C725" s="158"/>
      <c r="D725" s="6">
        <f t="shared" ref="D725:E725" si="1240">D726+D727+D728</f>
        <v>0</v>
      </c>
      <c r="E725" s="7">
        <f t="shared" si="1240"/>
        <v>0</v>
      </c>
      <c r="F725" s="231">
        <f t="shared" ref="F725:K725" si="1241">F726+F727+F728</f>
        <v>0</v>
      </c>
      <c r="G725" s="7">
        <f t="shared" ref="G725:H725" si="1242">G726+G727+G728</f>
        <v>0</v>
      </c>
      <c r="H725" s="7">
        <f t="shared" si="1242"/>
        <v>0</v>
      </c>
      <c r="I725" s="7">
        <f t="shared" si="1241"/>
        <v>0</v>
      </c>
      <c r="J725" s="7">
        <f t="shared" si="1241"/>
        <v>0</v>
      </c>
      <c r="K725" s="8">
        <f t="shared" si="1241"/>
        <v>0</v>
      </c>
      <c r="L725" s="57"/>
    </row>
    <row r="726" spans="1:12" ht="15.6" hidden="1" customHeight="1" x14ac:dyDescent="0.25">
      <c r="A726" s="2"/>
      <c r="B726" s="149" t="s">
        <v>8</v>
      </c>
      <c r="C726" s="77"/>
      <c r="D726" s="10">
        <f t="shared" ref="D726:E726" si="1243">D731+D734+D737+D741+D744+D747+D750</f>
        <v>0</v>
      </c>
      <c r="E726" s="11">
        <f t="shared" si="1243"/>
        <v>0</v>
      </c>
      <c r="F726" s="232">
        <f t="shared" ref="F726:K726" si="1244">F731+F734+F737+F741+F744+F747+F750</f>
        <v>0</v>
      </c>
      <c r="G726" s="11">
        <f t="shared" ref="G726:H726" si="1245">G731+G734+G737+G741+G744+G747+G750</f>
        <v>0</v>
      </c>
      <c r="H726" s="11">
        <f t="shared" si="1245"/>
        <v>0</v>
      </c>
      <c r="I726" s="11">
        <f t="shared" si="1244"/>
        <v>0</v>
      </c>
      <c r="J726" s="11">
        <f t="shared" si="1244"/>
        <v>0</v>
      </c>
      <c r="K726" s="12">
        <f t="shared" si="1244"/>
        <v>0</v>
      </c>
      <c r="L726" s="58"/>
    </row>
    <row r="727" spans="1:12" ht="15.6" hidden="1" customHeight="1" x14ac:dyDescent="0.25">
      <c r="A727" s="2"/>
      <c r="B727" s="149" t="s">
        <v>9</v>
      </c>
      <c r="C727" s="77"/>
      <c r="D727" s="10">
        <f t="shared" ref="D727:E727" si="1246">D738</f>
        <v>0</v>
      </c>
      <c r="E727" s="11">
        <f t="shared" si="1246"/>
        <v>0</v>
      </c>
      <c r="F727" s="232">
        <f t="shared" ref="F727:K727" si="1247">F738</f>
        <v>0</v>
      </c>
      <c r="G727" s="11">
        <f t="shared" ref="G727:H727" si="1248">G738</f>
        <v>0</v>
      </c>
      <c r="H727" s="11">
        <f t="shared" si="1248"/>
        <v>0</v>
      </c>
      <c r="I727" s="11">
        <f t="shared" si="1247"/>
        <v>0</v>
      </c>
      <c r="J727" s="11">
        <f t="shared" si="1247"/>
        <v>0</v>
      </c>
      <c r="K727" s="12">
        <f t="shared" si="1247"/>
        <v>0</v>
      </c>
      <c r="L727" s="58"/>
    </row>
    <row r="728" spans="1:12" ht="15.6" hidden="1" customHeight="1" x14ac:dyDescent="0.25">
      <c r="A728" s="2"/>
      <c r="B728" s="149" t="s">
        <v>10</v>
      </c>
      <c r="C728" s="77"/>
      <c r="D728" s="10">
        <f t="shared" ref="D728:E728" si="1249">D732+D735+D739+D742+D745+D748+D751</f>
        <v>0</v>
      </c>
      <c r="E728" s="11">
        <f t="shared" si="1249"/>
        <v>0</v>
      </c>
      <c r="F728" s="232">
        <f t="shared" ref="F728:K728" si="1250">F732+F735+F739+F742+F745+F748+F751</f>
        <v>0</v>
      </c>
      <c r="G728" s="11">
        <f t="shared" ref="G728:H728" si="1251">G732+G735+G739+G742+G745+G748+G751</f>
        <v>0</v>
      </c>
      <c r="H728" s="11">
        <f t="shared" si="1251"/>
        <v>0</v>
      </c>
      <c r="I728" s="11">
        <f t="shared" si="1250"/>
        <v>0</v>
      </c>
      <c r="J728" s="11">
        <f t="shared" si="1250"/>
        <v>0</v>
      </c>
      <c r="K728" s="12">
        <f t="shared" si="1250"/>
        <v>0</v>
      </c>
      <c r="L728" s="58"/>
    </row>
    <row r="729" spans="1:12" ht="15.6" hidden="1" customHeight="1" x14ac:dyDescent="0.25">
      <c r="A729" s="2"/>
      <c r="B729" s="131" t="s">
        <v>19</v>
      </c>
      <c r="C729" s="159"/>
      <c r="D729" s="104" t="s">
        <v>2</v>
      </c>
      <c r="E729" s="96" t="s">
        <v>2</v>
      </c>
      <c r="F729" s="233" t="s">
        <v>2</v>
      </c>
      <c r="G729" s="96" t="s">
        <v>2</v>
      </c>
      <c r="H729" s="96" t="s">
        <v>2</v>
      </c>
      <c r="I729" s="96" t="s">
        <v>2</v>
      </c>
      <c r="J729" s="96" t="s">
        <v>2</v>
      </c>
      <c r="K729" s="105" t="s">
        <v>2</v>
      </c>
      <c r="L729" s="115"/>
    </row>
    <row r="730" spans="1:12" ht="15.6" hidden="1" customHeight="1" x14ac:dyDescent="0.25">
      <c r="A730" s="2"/>
      <c r="B730" s="131" t="s">
        <v>131</v>
      </c>
      <c r="C730" s="131"/>
      <c r="D730" s="104">
        <f t="shared" ref="D730:E730" si="1252">D731+D732</f>
        <v>0</v>
      </c>
      <c r="E730" s="96">
        <f t="shared" si="1252"/>
        <v>0</v>
      </c>
      <c r="F730" s="233">
        <f t="shared" ref="F730:K730" si="1253">F731+F732</f>
        <v>0</v>
      </c>
      <c r="G730" s="96">
        <f t="shared" ref="G730:H730" si="1254">G731+G732</f>
        <v>0</v>
      </c>
      <c r="H730" s="96">
        <f t="shared" si="1254"/>
        <v>0</v>
      </c>
      <c r="I730" s="96">
        <f t="shared" si="1253"/>
        <v>0</v>
      </c>
      <c r="J730" s="96">
        <f t="shared" si="1253"/>
        <v>0</v>
      </c>
      <c r="K730" s="105">
        <f t="shared" si="1253"/>
        <v>0</v>
      </c>
      <c r="L730" s="115"/>
    </row>
    <row r="731" spans="1:12" ht="15.6" hidden="1" customHeight="1" x14ac:dyDescent="0.25">
      <c r="A731" s="2"/>
      <c r="B731" s="93" t="s">
        <v>8</v>
      </c>
      <c r="C731" s="93"/>
      <c r="D731" s="24"/>
      <c r="E731" s="25"/>
      <c r="F731" s="240"/>
      <c r="G731" s="25"/>
      <c r="H731" s="25"/>
      <c r="I731" s="25"/>
      <c r="J731" s="25"/>
      <c r="K731" s="26"/>
      <c r="L731" s="125"/>
    </row>
    <row r="732" spans="1:12" ht="15.6" hidden="1" customHeight="1" x14ac:dyDescent="0.25">
      <c r="A732" s="2"/>
      <c r="B732" s="93" t="s">
        <v>10</v>
      </c>
      <c r="C732" s="93"/>
      <c r="D732" s="24"/>
      <c r="E732" s="25"/>
      <c r="F732" s="240"/>
      <c r="G732" s="25"/>
      <c r="H732" s="25"/>
      <c r="I732" s="25"/>
      <c r="J732" s="25"/>
      <c r="K732" s="26"/>
      <c r="L732" s="125"/>
    </row>
    <row r="733" spans="1:12" ht="15.6" hidden="1" customHeight="1" x14ac:dyDescent="0.25">
      <c r="A733" s="2"/>
      <c r="B733" s="131" t="s">
        <v>12</v>
      </c>
      <c r="C733" s="131"/>
      <c r="D733" s="104">
        <f t="shared" ref="D733:E733" si="1255">D734+D735</f>
        <v>0</v>
      </c>
      <c r="E733" s="96">
        <f t="shared" si="1255"/>
        <v>0</v>
      </c>
      <c r="F733" s="233">
        <f t="shared" ref="F733:K733" si="1256">F734+F735</f>
        <v>0</v>
      </c>
      <c r="G733" s="96">
        <f t="shared" ref="G733:H733" si="1257">G734+G735</f>
        <v>0</v>
      </c>
      <c r="H733" s="96">
        <f t="shared" si="1257"/>
        <v>0</v>
      </c>
      <c r="I733" s="96">
        <f t="shared" si="1256"/>
        <v>0</v>
      </c>
      <c r="J733" s="96">
        <f t="shared" si="1256"/>
        <v>0</v>
      </c>
      <c r="K733" s="105">
        <f t="shared" si="1256"/>
        <v>0</v>
      </c>
      <c r="L733" s="115"/>
    </row>
    <row r="734" spans="1:12" ht="15.6" hidden="1" customHeight="1" x14ac:dyDescent="0.25">
      <c r="A734" s="2"/>
      <c r="B734" s="93" t="s">
        <v>8</v>
      </c>
      <c r="C734" s="93"/>
      <c r="D734" s="24"/>
      <c r="E734" s="25"/>
      <c r="F734" s="240"/>
      <c r="G734" s="25"/>
      <c r="H734" s="25"/>
      <c r="I734" s="25"/>
      <c r="J734" s="25"/>
      <c r="K734" s="26"/>
      <c r="L734" s="125"/>
    </row>
    <row r="735" spans="1:12" ht="15.6" hidden="1" customHeight="1" x14ac:dyDescent="0.25">
      <c r="A735" s="2"/>
      <c r="B735" s="93" t="s">
        <v>10</v>
      </c>
      <c r="C735" s="93"/>
      <c r="D735" s="24"/>
      <c r="E735" s="25"/>
      <c r="F735" s="240"/>
      <c r="G735" s="25"/>
      <c r="H735" s="25"/>
      <c r="I735" s="25"/>
      <c r="J735" s="25"/>
      <c r="K735" s="26"/>
      <c r="L735" s="125"/>
    </row>
    <row r="736" spans="1:12" ht="15.6" hidden="1" customHeight="1" x14ac:dyDescent="0.25">
      <c r="A736" s="2"/>
      <c r="B736" s="131" t="s">
        <v>13</v>
      </c>
      <c r="C736" s="267"/>
      <c r="D736" s="104">
        <f t="shared" ref="D736:E736" si="1258">D737+D738+D739</f>
        <v>0</v>
      </c>
      <c r="E736" s="96">
        <f t="shared" si="1258"/>
        <v>0</v>
      </c>
      <c r="F736" s="233">
        <f t="shared" ref="F736:K736" si="1259">F737+F738+F739</f>
        <v>0</v>
      </c>
      <c r="G736" s="96">
        <f t="shared" ref="G736:H736" si="1260">G737+G738+G739</f>
        <v>0</v>
      </c>
      <c r="H736" s="96">
        <f t="shared" si="1260"/>
        <v>0</v>
      </c>
      <c r="I736" s="96">
        <f t="shared" si="1259"/>
        <v>0</v>
      </c>
      <c r="J736" s="96">
        <f t="shared" si="1259"/>
        <v>0</v>
      </c>
      <c r="K736" s="105">
        <f t="shared" si="1259"/>
        <v>0</v>
      </c>
      <c r="L736" s="115"/>
    </row>
    <row r="737" spans="1:12" ht="15.6" hidden="1" customHeight="1" x14ac:dyDescent="0.25">
      <c r="A737" s="2"/>
      <c r="B737" s="93" t="s">
        <v>8</v>
      </c>
      <c r="C737" s="267"/>
      <c r="D737" s="24"/>
      <c r="E737" s="25"/>
      <c r="F737" s="240"/>
      <c r="G737" s="25"/>
      <c r="H737" s="25"/>
      <c r="I737" s="25"/>
      <c r="J737" s="25"/>
      <c r="K737" s="26"/>
      <c r="L737" s="125"/>
    </row>
    <row r="738" spans="1:12" ht="15.6" hidden="1" customHeight="1" x14ac:dyDescent="0.25">
      <c r="A738" s="2"/>
      <c r="B738" s="93" t="s">
        <v>9</v>
      </c>
      <c r="C738" s="267"/>
      <c r="D738" s="24"/>
      <c r="E738" s="25"/>
      <c r="F738" s="240"/>
      <c r="G738" s="25"/>
      <c r="H738" s="25"/>
      <c r="I738" s="25"/>
      <c r="J738" s="25"/>
      <c r="K738" s="26"/>
      <c r="L738" s="125"/>
    </row>
    <row r="739" spans="1:12" ht="15.6" hidden="1" customHeight="1" x14ac:dyDescent="0.25">
      <c r="A739" s="2"/>
      <c r="B739" s="93" t="s">
        <v>10</v>
      </c>
      <c r="C739" s="267"/>
      <c r="D739" s="24"/>
      <c r="E739" s="25"/>
      <c r="F739" s="240"/>
      <c r="G739" s="25"/>
      <c r="H739" s="25"/>
      <c r="I739" s="25"/>
      <c r="J739" s="25"/>
      <c r="K739" s="26"/>
      <c r="L739" s="125"/>
    </row>
    <row r="740" spans="1:12" ht="15.6" hidden="1" customHeight="1" x14ac:dyDescent="0.25">
      <c r="A740" s="2"/>
      <c r="B740" s="131" t="s">
        <v>14</v>
      </c>
      <c r="C740" s="131"/>
      <c r="D740" s="104">
        <f t="shared" ref="D740:E740" si="1261">D741+D742</f>
        <v>0</v>
      </c>
      <c r="E740" s="96">
        <f t="shared" si="1261"/>
        <v>0</v>
      </c>
      <c r="F740" s="233">
        <f t="shared" ref="F740:K740" si="1262">F741+F742</f>
        <v>0</v>
      </c>
      <c r="G740" s="96">
        <f t="shared" ref="G740:H740" si="1263">G741+G742</f>
        <v>0</v>
      </c>
      <c r="H740" s="96">
        <f t="shared" si="1263"/>
        <v>0</v>
      </c>
      <c r="I740" s="96">
        <f t="shared" si="1262"/>
        <v>0</v>
      </c>
      <c r="J740" s="96">
        <f t="shared" si="1262"/>
        <v>0</v>
      </c>
      <c r="K740" s="105">
        <f t="shared" si="1262"/>
        <v>0</v>
      </c>
      <c r="L740" s="115"/>
    </row>
    <row r="741" spans="1:12" ht="15.6" hidden="1" customHeight="1" x14ac:dyDescent="0.25">
      <c r="A741" s="2"/>
      <c r="B741" s="132" t="s">
        <v>8</v>
      </c>
      <c r="C741" s="132"/>
      <c r="D741" s="24"/>
      <c r="E741" s="25"/>
      <c r="F741" s="240"/>
      <c r="G741" s="25"/>
      <c r="H741" s="25"/>
      <c r="I741" s="25"/>
      <c r="J741" s="25"/>
      <c r="K741" s="26"/>
      <c r="L741" s="125"/>
    </row>
    <row r="742" spans="1:12" ht="15.6" hidden="1" customHeight="1" x14ac:dyDescent="0.25">
      <c r="A742" s="2"/>
      <c r="B742" s="132" t="s">
        <v>10</v>
      </c>
      <c r="C742" s="132"/>
      <c r="D742" s="24"/>
      <c r="E742" s="25"/>
      <c r="F742" s="240"/>
      <c r="G742" s="25"/>
      <c r="H742" s="25"/>
      <c r="I742" s="25"/>
      <c r="J742" s="25"/>
      <c r="K742" s="26"/>
      <c r="L742" s="125"/>
    </row>
    <row r="743" spans="1:12" ht="15.6" hidden="1" customHeight="1" x14ac:dyDescent="0.25">
      <c r="A743" s="2"/>
      <c r="B743" s="131" t="s">
        <v>15</v>
      </c>
      <c r="C743" s="131"/>
      <c r="D743" s="104">
        <f t="shared" ref="D743:E743" si="1264">D744+D745</f>
        <v>0</v>
      </c>
      <c r="E743" s="96">
        <f t="shared" si="1264"/>
        <v>0</v>
      </c>
      <c r="F743" s="233">
        <f t="shared" ref="F743:K743" si="1265">F744+F745</f>
        <v>0</v>
      </c>
      <c r="G743" s="96">
        <f t="shared" ref="G743:H743" si="1266">G744+G745</f>
        <v>0</v>
      </c>
      <c r="H743" s="96">
        <f t="shared" si="1266"/>
        <v>0</v>
      </c>
      <c r="I743" s="96">
        <f t="shared" si="1265"/>
        <v>0</v>
      </c>
      <c r="J743" s="96">
        <f t="shared" si="1265"/>
        <v>0</v>
      </c>
      <c r="K743" s="105">
        <f t="shared" si="1265"/>
        <v>0</v>
      </c>
      <c r="L743" s="115"/>
    </row>
    <row r="744" spans="1:12" ht="15.6" hidden="1" customHeight="1" x14ac:dyDescent="0.25">
      <c r="A744" s="2"/>
      <c r="B744" s="93" t="s">
        <v>8</v>
      </c>
      <c r="C744" s="93"/>
      <c r="D744" s="24"/>
      <c r="E744" s="25"/>
      <c r="F744" s="240"/>
      <c r="G744" s="25"/>
      <c r="H744" s="25"/>
      <c r="I744" s="25"/>
      <c r="J744" s="25"/>
      <c r="K744" s="26"/>
      <c r="L744" s="125"/>
    </row>
    <row r="745" spans="1:12" ht="15.6" hidden="1" customHeight="1" x14ac:dyDescent="0.25">
      <c r="A745" s="2"/>
      <c r="B745" s="93" t="s">
        <v>10</v>
      </c>
      <c r="C745" s="93"/>
      <c r="D745" s="24"/>
      <c r="E745" s="25"/>
      <c r="F745" s="240"/>
      <c r="G745" s="25"/>
      <c r="H745" s="25"/>
      <c r="I745" s="25"/>
      <c r="J745" s="25"/>
      <c r="K745" s="26"/>
      <c r="L745" s="125"/>
    </row>
    <row r="746" spans="1:12" ht="15.6" hidden="1" customHeight="1" x14ac:dyDescent="0.25">
      <c r="A746" s="2"/>
      <c r="B746" s="133" t="s">
        <v>16</v>
      </c>
      <c r="C746" s="133"/>
      <c r="D746" s="104">
        <f t="shared" ref="D746:E746" si="1267">D747+D748</f>
        <v>0</v>
      </c>
      <c r="E746" s="96">
        <f t="shared" si="1267"/>
        <v>0</v>
      </c>
      <c r="F746" s="233">
        <f t="shared" ref="F746:K746" si="1268">F747+F748</f>
        <v>0</v>
      </c>
      <c r="G746" s="96">
        <f t="shared" ref="G746:H746" si="1269">G747+G748</f>
        <v>0</v>
      </c>
      <c r="H746" s="96">
        <f t="shared" si="1269"/>
        <v>0</v>
      </c>
      <c r="I746" s="96">
        <f t="shared" si="1268"/>
        <v>0</v>
      </c>
      <c r="J746" s="96">
        <f t="shared" si="1268"/>
        <v>0</v>
      </c>
      <c r="K746" s="105">
        <f t="shared" si="1268"/>
        <v>0</v>
      </c>
      <c r="L746" s="115"/>
    </row>
    <row r="747" spans="1:12" ht="15.6" hidden="1" customHeight="1" x14ac:dyDescent="0.25">
      <c r="A747" s="2"/>
      <c r="B747" s="93" t="s">
        <v>8</v>
      </c>
      <c r="C747" s="93"/>
      <c r="D747" s="24"/>
      <c r="E747" s="25"/>
      <c r="F747" s="240"/>
      <c r="G747" s="25"/>
      <c r="H747" s="25"/>
      <c r="I747" s="25"/>
      <c r="J747" s="25"/>
      <c r="K747" s="26"/>
      <c r="L747" s="125"/>
    </row>
    <row r="748" spans="1:12" ht="15.6" hidden="1" customHeight="1" x14ac:dyDescent="0.25">
      <c r="A748" s="2"/>
      <c r="B748" s="93" t="s">
        <v>10</v>
      </c>
      <c r="C748" s="93"/>
      <c r="D748" s="24"/>
      <c r="E748" s="25"/>
      <c r="F748" s="240"/>
      <c r="G748" s="25"/>
      <c r="H748" s="25"/>
      <c r="I748" s="25"/>
      <c r="J748" s="25"/>
      <c r="K748" s="26"/>
      <c r="L748" s="125"/>
    </row>
    <row r="749" spans="1:12" ht="15.6" hidden="1" customHeight="1" x14ac:dyDescent="0.25">
      <c r="A749" s="2"/>
      <c r="B749" s="133" t="s">
        <v>17</v>
      </c>
      <c r="C749" s="133"/>
      <c r="D749" s="104">
        <f t="shared" ref="D749:E749" si="1270">D750+D751</f>
        <v>0</v>
      </c>
      <c r="E749" s="96">
        <f t="shared" si="1270"/>
        <v>0</v>
      </c>
      <c r="F749" s="233">
        <f t="shared" ref="F749:K749" si="1271">F750+F751</f>
        <v>0</v>
      </c>
      <c r="G749" s="96">
        <f t="shared" ref="G749:H749" si="1272">G750+G751</f>
        <v>0</v>
      </c>
      <c r="H749" s="96">
        <f t="shared" si="1272"/>
        <v>0</v>
      </c>
      <c r="I749" s="96">
        <f t="shared" si="1271"/>
        <v>0</v>
      </c>
      <c r="J749" s="96">
        <f t="shared" si="1271"/>
        <v>0</v>
      </c>
      <c r="K749" s="105">
        <f t="shared" si="1271"/>
        <v>0</v>
      </c>
      <c r="L749" s="115"/>
    </row>
    <row r="750" spans="1:12" ht="15.6" hidden="1" customHeight="1" x14ac:dyDescent="0.25">
      <c r="A750" s="2"/>
      <c r="B750" s="93" t="s">
        <v>8</v>
      </c>
      <c r="C750" s="93"/>
      <c r="D750" s="24"/>
      <c r="E750" s="25"/>
      <c r="F750" s="240"/>
      <c r="G750" s="25"/>
      <c r="H750" s="25"/>
      <c r="I750" s="25"/>
      <c r="J750" s="25"/>
      <c r="K750" s="26"/>
      <c r="L750" s="125"/>
    </row>
    <row r="751" spans="1:12" ht="15.6" hidden="1" customHeight="1" thickBot="1" x14ac:dyDescent="0.3">
      <c r="A751" s="2"/>
      <c r="B751" s="147" t="s">
        <v>10</v>
      </c>
      <c r="C751" s="147"/>
      <c r="D751" s="27"/>
      <c r="E751" s="28"/>
      <c r="F751" s="241"/>
      <c r="G751" s="28"/>
      <c r="H751" s="28"/>
      <c r="I751" s="28"/>
      <c r="J751" s="28"/>
      <c r="K751" s="29"/>
      <c r="L751" s="126"/>
    </row>
    <row r="752" spans="1:12" ht="37.9" customHeight="1" x14ac:dyDescent="0.25">
      <c r="A752" s="59">
        <v>1</v>
      </c>
      <c r="B752" s="293" t="s">
        <v>88</v>
      </c>
      <c r="C752" s="293"/>
      <c r="D752" s="293"/>
      <c r="E752" s="293"/>
      <c r="F752" s="293"/>
      <c r="G752" s="293"/>
      <c r="H752" s="293"/>
      <c r="I752" s="293"/>
      <c r="J752" s="293"/>
      <c r="K752" s="293"/>
      <c r="L752" s="293"/>
    </row>
    <row r="753" spans="1:12" ht="23.45" customHeight="1" x14ac:dyDescent="0.25">
      <c r="A753" s="59">
        <v>1</v>
      </c>
      <c r="B753" s="293" t="str">
        <f>'1.RĪCĪBAS VIRZIENS'!B5341:L5341</f>
        <v>Pasākums tiek veikts iestādes administratīvās kapacitātes ietvaros. Šādi pasākumi tabulā   tiek atzīmēti ar ** atzīmi un aprēķinā izadlīt finansējumu šī pasākuma īstenošanai nav iespējams.</v>
      </c>
      <c r="C753" s="293"/>
      <c r="D753" s="293"/>
      <c r="E753" s="293"/>
      <c r="F753" s="293"/>
      <c r="G753" s="293"/>
      <c r="H753" s="293"/>
      <c r="I753" s="293"/>
      <c r="J753" s="293"/>
      <c r="K753" s="293"/>
      <c r="L753" s="293"/>
    </row>
    <row r="754" spans="1:12" ht="31.9" customHeight="1" x14ac:dyDescent="0.25">
      <c r="A754" s="59">
        <v>1</v>
      </c>
      <c r="B754" s="293" t="str">
        <f>'1.RĪCĪBAS VIRZIENS'!B5342:L5342</f>
        <v>Daļai pasākumu šobrīd nevar pateikt precīzu finansējumu, izstrādājot piedāvājumu konkrēta pasākuma pilnveidošanai vai izstrādāšanai, tiks veikta nepieciešamā finansējuma detalizēts aprēķins un pie nepieciešamības sagatavots papildu budžeta līdzekļu pieprasījums. Šādi pasākumi Plāna pielikuma  tabulā tiek atzīmēti ar *** atzīmi un aprēķinā iekļauts 0 finansējums vai nepieciešamā finansējuma apjoma indikatīvais apjoms (detalizēti aprēķini tiks sgatavoti kopā ar normatīvā regulējuma izstrādi);</v>
      </c>
      <c r="C754" s="293"/>
      <c r="D754" s="293"/>
      <c r="E754" s="293"/>
      <c r="F754" s="293"/>
      <c r="G754" s="293"/>
      <c r="H754" s="293"/>
      <c r="I754" s="293"/>
      <c r="J754" s="293"/>
      <c r="K754" s="293"/>
      <c r="L754" s="293"/>
    </row>
    <row r="755" spans="1:12" ht="64.900000000000006" customHeight="1" x14ac:dyDescent="0.25">
      <c r="A755" s="59">
        <v>1</v>
      </c>
      <c r="B755" s="293" t="str">
        <f>'1.RĪCĪBAS VIRZIENS'!B5343:L5343</f>
        <v xml:space="preserve">Ņemot vērā, ka DP 2021.-2027.gada plānošanas periodam Plāna izstrādes laikā  nav apstiprināta, nav iespējams norādīt budžeta apakšprogrammu, no kuras attiecīgais finansējums pasākuma ieviešanai tiks nodrošināts. ES fondu finansējums  - gan DP 2014.-2020.gada plānošanas periodam, DP 2021.-2027.gada plānošanas periodam, gan “Atveseļošanas un noturības mehānisma ietvaros  - ir norādīts indikatīvi, jo pie papildu finansējuma piešķiršanas vai pasākuma saturiskām izmaiņām finansējuma apmērs var mainīties, ietekmējot arī rezultatīvo rādītāju izteiksmes. Plāna pasākumiem, kas tiek īstenoti ar ES fondu līdzfinansējumu, tiek proporcionāli noteikts 85% ES fondu finansējums, 15% valsts budžeta finansējums (ja nav noradīts citādāk). Pasākumi, kas tiek īstenoti ar ES fondu atbalstu, Plāna pielikuma  tabulā tiek atzīmēti ar **** atzīmi.    </v>
      </c>
      <c r="C755" s="293"/>
      <c r="D755" s="293"/>
      <c r="E755" s="293"/>
      <c r="F755" s="293"/>
      <c r="G755" s="293"/>
      <c r="H755" s="293"/>
      <c r="I755" s="293"/>
      <c r="J755" s="293"/>
      <c r="K755" s="293"/>
      <c r="L755" s="293"/>
    </row>
    <row r="756" spans="1:12" ht="50.45" customHeight="1" x14ac:dyDescent="0.25">
      <c r="A756" s="59">
        <v>1</v>
      </c>
      <c r="B756" s="293" t="str">
        <f>'1.RĪCĪBAS VIRZIENS'!B5344:L5344</f>
        <v>Plānā ietverti arī tādi pasākumi, kuru īstenošana ir finansējama ar ES fondu līdzfinansējumu, daļa no tiem paredzēti plašāku pasākumu īstenošanas ietvaros (īstenošanas termiņš ir līdz pat 2029. gadam). DP 2021.–2027. gada plānošanas periodam un “Atveseļošanas un noturības mehānisma plāns 2021.-2026. gadam” vēl nav saskaņoti ar EK, kā arī specifisko atbalsta mērķu ieviešanas noteikumi tiks izstrādāti tikai pēc DP apstiprināšanas EK. Tādēļ Plāna pasākumu norādītais finansējums, kas tiek paredzēts no šiem avotiem,  vēl var mainīties.</v>
      </c>
      <c r="C756" s="293"/>
      <c r="D756" s="293"/>
      <c r="E756" s="293"/>
      <c r="F756" s="293"/>
      <c r="G756" s="293"/>
      <c r="H756" s="293"/>
      <c r="I756" s="293"/>
      <c r="J756" s="293"/>
      <c r="K756" s="293"/>
      <c r="L756" s="293"/>
    </row>
    <row r="757" spans="1:12" ht="34.15" customHeight="1" x14ac:dyDescent="0.25">
      <c r="A757" s="59">
        <v>1</v>
      </c>
      <c r="B757" s="293" t="str">
        <f>'1.RĪCĪBAS VIRZIENS'!B5345:L5345</f>
        <v xml:space="preserve">Jautājums par papildu valsts budžeta līdzekļu piešķiršanu Plānā noteikto pasākumu nodrošināšanai 2023. un 2024. gadam, kā arī pie nepieciešamības turpmākajiem gadiem, ir izskatāms Ministru kabinetā likumprojekta "Par valsts budžetu 2023. gadam" un likumprojekta "Par vidēja termiņa budžeta ietvaru 2023., 2024. un 2025. gadam" sagatavošanas un izskatīšanas procesā kopā ar visu ministriju un centrālo valsts iestāžu iesniegtajiem prioritāro pasākumu pieteikumiem atbilstoši valsts budžeta finansiālajām iespējām. </v>
      </c>
      <c r="C757" s="293"/>
      <c r="D757" s="293"/>
      <c r="E757" s="293"/>
      <c r="F757" s="293"/>
      <c r="G757" s="293"/>
      <c r="H757" s="293"/>
      <c r="I757" s="293"/>
      <c r="J757" s="293"/>
      <c r="K757" s="293"/>
      <c r="L757" s="293"/>
    </row>
  </sheetData>
  <sheetProtection algorithmName="SHA-512" hashValue="3pYP8y+tb3D9bQ4qaBr/57lJip6FJhFhY3OgU6m+OWBypdyeTogRV8hP0jCRbABbcLaPU1EYZVe7lzx+U5IsdA==" saltValue="Wf+2irkq3Ls34UKAOSxAaw==" spinCount="100000" sheet="1" objects="1" scenarios="1" autoFilter="0"/>
  <autoFilter ref="A7:L757">
    <filterColumn colId="0">
      <customFilters>
        <customFilter operator="notEqual" val=" "/>
      </customFilters>
    </filterColumn>
  </autoFilter>
  <mergeCells count="33">
    <mergeCell ref="C79:C81"/>
    <mergeCell ref="A1:L1"/>
    <mergeCell ref="L5:L6"/>
    <mergeCell ref="A4:L4"/>
    <mergeCell ref="A3:L3"/>
    <mergeCell ref="A2:L2"/>
    <mergeCell ref="A5:A6"/>
    <mergeCell ref="B5:B6"/>
    <mergeCell ref="D5:F5"/>
    <mergeCell ref="C5:C6"/>
    <mergeCell ref="G5:K5"/>
    <mergeCell ref="C85:C88"/>
    <mergeCell ref="C116:C119"/>
    <mergeCell ref="C178:C181"/>
    <mergeCell ref="C209:C212"/>
    <mergeCell ref="C240:C243"/>
    <mergeCell ref="C302:C305"/>
    <mergeCell ref="C333:C336"/>
    <mergeCell ref="C364:C367"/>
    <mergeCell ref="C426:C429"/>
    <mergeCell ref="C705:C708"/>
    <mergeCell ref="C736:C739"/>
    <mergeCell ref="C488:C491"/>
    <mergeCell ref="C519:C522"/>
    <mergeCell ref="C581:C584"/>
    <mergeCell ref="C612:C615"/>
    <mergeCell ref="C674:C677"/>
    <mergeCell ref="B752:L752"/>
    <mergeCell ref="B754:L754"/>
    <mergeCell ref="B755:L755"/>
    <mergeCell ref="B756:L756"/>
    <mergeCell ref="B757:L757"/>
    <mergeCell ref="B753:L753"/>
  </mergeCells>
  <pageMargins left="0.31496062992125984" right="0.31496062992125984" top="1.1811023622047245" bottom="0.74803149606299213" header="0.31496062992125984" footer="0.31496062992125984"/>
  <pageSetup scale="55"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6</vt:i4>
      </vt:variant>
    </vt:vector>
  </HeadingPairs>
  <TitlesOfParts>
    <vt:vector size="9" baseType="lpstr">
      <vt:lpstr>KOPSAVILKUMS</vt:lpstr>
      <vt:lpstr>1.RĪCĪBAS VIRZIENS</vt:lpstr>
      <vt:lpstr>2.RĪCĪBAS VIRZIENS</vt:lpstr>
      <vt:lpstr>'1.RĪCĪBAS VIRZIENS'!Print_Area</vt:lpstr>
      <vt:lpstr>'2.RĪCĪBAS VIRZIENS'!Print_Area</vt:lpstr>
      <vt:lpstr>KOPSAVILKUMS!Print_Area</vt:lpstr>
      <vt:lpstr>'1.RĪCĪBAS VIRZIENS'!Print_Titles</vt:lpstr>
      <vt:lpstr>'2.RĪCĪBAS VIRZIENS'!Print_Titles</vt:lpstr>
      <vt:lpstr>KOPSAVILKUMS!Print_Titles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2022-03-31T06:40:29Z</dcterms:modified>
</cp:coreProperties>
</file>