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25" windowHeight="10425"/>
  </bookViews>
  <sheets>
    <sheet name="saraksts" sheetId="2" r:id="rId1"/>
  </sheets>
  <definedNames>
    <definedName name="_xlnm.Print_Area" localSheetId="0">saraksts!$A$1:$K$48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9" i="2" l="1"/>
  <c r="F34" i="2" s="1"/>
  <c r="G36" i="2" l="1"/>
  <c r="H36" i="2"/>
  <c r="I36" i="2"/>
  <c r="J36" i="2"/>
  <c r="F12" i="2"/>
  <c r="G12" i="2"/>
  <c r="H12" i="2"/>
  <c r="J12" i="2"/>
  <c r="F14" i="2"/>
  <c r="F16" i="2"/>
  <c r="F18" i="2"/>
  <c r="J22" i="2"/>
  <c r="H22" i="2"/>
  <c r="G22" i="2"/>
  <c r="F26" i="2" l="1"/>
  <c r="J16" i="2"/>
  <c r="H16" i="2"/>
  <c r="J20" i="2" l="1"/>
  <c r="H20" i="2"/>
  <c r="G20" i="2"/>
  <c r="G24" i="2" l="1"/>
  <c r="H24" i="2"/>
  <c r="J24" i="2"/>
  <c r="G18" i="2"/>
  <c r="G26" i="2" s="1"/>
  <c r="H18" i="2"/>
  <c r="H26" i="2" s="1"/>
  <c r="J18" i="2"/>
  <c r="G34" i="2" l="1"/>
  <c r="G39" i="2" s="1"/>
  <c r="H34" i="2"/>
  <c r="H39" i="2" s="1"/>
  <c r="I34" i="2"/>
  <c r="J34" i="2"/>
  <c r="G11" i="2"/>
  <c r="H11" i="2"/>
  <c r="J11" i="2"/>
  <c r="F11" i="2"/>
</calcChain>
</file>

<file path=xl/sharedStrings.xml><?xml version="1.0" encoding="utf-8"?>
<sst xmlns="http://schemas.openxmlformats.org/spreadsheetml/2006/main" count="95" uniqueCount="55">
  <si>
    <t>Nr.
p.k.</t>
  </si>
  <si>
    <t>Budžeta resora numurs</t>
  </si>
  <si>
    <t xml:space="preserve">Budžeta programmas (apakšprogrammas)
kods un nosaukums 
</t>
  </si>
  <si>
    <t>(amats)</t>
  </si>
  <si>
    <r>
      <t>(datums</t>
    </r>
    <r>
      <rPr>
        <vertAlign val="superscript"/>
        <sz val="9"/>
        <rFont val="Times New Roman"/>
        <family val="1"/>
        <charset val="186"/>
      </rPr>
      <t>2</t>
    </r>
    <r>
      <rPr>
        <sz val="9"/>
        <rFont val="Times New Roman"/>
        <family val="1"/>
        <charset val="186"/>
      </rPr>
      <t>)</t>
    </r>
  </si>
  <si>
    <t>Prioritāra pasākuma nosaukums</t>
  </si>
  <si>
    <t>Prioritāra pasākuma kods</t>
  </si>
  <si>
    <t>x</t>
  </si>
  <si>
    <t>II Starpnozaru prioritārie pasākumi</t>
  </si>
  <si>
    <t>(tālrunis, elektroniskā pasta adrese)</t>
  </si>
  <si>
    <t>1.</t>
  </si>
  <si>
    <t>2.</t>
  </si>
  <si>
    <r>
      <t xml:space="preserve">Papildus nepieciešamais valsts budžeta finansējums, </t>
    </r>
    <r>
      <rPr>
        <b/>
        <i/>
        <sz val="9"/>
        <rFont val="Times New Roman"/>
        <family val="1"/>
        <charset val="186"/>
      </rPr>
      <t>euro</t>
    </r>
    <r>
      <rPr>
        <b/>
        <sz val="9"/>
        <rFont val="Times New Roman"/>
        <family val="1"/>
        <charset val="186"/>
      </rPr>
      <t xml:space="preserve"> </t>
    </r>
  </si>
  <si>
    <r>
      <t>Pasākuma pabeigšanas gads
 (</t>
    </r>
    <r>
      <rPr>
        <b/>
        <i/>
        <sz val="9"/>
        <rFont val="Times New Roman"/>
        <family val="1"/>
        <charset val="186"/>
      </rPr>
      <t>ja tas ir terminēts</t>
    </r>
    <r>
      <rPr>
        <b/>
        <sz val="9"/>
        <rFont val="Times New Roman"/>
        <family val="1"/>
        <charset val="186"/>
      </rPr>
      <t>)</t>
    </r>
  </si>
  <si>
    <r>
      <t>turpmākā laikposmā līdz pasākuma pabeigšanai 
(</t>
    </r>
    <r>
      <rPr>
        <b/>
        <i/>
        <sz val="9"/>
        <rFont val="Times New Roman"/>
        <family val="1"/>
        <charset val="186"/>
      </rPr>
      <t>ja tas ir terminēts</t>
    </r>
    <r>
      <rPr>
        <b/>
        <sz val="9"/>
        <rFont val="Times New Roman"/>
        <family val="1"/>
        <charset val="186"/>
      </rPr>
      <t>)</t>
    </r>
  </si>
  <si>
    <r>
      <t>turpmāk katru gadu 
(</t>
    </r>
    <r>
      <rPr>
        <b/>
        <i/>
        <sz val="9"/>
        <rFont val="Times New Roman"/>
        <family val="1"/>
        <charset val="186"/>
      </rPr>
      <t>ja pasākums nav terminēts</t>
    </r>
    <r>
      <rPr>
        <b/>
        <sz val="9"/>
        <rFont val="Times New Roman"/>
        <family val="1"/>
        <charset val="186"/>
      </rPr>
      <t>)</t>
    </r>
  </si>
  <si>
    <t>(ministrija vai cita centrālā valsts iestāde)</t>
  </si>
  <si>
    <t xml:space="preserve"> Prioritāro pasākumu (tai skaitā starpnozaru) saraksts nozīmīguma secībā</t>
  </si>
  <si>
    <r>
      <t>(vārds, uzvārds)                           (paraksts</t>
    </r>
    <r>
      <rPr>
        <vertAlign val="superscript"/>
        <sz val="9"/>
        <rFont val="Times New Roman"/>
        <family val="1"/>
        <charset val="186"/>
      </rPr>
      <t>2</t>
    </r>
    <r>
      <rPr>
        <sz val="9"/>
        <rFont val="Times New Roman"/>
        <family val="1"/>
        <charset val="186"/>
      </rPr>
      <t>)</t>
    </r>
  </si>
  <si>
    <t>I. Prioritārie pasākumi (izņemot starpnozaru prioritāros pasākumus)</t>
  </si>
  <si>
    <r>
      <t>Tai skaitā sadalījumā pa budžeta programmām/ apakšprogrammām</t>
    </r>
    <r>
      <rPr>
        <i/>
        <vertAlign val="superscript"/>
        <sz val="9"/>
        <rFont val="Times New Roman"/>
        <family val="1"/>
        <charset val="186"/>
      </rPr>
      <t>1</t>
    </r>
  </si>
  <si>
    <r>
      <t xml:space="preserve">Kopā, </t>
    </r>
    <r>
      <rPr>
        <b/>
        <i/>
        <sz val="9"/>
        <rFont val="Times New Roman"/>
        <family val="1"/>
        <charset val="186"/>
      </rPr>
      <t>euro</t>
    </r>
  </si>
  <si>
    <r>
      <t xml:space="preserve">Piezīmes. 
</t>
    </r>
    <r>
      <rPr>
        <i/>
        <vertAlign val="superscript"/>
        <sz val="8"/>
        <rFont val="Times New Roman"/>
        <family val="1"/>
        <charset val="186"/>
      </rPr>
      <t xml:space="preserve">1 </t>
    </r>
    <r>
      <rPr>
        <i/>
        <sz val="8"/>
        <rFont val="Times New Roman"/>
        <family val="1"/>
        <charset val="186"/>
      </rPr>
      <t xml:space="preserve">Rindas "Tai skaitā sadalījumā pa budžeta programmām/apakšprogrammām" aizpilda tad, ja finansējums konkrētam prioritāram pasākumam tiek paredzēts vairākās budžeta programmās/apakšprogrammās.
</t>
    </r>
    <r>
      <rPr>
        <i/>
        <vertAlign val="superscript"/>
        <sz val="8"/>
        <rFont val="Times New Roman"/>
        <family val="1"/>
        <charset val="186"/>
      </rPr>
      <t xml:space="preserve">2 </t>
    </r>
    <r>
      <rPr>
        <i/>
        <sz val="8"/>
        <rFont val="Times New Roman"/>
        <family val="1"/>
        <charset val="186"/>
      </rPr>
      <t xml:space="preserve">Dokumenta rekvizītus "paraksts" un "datums" neaizpilda, ja elektroniskais dokuments ir sagatavots atbilstoši normatīvajiem aktiem par elektronisko dokumentu noformēšanu. </t>
    </r>
  </si>
  <si>
    <t>3.</t>
  </si>
  <si>
    <t>4.</t>
  </si>
  <si>
    <r>
      <t>Tai skaitā sadalījumā pa budžeta programmām/ apakšprogrammām</t>
    </r>
    <r>
      <rPr>
        <sz val="9"/>
        <rFont val="Calibri"/>
        <family val="2"/>
        <charset val="186"/>
      </rPr>
      <t>¹</t>
    </r>
  </si>
  <si>
    <t>2022. gadam</t>
  </si>
  <si>
    <t>5</t>
  </si>
  <si>
    <t>6.</t>
  </si>
  <si>
    <t>7</t>
  </si>
  <si>
    <t>Latvijas Valsts prezidenta kanceleja</t>
  </si>
  <si>
    <t>Inga Šteinbrika</t>
  </si>
  <si>
    <t>67092129, inga.steinbrika@president.lv</t>
  </si>
  <si>
    <t>Sagatavoja: Finanšu uzskaites nodaļas vadītāja</t>
  </si>
  <si>
    <t>01_01_P_N</t>
  </si>
  <si>
    <t>01_02_P_N</t>
  </si>
  <si>
    <t>01_03_P_N</t>
  </si>
  <si>
    <t>01_04_P_N</t>
  </si>
  <si>
    <t>2023. gadam</t>
  </si>
  <si>
    <t>2024. gadam</t>
  </si>
  <si>
    <t>04.00.00 Valsts prezidenta darbības nodrošināšana</t>
  </si>
  <si>
    <t>Rīgas pils dārza labiekārtošana</t>
  </si>
  <si>
    <t>2023</t>
  </si>
  <si>
    <t>Koncertflīģeļa iegāde Rīgas pils Svētku zālei</t>
  </si>
  <si>
    <t>"Valsts prezidenta institūcijai 100" pasākumu nodrošināšana</t>
  </si>
  <si>
    <t>Valsts prezidenta kancelejas kapacitātes stiprināšana</t>
  </si>
  <si>
    <t>2022</t>
  </si>
  <si>
    <t>Trīs jūru iniciatīvas (TJI) samita organizēšana 2022. gadā</t>
  </si>
  <si>
    <t>01.</t>
  </si>
  <si>
    <t>11.</t>
  </si>
  <si>
    <t>97.00.00 Nozaru vadība un politikas plānošana</t>
  </si>
  <si>
    <t>01_01_H_N</t>
  </si>
  <si>
    <t>28.00.00. ārējās ekonomiskās politikas ieviešana</t>
  </si>
  <si>
    <t>30.06.2021.</t>
  </si>
  <si>
    <t>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</si>
</sst>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5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1"/>
      <name val="Times New Roman"/>
      <family val="1"/>
      <charset val="186"/>
    </font>
    <font>
      <vertAlign val="superscript"/>
      <sz val="9"/>
      <name val="Times New Roman"/>
      <family val="1"/>
      <charset val="186"/>
    </font>
    <font>
      <i/>
      <sz val="9"/>
      <name val="Times New Roman"/>
      <family val="1"/>
      <charset val="186"/>
    </font>
    <font>
      <i/>
      <vertAlign val="superscript"/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i/>
      <sz val="8"/>
      <name val="Times New Roman"/>
      <family val="1"/>
      <charset val="186"/>
    </font>
    <font>
      <i/>
      <vertAlign val="superscript"/>
      <sz val="8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sz val="9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sz val="9"/>
      <name val="Calibri"/>
      <family val="2"/>
      <charset val="186"/>
    </font>
    <font>
      <sz val="9"/>
      <name val="Arial"/>
      <family val="2"/>
      <charset val="186"/>
    </font>
    <font>
      <b/>
      <i/>
      <sz val="1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 applyBorder="0"/>
  </cellStyleXfs>
  <cellXfs count="101">
    <xf numFmtId="0" fontId="0" fillId="0" borderId="0" xfId="0"/>
    <xf numFmtId="0" fontId="2" fillId="0" borderId="0" xfId="1" applyFont="1" applyFill="1" applyAlignment="1">
      <alignment horizontal="center"/>
    </xf>
    <xf numFmtId="0" fontId="3" fillId="0" borderId="0" xfId="1" applyFont="1" applyFill="1"/>
    <xf numFmtId="0" fontId="4" fillId="0" borderId="0" xfId="1" applyFont="1" applyFill="1" applyAlignment="1">
      <alignment horizontal="right"/>
    </xf>
    <xf numFmtId="0" fontId="5" fillId="0" borderId="0" xfId="1" applyFont="1" applyFill="1" applyAlignment="1">
      <alignment horizontal="left"/>
    </xf>
    <xf numFmtId="0" fontId="3" fillId="0" borderId="0" xfId="2" applyFont="1" applyFill="1" applyBorder="1" applyAlignment="1">
      <alignment horizontal="right" vertical="top" wrapText="1"/>
    </xf>
    <xf numFmtId="0" fontId="5" fillId="0" borderId="0" xfId="1" applyFont="1" applyFill="1" applyAlignment="1">
      <alignment horizontal="center" vertical="top" wrapText="1"/>
    </xf>
    <xf numFmtId="0" fontId="3" fillId="0" borderId="0" xfId="1" applyFont="1" applyFill="1" applyBorder="1" applyAlignment="1">
      <alignment vertical="top" wrapText="1"/>
    </xf>
    <xf numFmtId="49" fontId="7" fillId="0" borderId="2" xfId="1" applyNumberFormat="1" applyFont="1" applyFill="1" applyBorder="1" applyAlignment="1">
      <alignment horizontal="center" vertical="top" wrapText="1"/>
    </xf>
    <xf numFmtId="0" fontId="8" fillId="0" borderId="0" xfId="1" applyFont="1" applyFill="1" applyBorder="1"/>
    <xf numFmtId="0" fontId="3" fillId="0" borderId="0" xfId="1" applyFont="1" applyFill="1" applyBorder="1" applyAlignment="1"/>
    <xf numFmtId="0" fontId="8" fillId="0" borderId="0" xfId="1" applyFont="1" applyFill="1" applyBorder="1" applyAlignment="1">
      <alignment wrapText="1"/>
    </xf>
    <xf numFmtId="0" fontId="3" fillId="0" borderId="0" xfId="1" applyFont="1" applyFill="1" applyBorder="1" applyAlignment="1">
      <alignment horizontal="center"/>
    </xf>
    <xf numFmtId="0" fontId="7" fillId="0" borderId="0" xfId="1" applyFont="1" applyFill="1" applyAlignment="1">
      <alignment wrapText="1"/>
    </xf>
    <xf numFmtId="0" fontId="3" fillId="0" borderId="0" xfId="1" applyFont="1" applyFill="1" applyAlignment="1">
      <alignment wrapText="1"/>
    </xf>
    <xf numFmtId="0" fontId="8" fillId="0" borderId="0" xfId="1" applyFont="1" applyFill="1" applyAlignment="1">
      <alignment wrapText="1"/>
    </xf>
    <xf numFmtId="0" fontId="16" fillId="0" borderId="0" xfId="1" applyFont="1" applyFill="1" applyAlignment="1">
      <alignment horizontal="center"/>
    </xf>
    <xf numFmtId="0" fontId="5" fillId="0" borderId="0" xfId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10" fillId="0" borderId="0" xfId="1" applyFont="1" applyFill="1" applyBorder="1" applyAlignment="1">
      <alignment horizontal="center" vertical="center" wrapText="1"/>
    </xf>
    <xf numFmtId="3" fontId="6" fillId="0" borderId="0" xfId="1" applyNumberFormat="1" applyFont="1" applyFill="1" applyBorder="1" applyAlignment="1">
      <alignment vertical="center" wrapText="1"/>
    </xf>
    <xf numFmtId="0" fontId="3" fillId="0" borderId="0" xfId="1" applyFont="1" applyFill="1" applyBorder="1" applyAlignment="1">
      <alignment horizontal="center" vertical="center" wrapText="1"/>
    </xf>
    <xf numFmtId="49" fontId="6" fillId="0" borderId="0" xfId="2" applyNumberFormat="1" applyFont="1" applyFill="1" applyBorder="1" applyAlignment="1">
      <alignment horizontal="right" vertical="top" wrapText="1"/>
    </xf>
    <xf numFmtId="3" fontId="3" fillId="0" borderId="1" xfId="1" applyNumberFormat="1" applyFont="1" applyFill="1" applyBorder="1" applyAlignment="1">
      <alignment vertical="top" wrapText="1"/>
    </xf>
    <xf numFmtId="49" fontId="7" fillId="0" borderId="1" xfId="2" applyNumberFormat="1" applyFont="1" applyFill="1" applyBorder="1" applyAlignment="1">
      <alignment horizontal="justify" vertical="top" wrapText="1"/>
    </xf>
    <xf numFmtId="49" fontId="7" fillId="0" borderId="1" xfId="1" applyNumberFormat="1" applyFont="1" applyFill="1" applyBorder="1" applyAlignment="1">
      <alignment horizontal="justify" vertical="top" wrapText="1"/>
    </xf>
    <xf numFmtId="49" fontId="10" fillId="0" borderId="1" xfId="2" applyNumberFormat="1" applyFont="1" applyFill="1" applyBorder="1" applyAlignment="1">
      <alignment horizontal="justify" vertical="top" wrapText="1"/>
    </xf>
    <xf numFmtId="49" fontId="10" fillId="0" borderId="1" xfId="1" applyNumberFormat="1" applyFont="1" applyFill="1" applyBorder="1" applyAlignment="1">
      <alignment horizontal="justify" vertical="top" wrapText="1"/>
    </xf>
    <xf numFmtId="3" fontId="20" fillId="0" borderId="1" xfId="1" applyNumberFormat="1" applyFont="1" applyFill="1" applyBorder="1" applyAlignment="1">
      <alignment vertical="top" wrapText="1"/>
    </xf>
    <xf numFmtId="3" fontId="10" fillId="0" borderId="1" xfId="1" applyNumberFormat="1" applyFont="1" applyFill="1" applyBorder="1" applyAlignment="1">
      <alignment horizontal="right" vertical="top" wrapText="1"/>
    </xf>
    <xf numFmtId="3" fontId="20" fillId="2" borderId="1" xfId="1" applyNumberFormat="1" applyFont="1" applyFill="1" applyBorder="1" applyAlignment="1">
      <alignment horizontal="right" vertical="top" wrapText="1"/>
    </xf>
    <xf numFmtId="49" fontId="10" fillId="0" borderId="2" xfId="1" applyNumberFormat="1" applyFont="1" applyFill="1" applyBorder="1" applyAlignment="1">
      <alignment horizontal="center" vertical="top" wrapText="1"/>
    </xf>
    <xf numFmtId="3" fontId="21" fillId="2" borderId="1" xfId="1" applyNumberFormat="1" applyFont="1" applyFill="1" applyBorder="1" applyAlignment="1">
      <alignment horizontal="right" vertical="top" wrapText="1"/>
    </xf>
    <xf numFmtId="3" fontId="20" fillId="0" borderId="1" xfId="1" applyNumberFormat="1" applyFont="1" applyFill="1" applyBorder="1" applyAlignment="1">
      <alignment horizontal="right" vertical="top" wrapText="1"/>
    </xf>
    <xf numFmtId="3" fontId="21" fillId="0" borderId="1" xfId="1" applyNumberFormat="1" applyFont="1" applyFill="1" applyBorder="1" applyAlignment="1">
      <alignment horizontal="right" vertical="top" wrapText="1"/>
    </xf>
    <xf numFmtId="49" fontId="10" fillId="0" borderId="1" xfId="1" applyNumberFormat="1" applyFont="1" applyFill="1" applyBorder="1" applyAlignment="1">
      <alignment horizontal="center" vertical="top" wrapText="1"/>
    </xf>
    <xf numFmtId="0" fontId="12" fillId="3" borderId="1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3" fontId="6" fillId="3" borderId="1" xfId="1" applyNumberFormat="1" applyFont="1" applyFill="1" applyBorder="1" applyAlignment="1">
      <alignment horizontal="center" vertical="center" wrapText="1"/>
    </xf>
    <xf numFmtId="49" fontId="10" fillId="3" borderId="1" xfId="1" applyNumberFormat="1" applyFont="1" applyFill="1" applyBorder="1" applyAlignment="1">
      <alignment horizontal="justify" vertical="top" wrapText="1"/>
    </xf>
    <xf numFmtId="49" fontId="12" fillId="0" borderId="0" xfId="2" applyNumberFormat="1" applyFont="1" applyFill="1" applyBorder="1" applyAlignment="1">
      <alignment horizontal="right" vertical="top" wrapText="1"/>
    </xf>
    <xf numFmtId="3" fontId="6" fillId="0" borderId="0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49" fontId="10" fillId="3" borderId="1" xfId="1" applyNumberFormat="1" applyFont="1" applyFill="1" applyBorder="1" applyAlignment="1">
      <alignment horizontal="center" vertical="top" wrapText="1"/>
    </xf>
    <xf numFmtId="49" fontId="10" fillId="3" borderId="5" xfId="2" applyNumberFormat="1" applyFont="1" applyFill="1" applyBorder="1" applyAlignment="1">
      <alignment vertical="top"/>
    </xf>
    <xf numFmtId="49" fontId="10" fillId="3" borderId="6" xfId="2" applyNumberFormat="1" applyFont="1" applyFill="1" applyBorder="1" applyAlignment="1">
      <alignment vertical="top"/>
    </xf>
    <xf numFmtId="49" fontId="10" fillId="3" borderId="7" xfId="2" applyNumberFormat="1" applyFont="1" applyFill="1" applyBorder="1" applyAlignment="1">
      <alignment vertical="top"/>
    </xf>
    <xf numFmtId="49" fontId="10" fillId="0" borderId="1" xfId="2" applyNumberFormat="1" applyFont="1" applyFill="1" applyBorder="1" applyAlignment="1">
      <alignment vertical="top"/>
    </xf>
    <xf numFmtId="49" fontId="10" fillId="0" borderId="1" xfId="1" applyNumberFormat="1" applyFont="1" applyFill="1" applyBorder="1" applyAlignment="1">
      <alignment horizontal="justify" vertical="center" wrapText="1"/>
    </xf>
    <xf numFmtId="49" fontId="10" fillId="0" borderId="1" xfId="1" applyNumberFormat="1" applyFont="1" applyFill="1" applyBorder="1" applyAlignment="1">
      <alignment horizontal="center" wrapText="1"/>
    </xf>
    <xf numFmtId="49" fontId="10" fillId="0" borderId="1" xfId="1" applyNumberFormat="1" applyFont="1" applyFill="1" applyBorder="1" applyAlignment="1">
      <alignment horizontal="justify" wrapText="1"/>
    </xf>
    <xf numFmtId="3" fontId="24" fillId="0" borderId="1" xfId="1" applyNumberFormat="1" applyFont="1" applyFill="1" applyBorder="1" applyAlignment="1">
      <alignment horizontal="right" vertical="center" wrapText="1"/>
    </xf>
    <xf numFmtId="3" fontId="20" fillId="3" borderId="1" xfId="1" applyNumberFormat="1" applyFont="1" applyFill="1" applyBorder="1" applyAlignment="1">
      <alignment horizontal="right" vertical="top" wrapText="1"/>
    </xf>
    <xf numFmtId="3" fontId="10" fillId="3" borderId="1" xfId="1" applyNumberFormat="1" applyFont="1" applyFill="1" applyBorder="1" applyAlignment="1">
      <alignment horizontal="right" vertical="top" wrapText="1"/>
    </xf>
    <xf numFmtId="49" fontId="10" fillId="3" borderId="2" xfId="1" applyNumberFormat="1" applyFont="1" applyFill="1" applyBorder="1" applyAlignment="1">
      <alignment horizontal="center" vertical="top" wrapText="1"/>
    </xf>
    <xf numFmtId="0" fontId="5" fillId="0" borderId="0" xfId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12" fillId="3" borderId="11" xfId="2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12" fillId="3" borderId="11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12" fillId="3" borderId="3" xfId="1" applyFont="1" applyFill="1" applyBorder="1" applyAlignment="1">
      <alignment horizontal="center" vertical="center" wrapText="1"/>
    </xf>
    <xf numFmtId="0" fontId="7" fillId="3" borderId="12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2" fillId="3" borderId="5" xfId="1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7" fillId="3" borderId="8" xfId="1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49" fontId="12" fillId="3" borderId="1" xfId="2" applyNumberFormat="1" applyFont="1" applyFill="1" applyBorder="1" applyAlignment="1">
      <alignment horizontal="right" vertical="top" wrapText="1"/>
    </xf>
    <xf numFmtId="0" fontId="7" fillId="0" borderId="6" xfId="1" applyFont="1" applyFill="1" applyBorder="1" applyAlignment="1">
      <alignment horizontal="center" wrapText="1"/>
    </xf>
    <xf numFmtId="0" fontId="1" fillId="0" borderId="6" xfId="1" applyFill="1" applyBorder="1" applyAlignment="1">
      <alignment horizontal="center" wrapText="1"/>
    </xf>
    <xf numFmtId="0" fontId="3" fillId="0" borderId="0" xfId="1" applyFont="1" applyFill="1" applyBorder="1" applyAlignment="1">
      <alignment wrapText="1"/>
    </xf>
    <xf numFmtId="0" fontId="1" fillId="0" borderId="0" xfId="1" applyFill="1" applyAlignment="1">
      <alignment wrapText="1"/>
    </xf>
    <xf numFmtId="49" fontId="5" fillId="0" borderId="0" xfId="2" applyNumberFormat="1" applyFont="1" applyFill="1" applyBorder="1" applyAlignment="1">
      <alignment horizontal="center" vertical="top" wrapText="1"/>
    </xf>
    <xf numFmtId="0" fontId="18" fillId="0" borderId="0" xfId="0" applyFont="1" applyAlignment="1">
      <alignment horizontal="center" wrapText="1"/>
    </xf>
    <xf numFmtId="0" fontId="12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justify" vertical="top" wrapText="1"/>
    </xf>
    <xf numFmtId="49" fontId="17" fillId="0" borderId="4" xfId="0" applyNumberFormat="1" applyFont="1" applyBorder="1" applyAlignment="1">
      <alignment horizontal="justify" vertical="top" wrapText="1"/>
    </xf>
    <xf numFmtId="49" fontId="10" fillId="3" borderId="3" xfId="2" applyNumberFormat="1" applyFont="1" applyFill="1" applyBorder="1" applyAlignment="1">
      <alignment horizontal="left" vertical="top" wrapText="1"/>
    </xf>
    <xf numFmtId="49" fontId="10" fillId="3" borderId="12" xfId="2" applyNumberFormat="1" applyFont="1" applyFill="1" applyBorder="1" applyAlignment="1">
      <alignment horizontal="left" vertical="top" wrapText="1"/>
    </xf>
    <xf numFmtId="49" fontId="10" fillId="3" borderId="4" xfId="2" applyNumberFormat="1" applyFont="1" applyFill="1" applyBorder="1" applyAlignment="1">
      <alignment horizontal="left" vertical="top" wrapText="1"/>
    </xf>
    <xf numFmtId="0" fontId="14" fillId="0" borderId="0" xfId="1" applyFont="1" applyFill="1" applyAlignment="1">
      <alignment horizontal="justify" wrapText="1"/>
    </xf>
    <xf numFmtId="0" fontId="7" fillId="0" borderId="6" xfId="1" applyFont="1" applyFill="1" applyBorder="1" applyAlignment="1">
      <alignment horizontal="center"/>
    </xf>
    <xf numFmtId="0" fontId="1" fillId="0" borderId="6" xfId="1" applyFill="1" applyBorder="1" applyAlignment="1">
      <alignment horizontal="center"/>
    </xf>
    <xf numFmtId="49" fontId="3" fillId="0" borderId="9" xfId="1" applyNumberFormat="1" applyFont="1" applyFill="1" applyBorder="1" applyAlignment="1">
      <alignment horizontal="center" vertical="center" wrapText="1"/>
    </xf>
    <xf numFmtId="49" fontId="3" fillId="0" borderId="0" xfId="1" applyNumberFormat="1" applyFont="1" applyFill="1" applyAlignment="1">
      <alignment horizontal="center" vertical="center" wrapText="1"/>
    </xf>
    <xf numFmtId="49" fontId="1" fillId="0" borderId="0" xfId="1" applyNumberFormat="1" applyFill="1" applyAlignment="1">
      <alignment horizontal="center" vertical="center" wrapText="1"/>
    </xf>
    <xf numFmtId="49" fontId="7" fillId="0" borderId="0" xfId="1" applyNumberFormat="1" applyFont="1" applyFill="1" applyAlignment="1">
      <alignment horizontal="center" wrapText="1"/>
    </xf>
    <xf numFmtId="49" fontId="23" fillId="0" borderId="0" xfId="1" applyNumberFormat="1" applyFont="1" applyFill="1" applyAlignment="1">
      <alignment horizontal="center" wrapText="1"/>
    </xf>
    <xf numFmtId="49" fontId="10" fillId="3" borderId="8" xfId="2" applyNumberFormat="1" applyFont="1" applyFill="1" applyBorder="1" applyAlignment="1">
      <alignment horizontal="justify" vertical="top" wrapText="1"/>
    </xf>
    <xf numFmtId="49" fontId="10" fillId="3" borderId="9" xfId="2" applyNumberFormat="1" applyFont="1" applyFill="1" applyBorder="1" applyAlignment="1">
      <alignment horizontal="justify" vertical="top" wrapText="1"/>
    </xf>
    <xf numFmtId="49" fontId="17" fillId="3" borderId="10" xfId="0" applyNumberFormat="1" applyFont="1" applyFill="1" applyBorder="1" applyAlignment="1">
      <alignment horizontal="justify" vertical="top" wrapText="1"/>
    </xf>
    <xf numFmtId="49" fontId="17" fillId="0" borderId="4" xfId="0" applyNumberFormat="1" applyFont="1" applyFill="1" applyBorder="1" applyAlignment="1">
      <alignment horizontal="justify" vertical="top" wrapText="1"/>
    </xf>
  </cellXfs>
  <cellStyles count="3">
    <cellStyle name="Normal" xfId="0" builtinId="0"/>
    <cellStyle name="Normal 2" xfId="1"/>
    <cellStyle name="Normal_Sheet1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8"/>
  <sheetViews>
    <sheetView tabSelected="1" view="pageLayout" topLeftCell="A15" zoomScale="115" zoomScaleNormal="100" zoomScalePageLayoutView="115" workbookViewId="0">
      <selection activeCell="F36" sqref="F36"/>
    </sheetView>
  </sheetViews>
  <sheetFormatPr defaultColWidth="8.7109375" defaultRowHeight="12.75" x14ac:dyDescent="0.2"/>
  <cols>
    <col min="1" max="1" width="3.85546875" style="2" customWidth="1"/>
    <col min="2" max="2" width="8.85546875" style="2" customWidth="1"/>
    <col min="3" max="3" width="26.5703125" style="2" customWidth="1"/>
    <col min="4" max="4" width="6.7109375" style="2" customWidth="1"/>
    <col min="5" max="5" width="38.5703125" style="2" customWidth="1"/>
    <col min="6" max="6" width="8.7109375" style="2" customWidth="1"/>
    <col min="7" max="7" width="8.5703125" style="2" customWidth="1"/>
    <col min="8" max="8" width="8.7109375" style="2" customWidth="1"/>
    <col min="9" max="9" width="9.5703125" style="2" customWidth="1"/>
    <col min="10" max="10" width="9.28515625" style="2" customWidth="1"/>
    <col min="11" max="11" width="9.42578125" style="2" customWidth="1"/>
    <col min="12" max="16384" width="8.7109375" style="2"/>
  </cols>
  <sheetData>
    <row r="1" spans="1:11" ht="15.6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6"/>
    </row>
    <row r="2" spans="1:11" ht="15.75" x14ac:dyDescent="0.25">
      <c r="C2" s="57" t="s">
        <v>17</v>
      </c>
      <c r="D2" s="58"/>
      <c r="E2" s="58"/>
      <c r="F2" s="58"/>
      <c r="G2" s="58"/>
      <c r="H2" s="58"/>
      <c r="I2" s="58"/>
      <c r="J2" s="4"/>
      <c r="K2" s="3"/>
    </row>
    <row r="3" spans="1:11" ht="15.6" x14ac:dyDescent="0.35">
      <c r="C3" s="17"/>
      <c r="D3" s="18"/>
      <c r="E3" s="18"/>
      <c r="F3" s="18"/>
      <c r="G3" s="18"/>
      <c r="H3" s="18"/>
      <c r="I3" s="18"/>
      <c r="J3" s="4"/>
      <c r="K3" s="3"/>
    </row>
    <row r="4" spans="1:11" ht="15.6" x14ac:dyDescent="0.35">
      <c r="C4" s="66" t="s">
        <v>30</v>
      </c>
      <c r="D4" s="67"/>
      <c r="E4" s="67"/>
      <c r="F4" s="67"/>
      <c r="G4" s="67"/>
      <c r="H4" s="67"/>
      <c r="I4" s="18"/>
      <c r="J4" s="4"/>
      <c r="K4" s="3"/>
    </row>
    <row r="5" spans="1:11" ht="15.75" customHeight="1" x14ac:dyDescent="0.25">
      <c r="C5" s="68" t="s">
        <v>16</v>
      </c>
      <c r="D5" s="68"/>
      <c r="E5" s="68"/>
      <c r="F5" s="68"/>
      <c r="G5" s="68"/>
      <c r="H5" s="68"/>
      <c r="I5" s="18"/>
      <c r="J5" s="4"/>
      <c r="K5" s="3"/>
    </row>
    <row r="6" spans="1:11" ht="15.75" customHeight="1" x14ac:dyDescent="0.35">
      <c r="C6" s="19"/>
      <c r="D6" s="19"/>
      <c r="E6" s="19"/>
      <c r="F6" s="19"/>
      <c r="G6" s="19"/>
      <c r="H6" s="19"/>
      <c r="I6" s="18"/>
      <c r="J6" s="4"/>
      <c r="K6" s="3"/>
    </row>
    <row r="7" spans="1:11" ht="15.75" customHeight="1" x14ac:dyDescent="0.25">
      <c r="C7" s="69" t="s">
        <v>19</v>
      </c>
      <c r="D7" s="70"/>
      <c r="E7" s="70"/>
      <c r="F7" s="70"/>
      <c r="G7" s="70"/>
      <c r="H7" s="70"/>
      <c r="I7" s="18"/>
      <c r="J7" s="4"/>
      <c r="K7" s="3"/>
    </row>
    <row r="8" spans="1:11" ht="14.25" customHeight="1" x14ac:dyDescent="0.3">
      <c r="A8" s="5"/>
      <c r="B8" s="5"/>
      <c r="C8" s="6"/>
      <c r="D8" s="6"/>
      <c r="E8" s="6"/>
      <c r="F8" s="6"/>
      <c r="G8" s="6"/>
      <c r="H8" s="6"/>
      <c r="I8" s="6"/>
      <c r="J8" s="7"/>
      <c r="K8" s="7"/>
    </row>
    <row r="9" spans="1:11" ht="12.75" customHeight="1" x14ac:dyDescent="0.2">
      <c r="A9" s="59" t="s">
        <v>0</v>
      </c>
      <c r="B9" s="61" t="s">
        <v>6</v>
      </c>
      <c r="C9" s="71" t="s">
        <v>5</v>
      </c>
      <c r="D9" s="72"/>
      <c r="E9" s="61" t="s">
        <v>2</v>
      </c>
      <c r="F9" s="63" t="s">
        <v>12</v>
      </c>
      <c r="G9" s="64"/>
      <c r="H9" s="64"/>
      <c r="I9" s="64"/>
      <c r="J9" s="65"/>
      <c r="K9" s="61" t="s">
        <v>13</v>
      </c>
    </row>
    <row r="10" spans="1:11" ht="80.25" customHeight="1" x14ac:dyDescent="0.2">
      <c r="A10" s="60"/>
      <c r="B10" s="60"/>
      <c r="C10" s="73"/>
      <c r="D10" s="74"/>
      <c r="E10" s="62"/>
      <c r="F10" s="36" t="s">
        <v>26</v>
      </c>
      <c r="G10" s="36" t="s">
        <v>38</v>
      </c>
      <c r="H10" s="36" t="s">
        <v>39</v>
      </c>
      <c r="I10" s="36" t="s">
        <v>14</v>
      </c>
      <c r="J10" s="37" t="s">
        <v>15</v>
      </c>
      <c r="K10" s="62"/>
    </row>
    <row r="11" spans="1:11" ht="15" hidden="1" customHeight="1" x14ac:dyDescent="0.3">
      <c r="A11" s="97"/>
      <c r="B11" s="98"/>
      <c r="C11" s="98"/>
      <c r="D11" s="99"/>
      <c r="E11" s="25"/>
      <c r="F11" s="23" t="e">
        <f>SUM(#REF!)</f>
        <v>#REF!</v>
      </c>
      <c r="G11" s="23" t="e">
        <f>SUM(#REF!)</f>
        <v>#REF!</v>
      </c>
      <c r="H11" s="23" t="e">
        <f>SUM(#REF!)</f>
        <v>#REF!</v>
      </c>
      <c r="I11" s="23"/>
      <c r="J11" s="23" t="e">
        <f>SUM(#REF!)</f>
        <v>#REF!</v>
      </c>
      <c r="K11" s="8"/>
    </row>
    <row r="12" spans="1:11" ht="24" customHeight="1" x14ac:dyDescent="0.2">
      <c r="A12" s="24" t="s">
        <v>10</v>
      </c>
      <c r="B12" s="25" t="s">
        <v>34</v>
      </c>
      <c r="C12" s="84" t="s">
        <v>45</v>
      </c>
      <c r="D12" s="100"/>
      <c r="E12" s="27" t="s">
        <v>40</v>
      </c>
      <c r="F12" s="28">
        <f>F13</f>
        <v>220845</v>
      </c>
      <c r="G12" s="28">
        <f>G13</f>
        <v>220845</v>
      </c>
      <c r="H12" s="28">
        <f>H13</f>
        <v>220845</v>
      </c>
      <c r="I12" s="28"/>
      <c r="J12" s="28">
        <f>J13</f>
        <v>220845</v>
      </c>
      <c r="K12" s="31"/>
    </row>
    <row r="13" spans="1:11" ht="17.25" customHeight="1" x14ac:dyDescent="0.2">
      <c r="A13" s="86" t="s">
        <v>25</v>
      </c>
      <c r="B13" s="87"/>
      <c r="C13" s="87"/>
      <c r="D13" s="88"/>
      <c r="E13" s="41" t="s">
        <v>40</v>
      </c>
      <c r="F13" s="28">
        <v>220845</v>
      </c>
      <c r="G13" s="28">
        <v>220845</v>
      </c>
      <c r="H13" s="28">
        <v>220845</v>
      </c>
      <c r="I13" s="28"/>
      <c r="J13" s="28">
        <v>220845</v>
      </c>
      <c r="K13" s="31"/>
    </row>
    <row r="14" spans="1:11" ht="24" x14ac:dyDescent="0.2">
      <c r="A14" s="24" t="s">
        <v>11</v>
      </c>
      <c r="B14" s="25" t="s">
        <v>35</v>
      </c>
      <c r="C14" s="84" t="s">
        <v>44</v>
      </c>
      <c r="D14" s="85"/>
      <c r="E14" s="27" t="s">
        <v>40</v>
      </c>
      <c r="F14" s="28">
        <f>F15</f>
        <v>40000</v>
      </c>
      <c r="G14" s="28">
        <v>0</v>
      </c>
      <c r="H14" s="28">
        <v>0</v>
      </c>
      <c r="I14" s="28"/>
      <c r="J14" s="28">
        <v>0</v>
      </c>
      <c r="K14" s="31" t="s">
        <v>46</v>
      </c>
    </row>
    <row r="15" spans="1:11" ht="17.25" customHeight="1" x14ac:dyDescent="0.2">
      <c r="A15" s="86" t="s">
        <v>25</v>
      </c>
      <c r="B15" s="87"/>
      <c r="C15" s="87"/>
      <c r="D15" s="88"/>
      <c r="E15" s="41" t="s">
        <v>40</v>
      </c>
      <c r="F15" s="28">
        <v>40000</v>
      </c>
      <c r="G15" s="28">
        <v>0</v>
      </c>
      <c r="H15" s="28">
        <v>0</v>
      </c>
      <c r="I15" s="28"/>
      <c r="J15" s="28">
        <v>0</v>
      </c>
      <c r="K15" s="31" t="s">
        <v>46</v>
      </c>
    </row>
    <row r="16" spans="1:11" ht="16.5" customHeight="1" x14ac:dyDescent="0.2">
      <c r="A16" s="24" t="s">
        <v>23</v>
      </c>
      <c r="B16" s="25" t="s">
        <v>36</v>
      </c>
      <c r="C16" s="84" t="s">
        <v>43</v>
      </c>
      <c r="D16" s="85"/>
      <c r="E16" s="27" t="s">
        <v>40</v>
      </c>
      <c r="F16" s="28">
        <f>F17</f>
        <v>183921</v>
      </c>
      <c r="G16" s="28">
        <v>0</v>
      </c>
      <c r="H16" s="28">
        <f t="shared" ref="H16:J16" si="0">H17</f>
        <v>0</v>
      </c>
      <c r="I16" s="28"/>
      <c r="J16" s="28">
        <f t="shared" si="0"/>
        <v>0</v>
      </c>
      <c r="K16" s="31" t="s">
        <v>46</v>
      </c>
    </row>
    <row r="17" spans="1:11" ht="17.25" customHeight="1" x14ac:dyDescent="0.2">
      <c r="A17" s="86" t="s">
        <v>25</v>
      </c>
      <c r="B17" s="87"/>
      <c r="C17" s="87"/>
      <c r="D17" s="88"/>
      <c r="E17" s="41" t="s">
        <v>40</v>
      </c>
      <c r="F17" s="28">
        <v>183921</v>
      </c>
      <c r="G17" s="28">
        <v>0</v>
      </c>
      <c r="H17" s="28">
        <v>0</v>
      </c>
      <c r="I17" s="28"/>
      <c r="J17" s="28">
        <v>0</v>
      </c>
      <c r="K17" s="31" t="s">
        <v>46</v>
      </c>
    </row>
    <row r="18" spans="1:11" ht="15" customHeight="1" x14ac:dyDescent="0.2">
      <c r="A18" s="24" t="s">
        <v>24</v>
      </c>
      <c r="B18" s="25" t="s">
        <v>37</v>
      </c>
      <c r="C18" s="84" t="s">
        <v>41</v>
      </c>
      <c r="D18" s="85"/>
      <c r="E18" s="27" t="s">
        <v>40</v>
      </c>
      <c r="F18" s="28">
        <f t="shared" ref="F18:J18" si="1">F19</f>
        <v>70000</v>
      </c>
      <c r="G18" s="28">
        <f t="shared" si="1"/>
        <v>50000</v>
      </c>
      <c r="H18" s="28">
        <f t="shared" si="1"/>
        <v>0</v>
      </c>
      <c r="I18" s="28"/>
      <c r="J18" s="28">
        <f t="shared" si="1"/>
        <v>0</v>
      </c>
      <c r="K18" s="31" t="s">
        <v>42</v>
      </c>
    </row>
    <row r="19" spans="1:11" ht="17.25" customHeight="1" x14ac:dyDescent="0.2">
      <c r="A19" s="86" t="s">
        <v>25</v>
      </c>
      <c r="B19" s="87"/>
      <c r="C19" s="87"/>
      <c r="D19" s="88"/>
      <c r="E19" s="41" t="s">
        <v>40</v>
      </c>
      <c r="F19" s="28">
        <v>70000</v>
      </c>
      <c r="G19" s="28">
        <v>50000</v>
      </c>
      <c r="H19" s="28">
        <v>0</v>
      </c>
      <c r="I19" s="29"/>
      <c r="J19" s="30">
        <v>0</v>
      </c>
      <c r="K19" s="31" t="s">
        <v>42</v>
      </c>
    </row>
    <row r="20" spans="1:11" ht="12.95" hidden="1" x14ac:dyDescent="0.3">
      <c r="A20" s="24" t="s">
        <v>27</v>
      </c>
      <c r="B20" s="25"/>
      <c r="C20" s="84"/>
      <c r="D20" s="85"/>
      <c r="E20" s="27"/>
      <c r="F20" s="28"/>
      <c r="G20" s="28">
        <f t="shared" ref="G20:J20" si="2">G21</f>
        <v>0</v>
      </c>
      <c r="H20" s="28">
        <f t="shared" si="2"/>
        <v>0</v>
      </c>
      <c r="I20" s="28"/>
      <c r="J20" s="28">
        <f t="shared" si="2"/>
        <v>0</v>
      </c>
      <c r="K20" s="31"/>
    </row>
    <row r="21" spans="1:11" ht="17.25" hidden="1" customHeight="1" x14ac:dyDescent="0.3">
      <c r="A21" s="86" t="s">
        <v>25</v>
      </c>
      <c r="B21" s="87"/>
      <c r="C21" s="87"/>
      <c r="D21" s="88"/>
      <c r="E21" s="27"/>
      <c r="F21" s="28"/>
      <c r="G21" s="28">
        <v>0</v>
      </c>
      <c r="H21" s="28">
        <v>0</v>
      </c>
      <c r="I21" s="29"/>
      <c r="J21" s="30">
        <v>0</v>
      </c>
      <c r="K21" s="31"/>
    </row>
    <row r="22" spans="1:11" ht="12.95" hidden="1" x14ac:dyDescent="0.3">
      <c r="A22" s="24" t="s">
        <v>28</v>
      </c>
      <c r="B22" s="25"/>
      <c r="C22" s="84"/>
      <c r="D22" s="85"/>
      <c r="E22" s="27"/>
      <c r="F22" s="28"/>
      <c r="G22" s="28">
        <f t="shared" ref="G22:J24" si="3">G23</f>
        <v>0</v>
      </c>
      <c r="H22" s="28">
        <f t="shared" si="3"/>
        <v>0</v>
      </c>
      <c r="I22" s="28"/>
      <c r="J22" s="28">
        <f t="shared" si="3"/>
        <v>0</v>
      </c>
      <c r="K22" s="31"/>
    </row>
    <row r="23" spans="1:11" ht="17.25" hidden="1" customHeight="1" x14ac:dyDescent="0.3">
      <c r="A23" s="86" t="s">
        <v>25</v>
      </c>
      <c r="B23" s="87"/>
      <c r="C23" s="87"/>
      <c r="D23" s="88"/>
      <c r="E23" s="27"/>
      <c r="F23" s="28"/>
      <c r="G23" s="28">
        <v>0</v>
      </c>
      <c r="H23" s="28">
        <v>0</v>
      </c>
      <c r="I23" s="29"/>
      <c r="J23" s="30">
        <v>0</v>
      </c>
      <c r="K23" s="31"/>
    </row>
    <row r="24" spans="1:11" ht="12.95" hidden="1" x14ac:dyDescent="0.3">
      <c r="A24" s="24" t="s">
        <v>29</v>
      </c>
      <c r="B24" s="25"/>
      <c r="C24" s="84"/>
      <c r="D24" s="85"/>
      <c r="E24" s="27"/>
      <c r="F24" s="28"/>
      <c r="G24" s="28">
        <f t="shared" si="3"/>
        <v>0</v>
      </c>
      <c r="H24" s="28">
        <f t="shared" si="3"/>
        <v>0</v>
      </c>
      <c r="I24" s="28"/>
      <c r="J24" s="28">
        <f t="shared" si="3"/>
        <v>0</v>
      </c>
      <c r="K24" s="31"/>
    </row>
    <row r="25" spans="1:11" ht="17.25" hidden="1" customHeight="1" x14ac:dyDescent="0.3">
      <c r="A25" s="86" t="s">
        <v>25</v>
      </c>
      <c r="B25" s="87"/>
      <c r="C25" s="87"/>
      <c r="D25" s="88"/>
      <c r="E25" s="27"/>
      <c r="F25" s="28"/>
      <c r="G25" s="28">
        <v>0</v>
      </c>
      <c r="H25" s="28">
        <v>0</v>
      </c>
      <c r="I25" s="28"/>
      <c r="J25" s="28">
        <v>0</v>
      </c>
      <c r="K25" s="31"/>
    </row>
    <row r="26" spans="1:11" ht="15" customHeight="1" x14ac:dyDescent="0.2">
      <c r="A26" s="75" t="s">
        <v>21</v>
      </c>
      <c r="B26" s="75"/>
      <c r="C26" s="75"/>
      <c r="D26" s="75"/>
      <c r="E26" s="75"/>
      <c r="F26" s="40">
        <f>F12+F14+F16+F18</f>
        <v>514766</v>
      </c>
      <c r="G26" s="40">
        <f>G12+G14+G16+G18</f>
        <v>270845</v>
      </c>
      <c r="H26" s="40">
        <f>H12+H14+H16+H18</f>
        <v>220845</v>
      </c>
      <c r="I26" s="38" t="s">
        <v>7</v>
      </c>
      <c r="J26" s="38" t="s">
        <v>7</v>
      </c>
      <c r="K26" s="38" t="s">
        <v>7</v>
      </c>
    </row>
    <row r="27" spans="1:11" ht="15" customHeight="1" x14ac:dyDescent="0.3">
      <c r="A27" s="42"/>
      <c r="B27" s="42"/>
      <c r="C27" s="42"/>
      <c r="D27" s="42"/>
      <c r="E27" s="42"/>
      <c r="F27" s="43"/>
      <c r="G27" s="43"/>
      <c r="H27" s="43"/>
      <c r="I27" s="21"/>
      <c r="J27" s="21"/>
      <c r="K27" s="21"/>
    </row>
    <row r="28" spans="1:11" ht="15" customHeight="1" x14ac:dyDescent="0.3">
      <c r="A28" s="42"/>
      <c r="B28" s="42"/>
      <c r="C28" s="42"/>
      <c r="D28" s="42"/>
      <c r="E28" s="42"/>
      <c r="F28" s="43"/>
      <c r="G28" s="43"/>
      <c r="H28" s="43"/>
      <c r="I28" s="21"/>
      <c r="J28" s="21"/>
      <c r="K28" s="21"/>
    </row>
    <row r="29" spans="1:11" ht="15" customHeight="1" x14ac:dyDescent="0.3">
      <c r="A29" s="22"/>
      <c r="B29" s="22"/>
      <c r="C29" s="22"/>
      <c r="D29" s="22"/>
      <c r="E29" s="22"/>
      <c r="F29" s="20"/>
      <c r="G29" s="20"/>
      <c r="H29" s="20"/>
      <c r="I29" s="21"/>
      <c r="J29" s="21"/>
      <c r="K29" s="21"/>
    </row>
    <row r="30" spans="1:11" ht="15" customHeight="1" x14ac:dyDescent="0.25">
      <c r="A30" s="22"/>
      <c r="B30" s="22"/>
      <c r="C30" s="80" t="s">
        <v>8</v>
      </c>
      <c r="D30" s="81"/>
      <c r="E30" s="81"/>
      <c r="F30" s="81"/>
      <c r="G30" s="81"/>
      <c r="H30" s="81"/>
      <c r="I30" s="21"/>
      <c r="J30" s="21"/>
      <c r="K30" s="21"/>
    </row>
    <row r="31" spans="1:11" ht="15" customHeight="1" x14ac:dyDescent="0.2">
      <c r="A31" s="22"/>
      <c r="B31" s="22"/>
      <c r="C31" s="22"/>
      <c r="D31" s="22"/>
      <c r="E31" s="22"/>
      <c r="F31" s="20"/>
      <c r="G31" s="20"/>
      <c r="H31" s="20"/>
      <c r="I31" s="21"/>
      <c r="J31" s="21"/>
      <c r="K31" s="21"/>
    </row>
    <row r="32" spans="1:11" ht="15" customHeight="1" x14ac:dyDescent="0.2">
      <c r="A32" s="59" t="s">
        <v>0</v>
      </c>
      <c r="B32" s="61" t="s">
        <v>6</v>
      </c>
      <c r="C32" s="61" t="s">
        <v>5</v>
      </c>
      <c r="D32" s="82" t="s">
        <v>1</v>
      </c>
      <c r="E32" s="61" t="s">
        <v>2</v>
      </c>
      <c r="F32" s="63" t="s">
        <v>12</v>
      </c>
      <c r="G32" s="64"/>
      <c r="H32" s="64"/>
      <c r="I32" s="64"/>
      <c r="J32" s="65"/>
      <c r="K32" s="61" t="s">
        <v>13</v>
      </c>
    </row>
    <row r="33" spans="1:11" ht="82.5" customHeight="1" x14ac:dyDescent="0.2">
      <c r="A33" s="60"/>
      <c r="B33" s="60"/>
      <c r="C33" s="60"/>
      <c r="D33" s="83"/>
      <c r="E33" s="62"/>
      <c r="F33" s="39" t="s">
        <v>26</v>
      </c>
      <c r="G33" s="39" t="s">
        <v>38</v>
      </c>
      <c r="H33" s="39" t="s">
        <v>39</v>
      </c>
      <c r="I33" s="36" t="s">
        <v>14</v>
      </c>
      <c r="J33" s="37" t="s">
        <v>15</v>
      </c>
      <c r="K33" s="62"/>
    </row>
    <row r="34" spans="1:11" ht="29.25" customHeight="1" x14ac:dyDescent="0.2">
      <c r="A34" s="26" t="s">
        <v>10</v>
      </c>
      <c r="B34" s="49" t="s">
        <v>51</v>
      </c>
      <c r="C34" s="27" t="s">
        <v>47</v>
      </c>
      <c r="D34" s="44"/>
      <c r="E34" s="50"/>
      <c r="F34" s="53">
        <f>F39</f>
        <v>1495317</v>
      </c>
      <c r="G34" s="33">
        <f>SUM(G35:G35)</f>
        <v>0</v>
      </c>
      <c r="H34" s="33">
        <f>SUM(H35:H35)</f>
        <v>0</v>
      </c>
      <c r="I34" s="33">
        <f>SUM(I35:I35)</f>
        <v>0</v>
      </c>
      <c r="J34" s="33">
        <f>SUM(J35:J35)</f>
        <v>0</v>
      </c>
      <c r="K34" s="31" t="s">
        <v>46</v>
      </c>
    </row>
    <row r="35" spans="1:11" ht="15" customHeight="1" x14ac:dyDescent="0.2">
      <c r="A35" s="46" t="s">
        <v>20</v>
      </c>
      <c r="B35" s="47"/>
      <c r="C35" s="48"/>
      <c r="D35" s="45"/>
      <c r="E35" s="41"/>
      <c r="F35" s="54"/>
      <c r="G35" s="54"/>
      <c r="H35" s="54"/>
      <c r="I35" s="55"/>
      <c r="J35" s="54"/>
      <c r="K35" s="56"/>
    </row>
    <row r="36" spans="1:11" ht="21" customHeight="1" x14ac:dyDescent="0.2">
      <c r="A36" s="26"/>
      <c r="B36" s="49"/>
      <c r="C36" s="27"/>
      <c r="D36" s="51" t="s">
        <v>48</v>
      </c>
      <c r="E36" s="52" t="s">
        <v>40</v>
      </c>
      <c r="F36" s="33">
        <v>568000</v>
      </c>
      <c r="G36" s="33">
        <f>SUM(G38:G38)</f>
        <v>0</v>
      </c>
      <c r="H36" s="33">
        <f>SUM(H38:H38)</f>
        <v>0</v>
      </c>
      <c r="I36" s="33">
        <f>SUM(I38:I38)</f>
        <v>0</v>
      </c>
      <c r="J36" s="33">
        <f>SUM(J38:J38)</f>
        <v>0</v>
      </c>
      <c r="K36" s="35" t="s">
        <v>46</v>
      </c>
    </row>
    <row r="37" spans="1:11" ht="20.25" customHeight="1" x14ac:dyDescent="0.2">
      <c r="A37" s="26"/>
      <c r="B37" s="49"/>
      <c r="C37" s="27"/>
      <c r="D37" s="51" t="s">
        <v>49</v>
      </c>
      <c r="E37" s="52" t="s">
        <v>50</v>
      </c>
      <c r="F37" s="33">
        <v>394817</v>
      </c>
      <c r="G37" s="33">
        <v>0</v>
      </c>
      <c r="H37" s="33">
        <v>0</v>
      </c>
      <c r="I37" s="33">
        <v>0</v>
      </c>
      <c r="J37" s="33">
        <v>0</v>
      </c>
      <c r="K37" s="31" t="s">
        <v>46</v>
      </c>
    </row>
    <row r="38" spans="1:11" ht="26.25" customHeight="1" x14ac:dyDescent="0.2">
      <c r="A38" s="49"/>
      <c r="B38" s="49"/>
      <c r="C38" s="27"/>
      <c r="D38" s="44" t="s">
        <v>54</v>
      </c>
      <c r="E38" s="50" t="s">
        <v>52</v>
      </c>
      <c r="F38" s="34">
        <v>532500</v>
      </c>
      <c r="G38" s="34">
        <v>0</v>
      </c>
      <c r="H38" s="34">
        <v>0</v>
      </c>
      <c r="I38" s="29">
        <v>0</v>
      </c>
      <c r="J38" s="32">
        <v>0</v>
      </c>
      <c r="K38" s="31" t="s">
        <v>46</v>
      </c>
    </row>
    <row r="39" spans="1:11" ht="15" customHeight="1" x14ac:dyDescent="0.2">
      <c r="A39" s="75" t="s">
        <v>21</v>
      </c>
      <c r="B39" s="75"/>
      <c r="C39" s="75"/>
      <c r="D39" s="75"/>
      <c r="E39" s="75"/>
      <c r="F39" s="40">
        <f>F36+F37+F38</f>
        <v>1495317</v>
      </c>
      <c r="G39" s="40">
        <f>G34+G36+G38</f>
        <v>0</v>
      </c>
      <c r="H39" s="40">
        <f>H34+H36+H38</f>
        <v>0</v>
      </c>
      <c r="I39" s="38" t="s">
        <v>7</v>
      </c>
      <c r="J39" s="38" t="s">
        <v>7</v>
      </c>
      <c r="K39" s="38" t="s">
        <v>7</v>
      </c>
    </row>
    <row r="40" spans="1:11" ht="27.75" customHeight="1" x14ac:dyDescent="0.25">
      <c r="A40" s="9"/>
      <c r="B40" s="78" t="s">
        <v>33</v>
      </c>
      <c r="C40" s="78"/>
      <c r="D40" s="78"/>
      <c r="E40" s="78"/>
      <c r="F40" s="79"/>
      <c r="G40" s="79"/>
      <c r="H40" s="10"/>
      <c r="I40" s="10"/>
    </row>
    <row r="41" spans="1:11" ht="15" x14ac:dyDescent="0.25">
      <c r="A41" s="11"/>
      <c r="B41" s="76" t="s">
        <v>3</v>
      </c>
      <c r="C41" s="76"/>
      <c r="D41" s="90"/>
      <c r="E41" s="90"/>
      <c r="F41" s="91"/>
      <c r="G41" s="91"/>
      <c r="H41" s="12"/>
      <c r="I41" s="12"/>
    </row>
    <row r="42" spans="1:11" x14ac:dyDescent="0.2">
      <c r="A42" s="13"/>
      <c r="B42" s="92" t="s">
        <v>31</v>
      </c>
      <c r="C42" s="92"/>
      <c r="D42" s="92"/>
      <c r="E42" s="92"/>
      <c r="F42" s="92"/>
      <c r="G42" s="92"/>
      <c r="H42" s="10"/>
      <c r="I42" s="10"/>
    </row>
    <row r="43" spans="1:11" x14ac:dyDescent="0.2">
      <c r="A43" s="13"/>
      <c r="B43" s="76" t="s">
        <v>18</v>
      </c>
      <c r="C43" s="76"/>
      <c r="D43" s="90"/>
      <c r="E43" s="90"/>
      <c r="F43" s="91"/>
      <c r="G43" s="91"/>
      <c r="H43" s="12"/>
      <c r="I43" s="12"/>
    </row>
    <row r="44" spans="1:11" ht="15" x14ac:dyDescent="0.25">
      <c r="A44" s="15"/>
      <c r="B44" s="93" t="s">
        <v>53</v>
      </c>
      <c r="C44" s="94"/>
      <c r="D44" s="14"/>
    </row>
    <row r="45" spans="1:11" ht="15" x14ac:dyDescent="0.25">
      <c r="A45" s="15"/>
      <c r="B45" s="76" t="s">
        <v>4</v>
      </c>
      <c r="C45" s="77"/>
      <c r="D45" s="14"/>
    </row>
    <row r="46" spans="1:11" ht="15" x14ac:dyDescent="0.25">
      <c r="A46" s="15"/>
      <c r="B46" s="95" t="s">
        <v>32</v>
      </c>
      <c r="C46" s="96"/>
      <c r="D46" s="14"/>
    </row>
    <row r="47" spans="1:11" ht="15" x14ac:dyDescent="0.25">
      <c r="A47" s="15"/>
      <c r="B47" s="76" t="s">
        <v>9</v>
      </c>
      <c r="C47" s="77"/>
      <c r="D47" s="14"/>
    </row>
    <row r="48" spans="1:11" ht="36" customHeight="1" x14ac:dyDescent="0.2">
      <c r="A48" s="89" t="s">
        <v>22</v>
      </c>
      <c r="B48" s="89"/>
      <c r="C48" s="89"/>
      <c r="D48" s="89"/>
      <c r="E48" s="89"/>
      <c r="F48" s="89"/>
      <c r="G48" s="89"/>
      <c r="H48" s="89"/>
      <c r="I48" s="89"/>
      <c r="J48" s="89"/>
      <c r="K48" s="89"/>
    </row>
  </sheetData>
  <mergeCells count="44">
    <mergeCell ref="A25:D25"/>
    <mergeCell ref="A11:D11"/>
    <mergeCell ref="C12:D12"/>
    <mergeCell ref="A13:D13"/>
    <mergeCell ref="C18:D18"/>
    <mergeCell ref="A19:D19"/>
    <mergeCell ref="C14:D14"/>
    <mergeCell ref="A15:D15"/>
    <mergeCell ref="C16:D16"/>
    <mergeCell ref="A17:D17"/>
    <mergeCell ref="C22:D22"/>
    <mergeCell ref="A23:D23"/>
    <mergeCell ref="A48:K48"/>
    <mergeCell ref="B41:G41"/>
    <mergeCell ref="B42:G42"/>
    <mergeCell ref="B43:G43"/>
    <mergeCell ref="B44:C44"/>
    <mergeCell ref="B45:C45"/>
    <mergeCell ref="B46:C46"/>
    <mergeCell ref="K9:K10"/>
    <mergeCell ref="A26:E26"/>
    <mergeCell ref="B47:C47"/>
    <mergeCell ref="K32:K33"/>
    <mergeCell ref="B40:G40"/>
    <mergeCell ref="C30:H30"/>
    <mergeCell ref="A39:E39"/>
    <mergeCell ref="E32:E33"/>
    <mergeCell ref="F32:J32"/>
    <mergeCell ref="A32:A33"/>
    <mergeCell ref="B32:B33"/>
    <mergeCell ref="C32:C33"/>
    <mergeCell ref="D32:D33"/>
    <mergeCell ref="C20:D20"/>
    <mergeCell ref="A21:D21"/>
    <mergeCell ref="C24:D24"/>
    <mergeCell ref="C2:I2"/>
    <mergeCell ref="A9:A10"/>
    <mergeCell ref="B9:B10"/>
    <mergeCell ref="E9:E10"/>
    <mergeCell ref="F9:J9"/>
    <mergeCell ref="C4:H4"/>
    <mergeCell ref="C5:H5"/>
    <mergeCell ref="C7:H7"/>
    <mergeCell ref="C9:D10"/>
  </mergeCells>
  <pageMargins left="0.39370078740157483" right="0.39370078740157483" top="0.27559055118110237" bottom="0.39370078740157483" header="0" footer="0"/>
  <pageSetup paperSize="9" orientation="landscape" r:id="rId1"/>
  <headerFooter differentFirst="1"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saraksts</vt:lpstr>
      <vt:lpstr>saraksts!Print_Area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Vineta Meimane</dc:creator>
  <cp:lastModifiedBy>Māra Keiša</cp:lastModifiedBy>
  <cp:lastPrinted>2019-08-22T13:34:16Z</cp:lastPrinted>
  <dcterms:created xsi:type="dcterms:W3CDTF">2017-01-18T11:58:06Z</dcterms:created>
  <dcterms:modified xsi:type="dcterms:W3CDTF">2021-11-26T08:47:43Z</dcterms:modified>
</cp:coreProperties>
</file>