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45" windowHeight="11850" tabRatio="833"/>
  </bookViews>
  <sheets>
    <sheet name="09piel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6" l="1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B130" i="6"/>
  <c r="B136" i="6" s="1"/>
  <c r="D130" i="6"/>
  <c r="E130" i="6"/>
  <c r="F130" i="6"/>
  <c r="C130" i="6" l="1"/>
</calcChain>
</file>

<file path=xl/sharedStrings.xml><?xml version="1.0" encoding="utf-8"?>
<sst xmlns="http://schemas.openxmlformats.org/spreadsheetml/2006/main" count="136" uniqueCount="134">
  <si>
    <t>Republikas pilsētas un novadi</t>
  </si>
  <si>
    <t>Euro</t>
  </si>
  <si>
    <t>Ādažu novads</t>
  </si>
  <si>
    <t>Aglonas novads</t>
  </si>
  <si>
    <t>Aizkraukles novads</t>
  </si>
  <si>
    <t>Aknīstes novads</t>
  </si>
  <si>
    <t>Alojas novads</t>
  </si>
  <si>
    <t>Alsungas novads</t>
  </si>
  <si>
    <t>Alūksnes novads</t>
  </si>
  <si>
    <t>Amatas novads</t>
  </si>
  <si>
    <t>Apes novads</t>
  </si>
  <si>
    <t>Auces novads</t>
  </si>
  <si>
    <t>Baldones novads</t>
  </si>
  <si>
    <t>Baltinavas novads</t>
  </si>
  <si>
    <t>Balvu novads</t>
  </si>
  <si>
    <t>Bauskas novads</t>
  </si>
  <si>
    <t>Beverīnas novads</t>
  </si>
  <si>
    <t>Brocēnu novads</t>
  </si>
  <si>
    <t>Burtnieku novads</t>
  </si>
  <si>
    <t>Carnikavas novads</t>
  </si>
  <si>
    <t>Cesvaines novads</t>
  </si>
  <si>
    <t>Ciblas novads</t>
  </si>
  <si>
    <t>Dagdas novads</t>
  </si>
  <si>
    <t>Daugavpils novads</t>
  </si>
  <si>
    <t>Dobeles novads</t>
  </si>
  <si>
    <t>Dundagas novads</t>
  </si>
  <si>
    <t>Durbes novads</t>
  </si>
  <si>
    <t>Engures novads</t>
  </si>
  <si>
    <t>Ērgļu novads</t>
  </si>
  <si>
    <t>Garkalnes novads</t>
  </si>
  <si>
    <t>Grobiņas novads</t>
  </si>
  <si>
    <t>Gulbenes novads</t>
  </si>
  <si>
    <t>Iecavas novads</t>
  </si>
  <si>
    <t>Ikšķiles novads</t>
  </si>
  <si>
    <t>Ilūkstes novads</t>
  </si>
  <si>
    <t>Inčukalna novads</t>
  </si>
  <si>
    <t>Jaunjelgavas novads</t>
  </si>
  <si>
    <t>Jaunpiebalgas novads</t>
  </si>
  <si>
    <t>Jaunpils novads</t>
  </si>
  <si>
    <t>Jēkabpils novads</t>
  </si>
  <si>
    <t>Jelgavas novads</t>
  </si>
  <si>
    <t>Kandavas novads</t>
  </si>
  <si>
    <t>Kārsavas novads</t>
  </si>
  <si>
    <t>Kocēnu novads</t>
  </si>
  <si>
    <t>Krāslavas novads</t>
  </si>
  <si>
    <t>Krimuldas novads</t>
  </si>
  <si>
    <t>Krustpils novads</t>
  </si>
  <si>
    <t>Kuldīgas novads</t>
  </si>
  <si>
    <t>Ķeguma novads</t>
  </si>
  <si>
    <t>Lielvārdes novads</t>
  </si>
  <si>
    <t>Līgatnes novads</t>
  </si>
  <si>
    <t>Limbažu novads</t>
  </si>
  <si>
    <t>Līvānu novads</t>
  </si>
  <si>
    <t>Lubānas novads</t>
  </si>
  <si>
    <t>Ludzas novads</t>
  </si>
  <si>
    <t>Madonas novads</t>
  </si>
  <si>
    <t>Mālpils novads</t>
  </si>
  <si>
    <t>Mārupes novads</t>
  </si>
  <si>
    <t>Mazsalacas novads</t>
  </si>
  <si>
    <t>Mērsraga novads</t>
  </si>
  <si>
    <t>Naukšēnu novads</t>
  </si>
  <si>
    <t>Neretas novads</t>
  </si>
  <si>
    <t>Nīcas novads</t>
  </si>
  <si>
    <t>Ogres novads</t>
  </si>
  <si>
    <t>Olaines novads</t>
  </si>
  <si>
    <t>Ozolnieku novads</t>
  </si>
  <si>
    <t>Pārgaujas novads</t>
  </si>
  <si>
    <t>Pāvilostas novads</t>
  </si>
  <si>
    <t>Pļaviņu novads</t>
  </si>
  <si>
    <t>Preiļu novads</t>
  </si>
  <si>
    <t>Priekules novads</t>
  </si>
  <si>
    <t>Priekuļu novads</t>
  </si>
  <si>
    <t>Raunas novads</t>
  </si>
  <si>
    <t>Rēzeknes novads</t>
  </si>
  <si>
    <t>Riebiņu novads</t>
  </si>
  <si>
    <t>Rojas novads</t>
  </si>
  <si>
    <t>Ropažu novads</t>
  </si>
  <si>
    <t>Rucavas novads</t>
  </si>
  <si>
    <t>Rūjienas novads</t>
  </si>
  <si>
    <t>Rundāles novads</t>
  </si>
  <si>
    <t>Salacgrīvas novads</t>
  </si>
  <si>
    <t>Salas novads</t>
  </si>
  <si>
    <t>Salaspils novads</t>
  </si>
  <si>
    <t>Saldus novads</t>
  </si>
  <si>
    <t>Saulkrastu novads</t>
  </si>
  <si>
    <t>Sējas novads</t>
  </si>
  <si>
    <t>Siguldas novads</t>
  </si>
  <si>
    <t>Skrīveru novads</t>
  </si>
  <si>
    <t>Skrundas novads</t>
  </si>
  <si>
    <t>Smiltenes novads</t>
  </si>
  <si>
    <t>Stopiņu novads</t>
  </si>
  <si>
    <t>Strenču novads</t>
  </si>
  <si>
    <t>Talsu novads</t>
  </si>
  <si>
    <t>Tērvetes novads</t>
  </si>
  <si>
    <t>Tukuma novads</t>
  </si>
  <si>
    <t>Valkas novads</t>
  </si>
  <si>
    <t>Varakļānu novads</t>
  </si>
  <si>
    <t>Vārkavas novads</t>
  </si>
  <si>
    <t>Vecpiebalgas novads</t>
  </si>
  <si>
    <t>Vecumnieku novads</t>
  </si>
  <si>
    <t>Ventspils novads</t>
  </si>
  <si>
    <t>Viesītes novads</t>
  </si>
  <si>
    <t>Viļakas novads</t>
  </si>
  <si>
    <t>Viļānu novads</t>
  </si>
  <si>
    <t>KOPĀ</t>
  </si>
  <si>
    <t>Rīga</t>
  </si>
  <si>
    <t>Daugavpils</t>
  </si>
  <si>
    <t>Jēkabpils</t>
  </si>
  <si>
    <t>Jelgava</t>
  </si>
  <si>
    <t>Jūrmala</t>
  </si>
  <si>
    <t>Liepāja</t>
  </si>
  <si>
    <t>Rēzekne</t>
  </si>
  <si>
    <t>Valmiera</t>
  </si>
  <si>
    <t>Ventspils</t>
  </si>
  <si>
    <t>PAVISAM KOPĀ</t>
  </si>
  <si>
    <t>Nesadalītie līdzekļi</t>
  </si>
  <si>
    <t>II. No 2015.gada 1.septembra līdz 2015.gada 31.decembrim</t>
  </si>
  <si>
    <t>Zilupes novads</t>
  </si>
  <si>
    <t>Vaiņodes novads</t>
  </si>
  <si>
    <t>Rugāju novads</t>
  </si>
  <si>
    <t>Ķekavas novads</t>
  </si>
  <si>
    <t>Kokneses novads</t>
  </si>
  <si>
    <t>Cēsu novads</t>
  </si>
  <si>
    <t xml:space="preserve">Babītes novads </t>
  </si>
  <si>
    <t>Aizputes novads</t>
  </si>
  <si>
    <t>5.kvalitātes pakāpe</t>
  </si>
  <si>
    <t>4.kvalitātes pakāpe</t>
  </si>
  <si>
    <t>3.kvalitātes pakāpe</t>
  </si>
  <si>
    <t>Kopā</t>
  </si>
  <si>
    <t>tai skaitā
piemaksām pedagogiem, kuri ieguvuši kvalitātes pakāpi</t>
  </si>
  <si>
    <t>I. No 2015.gada 1.janvāra līdz 2015.gada 31.augustam</t>
  </si>
  <si>
    <t>Mērķdotācijas pašvaldībām – pašvaldību izglītības iestādēs bērnu no piecu gadu vecuma izglītošanā nodarbināto pedagogu darba samaksai un valsts sociālās apdrošināšanas obligātajām iemaksām</t>
  </si>
  <si>
    <t>9.pielikums</t>
  </si>
  <si>
    <t>Likuma "Par valsts budžetu 2015.gadam"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</si>
</sst>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>
    <font>
      <sz val="10"/>
      <name val="Arial"/>
      <family val="2"/>
      <charset val="186"/>
    </font>
    <font>
      <sz val="12"/>
      <color theme="1"/>
      <name val="Times New Roman"/>
      <family val="2"/>
      <charset val="186"/>
    </font>
    <font>
      <sz val="10"/>
      <name val="RimTimes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</font>
    <font>
      <sz val="10"/>
      <name val="Arial"/>
      <family val="2"/>
      <charset val="186"/>
    </font>
    <font>
      <b/>
      <sz val="12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BaltHelvetica"/>
    </font>
    <font>
      <sz val="10"/>
      <name val="Helv"/>
    </font>
    <font>
      <sz val="12"/>
      <name val="Helv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4" fillId="0" borderId="0"/>
    <xf numFmtId="0" fontId="6" fillId="0" borderId="0"/>
    <xf numFmtId="9" fontId="1" fillId="0" borderId="0" applyFont="0" applyFill="0" applyBorder="0" applyAlignment="0" applyProtection="0"/>
    <xf numFmtId="0" fontId="11" fillId="0" borderId="0"/>
    <xf numFmtId="0" fontId="12" fillId="0" borderId="0"/>
  </cellStyleXfs>
  <cellXfs count="37">
    <xf numFmtId="0" fontId="0" fillId="0" borderId="0" xfId="0"/>
    <xf numFmtId="3" fontId="5" fillId="0" borderId="0" xfId="1" applyNumberFormat="1" applyFont="1"/>
    <xf numFmtId="1" fontId="5" fillId="0" borderId="0" xfId="1" applyNumberFormat="1" applyFont="1" applyFill="1"/>
    <xf numFmtId="0" fontId="5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horizontal="right"/>
    </xf>
    <xf numFmtId="0" fontId="9" fillId="0" borderId="1" xfId="2" applyFont="1" applyBorder="1" applyAlignment="1">
      <alignment horizontal="center" vertical="center" wrapText="1"/>
    </xf>
    <xf numFmtId="1" fontId="8" fillId="0" borderId="1" xfId="1" applyNumberFormat="1" applyFont="1" applyBorder="1" applyAlignment="1">
      <alignment horizontal="center" vertical="center" wrapText="1"/>
    </xf>
    <xf numFmtId="3" fontId="3" fillId="0" borderId="0" xfId="5" applyNumberFormat="1" applyFont="1" applyAlignment="1">
      <alignment horizontal="center"/>
    </xf>
    <xf numFmtId="0" fontId="13" fillId="0" borderId="0" xfId="6" applyFont="1"/>
    <xf numFmtId="0" fontId="5" fillId="0" borderId="0" xfId="6" applyFont="1"/>
    <xf numFmtId="0" fontId="4" fillId="0" borderId="0" xfId="0" applyFont="1"/>
    <xf numFmtId="0" fontId="10" fillId="0" borderId="0" xfId="6" applyFont="1"/>
    <xf numFmtId="0" fontId="12" fillId="0" borderId="0" xfId="6"/>
    <xf numFmtId="3" fontId="5" fillId="0" borderId="0" xfId="1" applyNumberFormat="1" applyFont="1" applyAlignment="1">
      <alignment wrapText="1"/>
    </xf>
    <xf numFmtId="164" fontId="5" fillId="0" borderId="0" xfId="4" applyNumberFormat="1" applyFont="1" applyFill="1"/>
    <xf numFmtId="1" fontId="5" fillId="0" borderId="0" xfId="1" applyNumberFormat="1" applyFont="1" applyAlignment="1"/>
    <xf numFmtId="1" fontId="8" fillId="0" borderId="0" xfId="1" applyNumberFormat="1" applyFont="1" applyBorder="1" applyAlignment="1">
      <alignment horizontal="center" wrapText="1"/>
    </xf>
    <xf numFmtId="1" fontId="5" fillId="0" borderId="0" xfId="1" applyNumberFormat="1" applyFont="1" applyFill="1" applyBorder="1" applyAlignment="1"/>
    <xf numFmtId="1" fontId="10" fillId="0" borderId="0" xfId="1" applyNumberFormat="1" applyFont="1" applyFill="1" applyBorder="1" applyAlignment="1"/>
    <xf numFmtId="1" fontId="5" fillId="0" borderId="0" xfId="1" applyNumberFormat="1" applyFont="1" applyFill="1" applyAlignment="1"/>
    <xf numFmtId="1" fontId="10" fillId="0" borderId="0" xfId="1" applyNumberFormat="1" applyFont="1" applyBorder="1" applyAlignment="1">
      <alignment wrapText="1"/>
    </xf>
    <xf numFmtId="3" fontId="7" fillId="0" borderId="0" xfId="1" applyNumberFormat="1" applyFont="1" applyBorder="1" applyAlignment="1">
      <alignment wrapText="1"/>
    </xf>
    <xf numFmtId="1" fontId="7" fillId="0" borderId="0" xfId="1" applyNumberFormat="1" applyFont="1" applyBorder="1" applyAlignment="1">
      <alignment horizontal="center" wrapText="1"/>
    </xf>
    <xf numFmtId="3" fontId="8" fillId="0" borderId="0" xfId="1" applyNumberFormat="1" applyFont="1" applyBorder="1" applyAlignment="1">
      <alignment wrapText="1"/>
    </xf>
    <xf numFmtId="3" fontId="10" fillId="0" borderId="0" xfId="1" applyNumberFormat="1" applyFont="1" applyBorder="1" applyAlignment="1">
      <alignment wrapText="1"/>
    </xf>
    <xf numFmtId="3" fontId="7" fillId="0" borderId="0" xfId="1" applyNumberFormat="1" applyFont="1" applyAlignment="1">
      <alignment horizontal="center" vertical="center" wrapText="1"/>
    </xf>
    <xf numFmtId="1" fontId="5" fillId="0" borderId="0" xfId="1" applyNumberFormat="1" applyFont="1" applyAlignment="1">
      <alignment horizontal="right"/>
    </xf>
    <xf numFmtId="3" fontId="5" fillId="0" borderId="0" xfId="0" applyNumberFormat="1" applyFont="1" applyAlignment="1">
      <alignment horizontal="right" wrapText="1"/>
    </xf>
    <xf numFmtId="3" fontId="3" fillId="0" borderId="0" xfId="5" applyNumberFormat="1" applyFont="1" applyAlignment="1">
      <alignment horizontal="right"/>
    </xf>
    <xf numFmtId="3" fontId="8" fillId="0" borderId="0" xfId="1" applyNumberFormat="1" applyFont="1" applyBorder="1" applyAlignment="1">
      <alignment horizontal="center" wrapText="1"/>
    </xf>
    <xf numFmtId="3" fontId="10" fillId="0" borderId="0" xfId="1" applyNumberFormat="1" applyFont="1" applyBorder="1" applyAlignment="1">
      <alignment horizontal="center" wrapText="1"/>
    </xf>
    <xf numFmtId="0" fontId="9" fillId="0" borderId="1" xfId="2" applyFont="1" applyBorder="1" applyAlignment="1">
      <alignment horizontal="center" vertical="center" wrapText="1"/>
    </xf>
    <xf numFmtId="1" fontId="10" fillId="0" borderId="0" xfId="1" applyNumberFormat="1" applyFont="1" applyBorder="1" applyAlignment="1">
      <alignment horizontal="center" wrapText="1"/>
    </xf>
    <xf numFmtId="3" fontId="7" fillId="0" borderId="0" xfId="1" applyNumberFormat="1" applyFont="1" applyAlignment="1">
      <alignment horizontal="center" vertical="center" wrapText="1"/>
    </xf>
    <xf numFmtId="1" fontId="7" fillId="0" borderId="0" xfId="1" applyNumberFormat="1" applyFont="1" applyBorder="1" applyAlignment="1">
      <alignment horizontal="center" wrapText="1"/>
    </xf>
    <xf numFmtId="1" fontId="8" fillId="0" borderId="1" xfId="1" applyNumberFormat="1" applyFont="1" applyBorder="1" applyAlignment="1">
      <alignment horizontal="center" vertical="center" wrapText="1"/>
    </xf>
  </cellXfs>
  <cellStyles count="7">
    <cellStyle name="Normal" xfId="0" builtinId="0"/>
    <cellStyle name="Normal 2" xfId="3"/>
    <cellStyle name="Normal_11-1-Piel" xfId="1"/>
    <cellStyle name="Normal_2000-projekts06.09" xfId="5"/>
    <cellStyle name="Normal_MD_Pielikumi_2000" xfId="2"/>
    <cellStyle name="Percent 2" xfId="4"/>
    <cellStyle name="Stils 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"/>
  <sheetViews>
    <sheetView tabSelected="1" view="pageLayout" zoomScaleNormal="100" workbookViewId="0">
      <selection activeCell="F46" sqref="F46"/>
    </sheetView>
  </sheetViews>
  <sheetFormatPr defaultRowHeight="15.75"/>
  <cols>
    <col min="1" max="1" width="22.7109375" style="14" customWidth="1"/>
    <col min="2" max="2" width="14.7109375" style="14" customWidth="1"/>
    <col min="3" max="6" width="14.7109375" style="1" customWidth="1"/>
    <col min="7" max="16384" width="9.140625" style="1"/>
  </cols>
  <sheetData>
    <row r="1" spans="1:7">
      <c r="B1" s="28"/>
      <c r="F1" s="5" t="s">
        <v>133</v>
      </c>
    </row>
    <row r="2" spans="1:7">
      <c r="F2" s="5" t="s">
        <v>132</v>
      </c>
    </row>
    <row r="3" spans="1:7">
      <c r="B3" s="27"/>
    </row>
    <row r="4" spans="1:7" ht="41.25" customHeight="1">
      <c r="A4" s="34" t="s">
        <v>131</v>
      </c>
      <c r="B4" s="34"/>
      <c r="C4" s="34"/>
      <c r="D4" s="34"/>
      <c r="E4" s="34"/>
      <c r="F4" s="34"/>
      <c r="G4" s="4"/>
    </row>
    <row r="5" spans="1:7">
      <c r="A5" s="26"/>
      <c r="B5" s="26"/>
      <c r="C5" s="26"/>
      <c r="D5" s="26"/>
      <c r="E5" s="26"/>
      <c r="F5" s="26"/>
    </row>
    <row r="6" spans="1:7" s="16" customFormat="1" ht="15.75" customHeight="1">
      <c r="A6" s="35" t="s">
        <v>130</v>
      </c>
      <c r="B6" s="35"/>
      <c r="C6" s="35"/>
      <c r="D6" s="35"/>
      <c r="E6" s="35"/>
      <c r="F6" s="35"/>
    </row>
    <row r="7" spans="1:7" s="16" customFormat="1" ht="34.5" customHeight="1">
      <c r="A7" s="36" t="s">
        <v>0</v>
      </c>
      <c r="B7" s="32" t="s">
        <v>1</v>
      </c>
      <c r="C7" s="32" t="s">
        <v>129</v>
      </c>
      <c r="D7" s="32"/>
      <c r="E7" s="32"/>
      <c r="F7" s="32"/>
    </row>
    <row r="8" spans="1:7" s="16" customFormat="1" ht="27">
      <c r="A8" s="36"/>
      <c r="B8" s="32"/>
      <c r="C8" s="6" t="s">
        <v>128</v>
      </c>
      <c r="D8" s="6" t="s">
        <v>127</v>
      </c>
      <c r="E8" s="6" t="s">
        <v>126</v>
      </c>
      <c r="F8" s="6" t="s">
        <v>125</v>
      </c>
    </row>
    <row r="9" spans="1:7" s="16" customFormat="1">
      <c r="A9" s="21" t="s">
        <v>105</v>
      </c>
      <c r="B9" s="25">
        <v>4095168</v>
      </c>
      <c r="C9" s="25">
        <f t="shared" ref="C9:C40" si="0">+D9+E9+F9</f>
        <v>85832</v>
      </c>
      <c r="D9" s="25">
        <v>79456</v>
      </c>
      <c r="E9" s="25">
        <v>6240</v>
      </c>
      <c r="F9" s="25">
        <v>136</v>
      </c>
    </row>
    <row r="10" spans="1:7" s="16" customFormat="1">
      <c r="A10" s="21" t="s">
        <v>106</v>
      </c>
      <c r="B10" s="25">
        <v>625056</v>
      </c>
      <c r="C10" s="25">
        <f t="shared" si="0"/>
        <v>28096</v>
      </c>
      <c r="D10" s="25">
        <v>25416</v>
      </c>
      <c r="E10" s="25">
        <v>2680</v>
      </c>
      <c r="F10" s="25">
        <v>0</v>
      </c>
    </row>
    <row r="11" spans="1:7" s="16" customFormat="1">
      <c r="A11" s="21" t="s">
        <v>107</v>
      </c>
      <c r="B11" s="25">
        <v>207296</v>
      </c>
      <c r="C11" s="25">
        <f t="shared" si="0"/>
        <v>5360</v>
      </c>
      <c r="D11" s="25">
        <v>5360</v>
      </c>
      <c r="E11" s="25">
        <v>0</v>
      </c>
      <c r="F11" s="25">
        <v>0</v>
      </c>
    </row>
    <row r="12" spans="1:7" s="16" customFormat="1">
      <c r="A12" s="21" t="s">
        <v>108</v>
      </c>
      <c r="B12" s="25">
        <v>443536</v>
      </c>
      <c r="C12" s="25">
        <f t="shared" si="0"/>
        <v>12080</v>
      </c>
      <c r="D12" s="25">
        <v>12080</v>
      </c>
      <c r="E12" s="25">
        <v>0</v>
      </c>
      <c r="F12" s="25">
        <v>0</v>
      </c>
    </row>
    <row r="13" spans="1:7" s="16" customFormat="1">
      <c r="A13" s="21" t="s">
        <v>109</v>
      </c>
      <c r="B13" s="25">
        <v>367720</v>
      </c>
      <c r="C13" s="25">
        <f t="shared" si="0"/>
        <v>17384</v>
      </c>
      <c r="D13" s="25">
        <v>15704</v>
      </c>
      <c r="E13" s="25">
        <v>1680</v>
      </c>
      <c r="F13" s="25">
        <v>0</v>
      </c>
    </row>
    <row r="14" spans="1:7" s="16" customFormat="1">
      <c r="A14" s="21" t="s">
        <v>110</v>
      </c>
      <c r="B14" s="25">
        <v>547368</v>
      </c>
      <c r="C14" s="25">
        <f t="shared" si="0"/>
        <v>18120</v>
      </c>
      <c r="D14" s="25">
        <v>16208</v>
      </c>
      <c r="E14" s="25">
        <v>1912</v>
      </c>
      <c r="F14" s="25">
        <v>0</v>
      </c>
    </row>
    <row r="15" spans="1:7" s="16" customFormat="1">
      <c r="A15" s="21" t="s">
        <v>111</v>
      </c>
      <c r="B15" s="25">
        <v>182928</v>
      </c>
      <c r="C15" s="25">
        <f t="shared" si="0"/>
        <v>5232</v>
      </c>
      <c r="D15" s="25">
        <v>4344</v>
      </c>
      <c r="E15" s="25">
        <v>888</v>
      </c>
      <c r="F15" s="25">
        <v>0</v>
      </c>
    </row>
    <row r="16" spans="1:7" s="16" customFormat="1">
      <c r="A16" s="21" t="s">
        <v>112</v>
      </c>
      <c r="B16" s="25">
        <v>227120</v>
      </c>
      <c r="C16" s="25">
        <f t="shared" si="0"/>
        <v>10792</v>
      </c>
      <c r="D16" s="25">
        <v>9904</v>
      </c>
      <c r="E16" s="25">
        <v>888</v>
      </c>
      <c r="F16" s="25">
        <v>0</v>
      </c>
    </row>
    <row r="17" spans="1:6" s="16" customFormat="1">
      <c r="A17" s="21" t="s">
        <v>113</v>
      </c>
      <c r="B17" s="25">
        <v>295536</v>
      </c>
      <c r="C17" s="25">
        <f t="shared" si="0"/>
        <v>7248</v>
      </c>
      <c r="D17" s="25">
        <v>7248</v>
      </c>
      <c r="E17" s="25">
        <v>0</v>
      </c>
      <c r="F17" s="25">
        <v>0</v>
      </c>
    </row>
    <row r="18" spans="1:6" s="16" customFormat="1">
      <c r="A18" s="21" t="s">
        <v>2</v>
      </c>
      <c r="B18" s="25">
        <v>126344</v>
      </c>
      <c r="C18" s="25">
        <f t="shared" si="0"/>
        <v>1576</v>
      </c>
      <c r="D18" s="25">
        <v>1576</v>
      </c>
      <c r="E18" s="25">
        <v>0</v>
      </c>
      <c r="F18" s="25">
        <v>0</v>
      </c>
    </row>
    <row r="19" spans="1:6" s="16" customFormat="1">
      <c r="A19" s="21" t="s">
        <v>3</v>
      </c>
      <c r="B19" s="25">
        <v>30168</v>
      </c>
      <c r="C19" s="25">
        <f t="shared" si="0"/>
        <v>1040</v>
      </c>
      <c r="D19" s="25">
        <v>1040</v>
      </c>
      <c r="E19" s="25">
        <v>0</v>
      </c>
      <c r="F19" s="25">
        <v>0</v>
      </c>
    </row>
    <row r="20" spans="1:6" s="16" customFormat="1">
      <c r="A20" s="21" t="s">
        <v>4</v>
      </c>
      <c r="B20" s="25">
        <v>72560</v>
      </c>
      <c r="C20" s="25">
        <f t="shared" si="0"/>
        <v>4824</v>
      </c>
      <c r="D20" s="25">
        <v>4824</v>
      </c>
      <c r="E20" s="25">
        <v>0</v>
      </c>
      <c r="F20" s="25">
        <v>0</v>
      </c>
    </row>
    <row r="21" spans="1:6" s="16" customFormat="1">
      <c r="A21" s="21" t="s">
        <v>124</v>
      </c>
      <c r="B21" s="25">
        <v>90160</v>
      </c>
      <c r="C21" s="25">
        <f t="shared" si="0"/>
        <v>3360</v>
      </c>
      <c r="D21" s="25">
        <v>3360</v>
      </c>
      <c r="E21" s="25">
        <v>0</v>
      </c>
      <c r="F21" s="25">
        <v>0</v>
      </c>
    </row>
    <row r="22" spans="1:6" s="16" customFormat="1">
      <c r="A22" s="21" t="s">
        <v>5</v>
      </c>
      <c r="B22" s="25">
        <v>17736</v>
      </c>
      <c r="C22" s="25">
        <f t="shared" si="0"/>
        <v>344</v>
      </c>
      <c r="D22" s="25">
        <v>344</v>
      </c>
      <c r="E22" s="25">
        <v>0</v>
      </c>
      <c r="F22" s="25">
        <v>0</v>
      </c>
    </row>
    <row r="23" spans="1:6" s="16" customFormat="1">
      <c r="A23" s="21" t="s">
        <v>6</v>
      </c>
      <c r="B23" s="25">
        <v>45432</v>
      </c>
      <c r="C23" s="25">
        <f t="shared" si="0"/>
        <v>1520</v>
      </c>
      <c r="D23" s="25">
        <v>1520</v>
      </c>
      <c r="E23" s="25">
        <v>0</v>
      </c>
      <c r="F23" s="25">
        <v>0</v>
      </c>
    </row>
    <row r="24" spans="1:6" s="16" customFormat="1">
      <c r="A24" s="21" t="s">
        <v>7</v>
      </c>
      <c r="B24" s="25">
        <v>7280</v>
      </c>
      <c r="C24" s="25">
        <f t="shared" si="0"/>
        <v>320</v>
      </c>
      <c r="D24" s="25">
        <v>320</v>
      </c>
      <c r="E24" s="25">
        <v>0</v>
      </c>
      <c r="F24" s="25">
        <v>0</v>
      </c>
    </row>
    <row r="25" spans="1:6" s="16" customFormat="1">
      <c r="A25" s="21" t="s">
        <v>8</v>
      </c>
      <c r="B25" s="25">
        <v>153640</v>
      </c>
      <c r="C25" s="25">
        <f t="shared" si="0"/>
        <v>5032</v>
      </c>
      <c r="D25" s="25">
        <v>3304</v>
      </c>
      <c r="E25" s="25">
        <v>1728</v>
      </c>
      <c r="F25" s="25">
        <v>0</v>
      </c>
    </row>
    <row r="26" spans="1:6" s="16" customFormat="1">
      <c r="A26" s="21" t="s">
        <v>9</v>
      </c>
      <c r="B26" s="25">
        <v>39704</v>
      </c>
      <c r="C26" s="25">
        <f t="shared" si="0"/>
        <v>584</v>
      </c>
      <c r="D26" s="25">
        <v>584</v>
      </c>
      <c r="E26" s="25">
        <v>0</v>
      </c>
      <c r="F26" s="25">
        <v>0</v>
      </c>
    </row>
    <row r="27" spans="1:6" s="16" customFormat="1">
      <c r="A27" s="21" t="s">
        <v>10</v>
      </c>
      <c r="B27" s="25">
        <v>30816</v>
      </c>
      <c r="C27" s="25">
        <f t="shared" si="0"/>
        <v>504</v>
      </c>
      <c r="D27" s="25">
        <v>504</v>
      </c>
      <c r="E27" s="25">
        <v>0</v>
      </c>
      <c r="F27" s="25">
        <v>0</v>
      </c>
    </row>
    <row r="28" spans="1:6" s="16" customFormat="1">
      <c r="A28" s="21" t="s">
        <v>11</v>
      </c>
      <c r="B28" s="25">
        <v>60688</v>
      </c>
      <c r="C28" s="25">
        <f t="shared" si="0"/>
        <v>2880</v>
      </c>
      <c r="D28" s="25">
        <v>2168</v>
      </c>
      <c r="E28" s="25">
        <v>712</v>
      </c>
      <c r="F28" s="25">
        <v>0</v>
      </c>
    </row>
    <row r="29" spans="1:6" s="16" customFormat="1">
      <c r="A29" s="21" t="s">
        <v>123</v>
      </c>
      <c r="B29" s="25">
        <v>75208</v>
      </c>
      <c r="C29" s="25">
        <f t="shared" si="0"/>
        <v>2608</v>
      </c>
      <c r="D29" s="25">
        <v>1344</v>
      </c>
      <c r="E29" s="25">
        <v>1264</v>
      </c>
      <c r="F29" s="25">
        <v>0</v>
      </c>
    </row>
    <row r="30" spans="1:6" s="16" customFormat="1">
      <c r="A30" s="21" t="s">
        <v>12</v>
      </c>
      <c r="B30" s="25">
        <v>59688</v>
      </c>
      <c r="C30" s="25">
        <f t="shared" si="0"/>
        <v>2360</v>
      </c>
      <c r="D30" s="25">
        <v>2360</v>
      </c>
      <c r="E30" s="25">
        <v>0</v>
      </c>
      <c r="F30" s="25">
        <v>0</v>
      </c>
    </row>
    <row r="31" spans="1:6" s="16" customFormat="1">
      <c r="A31" s="21" t="s">
        <v>13</v>
      </c>
      <c r="B31" s="25">
        <v>6192</v>
      </c>
      <c r="C31" s="25">
        <f t="shared" si="0"/>
        <v>112</v>
      </c>
      <c r="D31" s="25">
        <v>0</v>
      </c>
      <c r="E31" s="25">
        <v>112</v>
      </c>
      <c r="F31" s="25">
        <v>0</v>
      </c>
    </row>
    <row r="32" spans="1:6" s="16" customFormat="1">
      <c r="A32" s="21" t="s">
        <v>14</v>
      </c>
      <c r="B32" s="25">
        <v>102768</v>
      </c>
      <c r="C32" s="25">
        <f t="shared" si="0"/>
        <v>1200</v>
      </c>
      <c r="D32" s="25">
        <v>1200</v>
      </c>
      <c r="E32" s="25">
        <v>0</v>
      </c>
      <c r="F32" s="25">
        <v>0</v>
      </c>
    </row>
    <row r="33" spans="1:6" s="16" customFormat="1">
      <c r="A33" s="21" t="s">
        <v>15</v>
      </c>
      <c r="B33" s="25">
        <v>269752</v>
      </c>
      <c r="C33" s="25">
        <f t="shared" si="0"/>
        <v>11160</v>
      </c>
      <c r="D33" s="25">
        <v>8608</v>
      </c>
      <c r="E33" s="25">
        <v>2552</v>
      </c>
      <c r="F33" s="25">
        <v>0</v>
      </c>
    </row>
    <row r="34" spans="1:6" s="16" customFormat="1">
      <c r="A34" s="21" t="s">
        <v>16</v>
      </c>
      <c r="B34" s="25">
        <v>30752</v>
      </c>
      <c r="C34" s="25">
        <f t="shared" si="0"/>
        <v>2056</v>
      </c>
      <c r="D34" s="25">
        <v>2056</v>
      </c>
      <c r="E34" s="25">
        <v>0</v>
      </c>
      <c r="F34" s="25">
        <v>0</v>
      </c>
    </row>
    <row r="35" spans="1:6" s="16" customFormat="1">
      <c r="A35" s="21" t="s">
        <v>17</v>
      </c>
      <c r="B35" s="25">
        <v>36984</v>
      </c>
      <c r="C35" s="25">
        <f t="shared" si="0"/>
        <v>2208</v>
      </c>
      <c r="D35" s="25">
        <v>2208</v>
      </c>
      <c r="E35" s="25">
        <v>0</v>
      </c>
      <c r="F35" s="25">
        <v>0</v>
      </c>
    </row>
    <row r="36" spans="1:6" s="16" customFormat="1">
      <c r="A36" s="21" t="s">
        <v>18</v>
      </c>
      <c r="B36" s="25">
        <v>34400</v>
      </c>
      <c r="C36" s="25">
        <f t="shared" si="0"/>
        <v>928</v>
      </c>
      <c r="D36" s="25">
        <v>928</v>
      </c>
      <c r="E36" s="25">
        <v>0</v>
      </c>
      <c r="F36" s="25">
        <v>0</v>
      </c>
    </row>
    <row r="37" spans="1:6" s="16" customFormat="1">
      <c r="A37" s="21" t="s">
        <v>19</v>
      </c>
      <c r="B37" s="25">
        <v>53392</v>
      </c>
      <c r="C37" s="25">
        <f t="shared" si="0"/>
        <v>1224</v>
      </c>
      <c r="D37" s="25">
        <v>1224</v>
      </c>
      <c r="E37" s="25">
        <v>0</v>
      </c>
      <c r="F37" s="25">
        <v>0</v>
      </c>
    </row>
    <row r="38" spans="1:6" s="16" customFormat="1">
      <c r="A38" s="21" t="s">
        <v>122</v>
      </c>
      <c r="B38" s="25">
        <v>165720</v>
      </c>
      <c r="C38" s="25">
        <f t="shared" si="0"/>
        <v>7472</v>
      </c>
      <c r="D38" s="25">
        <v>3648</v>
      </c>
      <c r="E38" s="25">
        <v>3824</v>
      </c>
      <c r="F38" s="25">
        <v>0</v>
      </c>
    </row>
    <row r="39" spans="1:6" s="16" customFormat="1">
      <c r="A39" s="21" t="s">
        <v>20</v>
      </c>
      <c r="B39" s="25">
        <v>27224</v>
      </c>
      <c r="C39" s="25">
        <f t="shared" si="0"/>
        <v>2272</v>
      </c>
      <c r="D39" s="25">
        <v>2272</v>
      </c>
      <c r="E39" s="25">
        <v>0</v>
      </c>
      <c r="F39" s="25">
        <v>0</v>
      </c>
    </row>
    <row r="40" spans="1:6" s="16" customFormat="1">
      <c r="A40" s="21" t="s">
        <v>21</v>
      </c>
      <c r="B40" s="25">
        <v>12408</v>
      </c>
      <c r="C40" s="25">
        <f t="shared" si="0"/>
        <v>1120</v>
      </c>
      <c r="D40" s="25">
        <v>1120</v>
      </c>
      <c r="E40" s="25">
        <v>0</v>
      </c>
      <c r="F40" s="25">
        <v>0</v>
      </c>
    </row>
    <row r="41" spans="1:6" s="16" customFormat="1">
      <c r="A41" s="21" t="s">
        <v>22</v>
      </c>
      <c r="B41" s="25">
        <v>64552</v>
      </c>
      <c r="C41" s="25">
        <f t="shared" ref="C41:C73" si="1">+D41+E41+F41</f>
        <v>5584</v>
      </c>
      <c r="D41" s="25">
        <v>5544</v>
      </c>
      <c r="E41" s="25">
        <v>40</v>
      </c>
      <c r="F41" s="25">
        <v>0</v>
      </c>
    </row>
    <row r="42" spans="1:6" s="16" customFormat="1">
      <c r="A42" s="21" t="s">
        <v>23</v>
      </c>
      <c r="B42" s="25">
        <v>140768</v>
      </c>
      <c r="C42" s="25">
        <f t="shared" si="1"/>
        <v>5528</v>
      </c>
      <c r="D42" s="25">
        <v>4696</v>
      </c>
      <c r="E42" s="25">
        <v>832</v>
      </c>
      <c r="F42" s="25">
        <v>0</v>
      </c>
    </row>
    <row r="43" spans="1:6" s="16" customFormat="1">
      <c r="A43" s="21" t="s">
        <v>24</v>
      </c>
      <c r="B43" s="25">
        <v>197800</v>
      </c>
      <c r="C43" s="25">
        <f t="shared" si="1"/>
        <v>5856</v>
      </c>
      <c r="D43" s="25">
        <v>5144</v>
      </c>
      <c r="E43" s="25">
        <v>712</v>
      </c>
      <c r="F43" s="25">
        <v>0</v>
      </c>
    </row>
    <row r="44" spans="1:6" s="16" customFormat="1">
      <c r="A44" s="21" t="s">
        <v>25</v>
      </c>
      <c r="B44" s="25">
        <v>30704</v>
      </c>
      <c r="C44" s="25">
        <f t="shared" si="1"/>
        <v>1576</v>
      </c>
      <c r="D44" s="25">
        <v>1576</v>
      </c>
      <c r="E44" s="25">
        <v>0</v>
      </c>
      <c r="F44" s="25">
        <v>0</v>
      </c>
    </row>
    <row r="45" spans="1:6" s="16" customFormat="1">
      <c r="A45" s="21"/>
      <c r="B45" s="25"/>
      <c r="C45" s="25"/>
      <c r="D45" s="25"/>
      <c r="E45" s="25"/>
      <c r="F45" s="25"/>
    </row>
    <row r="46" spans="1:6" s="16" customFormat="1">
      <c r="A46" s="21" t="s">
        <v>26</v>
      </c>
      <c r="B46" s="25">
        <v>17448</v>
      </c>
      <c r="C46" s="25">
        <f t="shared" si="1"/>
        <v>56</v>
      </c>
      <c r="D46" s="25">
        <v>56</v>
      </c>
      <c r="E46" s="25">
        <v>0</v>
      </c>
      <c r="F46" s="25">
        <v>0</v>
      </c>
    </row>
    <row r="47" spans="1:6" s="16" customFormat="1">
      <c r="A47" s="21" t="s">
        <v>27</v>
      </c>
      <c r="B47" s="25">
        <v>58344</v>
      </c>
      <c r="C47" s="25">
        <f t="shared" si="1"/>
        <v>2696</v>
      </c>
      <c r="D47" s="25">
        <v>2696</v>
      </c>
      <c r="E47" s="25">
        <v>0</v>
      </c>
      <c r="F47" s="25">
        <v>0</v>
      </c>
    </row>
    <row r="48" spans="1:6" s="16" customFormat="1">
      <c r="A48" s="21" t="s">
        <v>28</v>
      </c>
      <c r="B48" s="25">
        <v>18568</v>
      </c>
      <c r="C48" s="25">
        <f t="shared" si="1"/>
        <v>1608</v>
      </c>
      <c r="D48" s="25">
        <v>1608</v>
      </c>
      <c r="E48" s="25">
        <v>0</v>
      </c>
      <c r="F48" s="25">
        <v>0</v>
      </c>
    </row>
    <row r="49" spans="1:6" s="16" customFormat="1">
      <c r="A49" s="21" t="s">
        <v>29</v>
      </c>
      <c r="B49" s="25">
        <v>70368</v>
      </c>
      <c r="C49" s="25">
        <f t="shared" si="1"/>
        <v>1472</v>
      </c>
      <c r="D49" s="25">
        <v>1472</v>
      </c>
      <c r="E49" s="25">
        <v>0</v>
      </c>
      <c r="F49" s="25">
        <v>0</v>
      </c>
    </row>
    <row r="50" spans="1:6" s="16" customFormat="1">
      <c r="A50" s="21" t="s">
        <v>30</v>
      </c>
      <c r="B50" s="25">
        <v>80176</v>
      </c>
      <c r="C50" s="25">
        <f t="shared" si="1"/>
        <v>1056</v>
      </c>
      <c r="D50" s="25">
        <v>1056</v>
      </c>
      <c r="E50" s="25">
        <v>0</v>
      </c>
      <c r="F50" s="25">
        <v>0</v>
      </c>
    </row>
    <row r="51" spans="1:6" s="16" customFormat="1">
      <c r="A51" s="21" t="s">
        <v>31</v>
      </c>
      <c r="B51" s="25">
        <v>188608</v>
      </c>
      <c r="C51" s="25">
        <f t="shared" si="1"/>
        <v>7472</v>
      </c>
      <c r="D51" s="25">
        <v>5632</v>
      </c>
      <c r="E51" s="25">
        <v>1840</v>
      </c>
      <c r="F51" s="25">
        <v>0</v>
      </c>
    </row>
    <row r="52" spans="1:6" s="16" customFormat="1">
      <c r="A52" s="21" t="s">
        <v>32</v>
      </c>
      <c r="B52" s="25">
        <v>125104</v>
      </c>
      <c r="C52" s="25">
        <f t="shared" si="1"/>
        <v>6880</v>
      </c>
      <c r="D52" s="25">
        <v>4664</v>
      </c>
      <c r="E52" s="25">
        <v>1792</v>
      </c>
      <c r="F52" s="25">
        <v>424</v>
      </c>
    </row>
    <row r="53" spans="1:6" s="16" customFormat="1">
      <c r="A53" s="21" t="s">
        <v>33</v>
      </c>
      <c r="B53" s="25">
        <v>102112</v>
      </c>
      <c r="C53" s="25">
        <f t="shared" si="1"/>
        <v>4568</v>
      </c>
      <c r="D53" s="25">
        <v>4568</v>
      </c>
      <c r="E53" s="25">
        <v>0</v>
      </c>
      <c r="F53" s="25">
        <v>0</v>
      </c>
    </row>
    <row r="54" spans="1:6" s="16" customFormat="1">
      <c r="A54" s="21" t="s">
        <v>34</v>
      </c>
      <c r="B54" s="25">
        <v>49136</v>
      </c>
      <c r="C54" s="25">
        <f t="shared" si="1"/>
        <v>3496</v>
      </c>
      <c r="D54" s="25">
        <v>2624</v>
      </c>
      <c r="E54" s="25">
        <v>872</v>
      </c>
      <c r="F54" s="25">
        <v>0</v>
      </c>
    </row>
    <row r="55" spans="1:6" s="16" customFormat="1">
      <c r="A55" s="21" t="s">
        <v>35</v>
      </c>
      <c r="B55" s="25">
        <v>79472</v>
      </c>
      <c r="C55" s="25">
        <f t="shared" si="1"/>
        <v>2096</v>
      </c>
      <c r="D55" s="25">
        <v>2096</v>
      </c>
      <c r="E55" s="25">
        <v>0</v>
      </c>
      <c r="F55" s="25">
        <v>0</v>
      </c>
    </row>
    <row r="56" spans="1:6" s="16" customFormat="1">
      <c r="A56" s="21" t="s">
        <v>36</v>
      </c>
      <c r="B56" s="25">
        <v>38464</v>
      </c>
      <c r="C56" s="25">
        <f t="shared" si="1"/>
        <v>1944</v>
      </c>
      <c r="D56" s="25">
        <v>1944</v>
      </c>
      <c r="E56" s="25">
        <v>0</v>
      </c>
      <c r="F56" s="25">
        <v>0</v>
      </c>
    </row>
    <row r="57" spans="1:6" s="16" customFormat="1">
      <c r="A57" s="21" t="s">
        <v>37</v>
      </c>
      <c r="B57" s="25">
        <v>20328</v>
      </c>
      <c r="C57" s="25">
        <f t="shared" si="1"/>
        <v>1632</v>
      </c>
      <c r="D57" s="25">
        <v>584</v>
      </c>
      <c r="E57" s="25">
        <v>1048</v>
      </c>
      <c r="F57" s="25">
        <v>0</v>
      </c>
    </row>
    <row r="58" spans="1:6" s="16" customFormat="1">
      <c r="A58" s="21" t="s">
        <v>38</v>
      </c>
      <c r="B58" s="25">
        <v>19296</v>
      </c>
      <c r="C58" s="25">
        <f t="shared" si="1"/>
        <v>672</v>
      </c>
      <c r="D58" s="25">
        <v>672</v>
      </c>
      <c r="E58" s="25">
        <v>0</v>
      </c>
      <c r="F58" s="25">
        <v>0</v>
      </c>
    </row>
    <row r="59" spans="1:6" s="16" customFormat="1">
      <c r="A59" s="21" t="s">
        <v>39</v>
      </c>
      <c r="B59" s="25">
        <v>25112</v>
      </c>
      <c r="C59" s="25">
        <f t="shared" si="1"/>
        <v>768</v>
      </c>
      <c r="D59" s="25">
        <v>768</v>
      </c>
      <c r="E59" s="25">
        <v>0</v>
      </c>
      <c r="F59" s="25">
        <v>0</v>
      </c>
    </row>
    <row r="60" spans="1:6" s="16" customFormat="1">
      <c r="A60" s="21" t="s">
        <v>40</v>
      </c>
      <c r="B60" s="25">
        <v>181136</v>
      </c>
      <c r="C60" s="25">
        <f t="shared" si="1"/>
        <v>3336</v>
      </c>
      <c r="D60" s="25">
        <v>2464</v>
      </c>
      <c r="E60" s="25">
        <v>872</v>
      </c>
      <c r="F60" s="25">
        <v>0</v>
      </c>
    </row>
    <row r="61" spans="1:6" s="16" customFormat="1">
      <c r="A61" s="21" t="s">
        <v>41</v>
      </c>
      <c r="B61" s="25">
        <v>78336</v>
      </c>
      <c r="C61" s="25">
        <f t="shared" si="1"/>
        <v>784</v>
      </c>
      <c r="D61" s="25">
        <v>784</v>
      </c>
      <c r="E61" s="25">
        <v>0</v>
      </c>
      <c r="F61" s="25">
        <v>0</v>
      </c>
    </row>
    <row r="62" spans="1:6" s="16" customFormat="1">
      <c r="A62" s="21" t="s">
        <v>42</v>
      </c>
      <c r="B62" s="25">
        <v>39944</v>
      </c>
      <c r="C62" s="25">
        <f t="shared" si="1"/>
        <v>2560</v>
      </c>
      <c r="D62" s="25">
        <v>2560</v>
      </c>
      <c r="E62" s="25">
        <v>0</v>
      </c>
      <c r="F62" s="25">
        <v>0</v>
      </c>
    </row>
    <row r="63" spans="1:6" s="16" customFormat="1">
      <c r="A63" s="21" t="s">
        <v>43</v>
      </c>
      <c r="B63" s="25">
        <v>63176</v>
      </c>
      <c r="C63" s="25">
        <f t="shared" si="1"/>
        <v>3192</v>
      </c>
      <c r="D63" s="25">
        <v>3192</v>
      </c>
      <c r="E63" s="25">
        <v>0</v>
      </c>
      <c r="F63" s="25">
        <v>0</v>
      </c>
    </row>
    <row r="64" spans="1:6" s="16" customFormat="1">
      <c r="A64" s="21" t="s">
        <v>121</v>
      </c>
      <c r="B64" s="25">
        <v>47184</v>
      </c>
      <c r="C64" s="25">
        <f t="shared" si="1"/>
        <v>1872</v>
      </c>
      <c r="D64" s="25">
        <v>1872</v>
      </c>
      <c r="E64" s="25">
        <v>0</v>
      </c>
      <c r="F64" s="25">
        <v>0</v>
      </c>
    </row>
    <row r="65" spans="1:6" s="16" customFormat="1">
      <c r="A65" s="21" t="s">
        <v>44</v>
      </c>
      <c r="B65" s="25">
        <v>128352</v>
      </c>
      <c r="C65" s="25">
        <f t="shared" si="1"/>
        <v>6768</v>
      </c>
      <c r="D65" s="25">
        <v>3872</v>
      </c>
      <c r="E65" s="25">
        <v>2896</v>
      </c>
      <c r="F65" s="25">
        <v>0</v>
      </c>
    </row>
    <row r="66" spans="1:6" s="16" customFormat="1">
      <c r="A66" s="21" t="s">
        <v>45</v>
      </c>
      <c r="B66" s="25">
        <v>42264</v>
      </c>
      <c r="C66" s="25">
        <f t="shared" si="1"/>
        <v>952</v>
      </c>
      <c r="D66" s="25">
        <v>952</v>
      </c>
      <c r="E66" s="25">
        <v>0</v>
      </c>
      <c r="F66" s="25">
        <v>0</v>
      </c>
    </row>
    <row r="67" spans="1:6" s="16" customFormat="1">
      <c r="A67" s="21" t="s">
        <v>46</v>
      </c>
      <c r="B67" s="25">
        <v>30944</v>
      </c>
      <c r="C67" s="25">
        <f t="shared" si="1"/>
        <v>512</v>
      </c>
      <c r="D67" s="25">
        <v>376</v>
      </c>
      <c r="E67" s="25">
        <v>136</v>
      </c>
      <c r="F67" s="25">
        <v>0</v>
      </c>
    </row>
    <row r="68" spans="1:6" s="16" customFormat="1">
      <c r="A68" s="21" t="s">
        <v>47</v>
      </c>
      <c r="B68" s="25">
        <v>175728</v>
      </c>
      <c r="C68" s="25">
        <f t="shared" si="1"/>
        <v>6192</v>
      </c>
      <c r="D68" s="25">
        <v>6192</v>
      </c>
      <c r="E68" s="25">
        <v>0</v>
      </c>
      <c r="F68" s="25">
        <v>0</v>
      </c>
    </row>
    <row r="69" spans="1:6" s="16" customFormat="1">
      <c r="A69" s="21" t="s">
        <v>48</v>
      </c>
      <c r="B69" s="25">
        <v>36272</v>
      </c>
      <c r="C69" s="25">
        <f t="shared" si="1"/>
        <v>1920</v>
      </c>
      <c r="D69" s="25">
        <v>1920</v>
      </c>
      <c r="E69" s="25">
        <v>0</v>
      </c>
      <c r="F69" s="25">
        <v>0</v>
      </c>
    </row>
    <row r="70" spans="1:6" s="16" customFormat="1">
      <c r="A70" s="21" t="s">
        <v>120</v>
      </c>
      <c r="B70" s="25">
        <v>294232</v>
      </c>
      <c r="C70" s="25">
        <f t="shared" si="1"/>
        <v>5336</v>
      </c>
      <c r="D70" s="25">
        <v>5336</v>
      </c>
      <c r="E70" s="25">
        <v>0</v>
      </c>
      <c r="F70" s="25">
        <v>0</v>
      </c>
    </row>
    <row r="71" spans="1:6" s="16" customFormat="1">
      <c r="A71" s="21" t="s">
        <v>49</v>
      </c>
      <c r="B71" s="25">
        <v>116688</v>
      </c>
      <c r="C71" s="25">
        <f t="shared" si="1"/>
        <v>4016</v>
      </c>
      <c r="D71" s="25">
        <v>4016</v>
      </c>
      <c r="E71" s="25">
        <v>0</v>
      </c>
      <c r="F71" s="25">
        <v>0</v>
      </c>
    </row>
    <row r="72" spans="1:6" s="16" customFormat="1">
      <c r="A72" s="21" t="s">
        <v>50</v>
      </c>
      <c r="B72" s="25">
        <v>28144</v>
      </c>
      <c r="C72" s="25">
        <f t="shared" si="1"/>
        <v>1264</v>
      </c>
      <c r="D72" s="25">
        <v>472</v>
      </c>
      <c r="E72" s="25">
        <v>792</v>
      </c>
      <c r="F72" s="25">
        <v>0</v>
      </c>
    </row>
    <row r="73" spans="1:6" s="16" customFormat="1">
      <c r="A73" s="21" t="s">
        <v>51</v>
      </c>
      <c r="B73" s="25">
        <v>159712</v>
      </c>
      <c r="C73" s="25">
        <f t="shared" si="1"/>
        <v>5392</v>
      </c>
      <c r="D73" s="25">
        <v>5392</v>
      </c>
      <c r="E73" s="25">
        <v>0</v>
      </c>
      <c r="F73" s="25">
        <v>0</v>
      </c>
    </row>
    <row r="74" spans="1:6" s="16" customFormat="1">
      <c r="A74" s="21" t="s">
        <v>52</v>
      </c>
      <c r="B74" s="25">
        <v>111176</v>
      </c>
      <c r="C74" s="25">
        <f t="shared" ref="C74:C106" si="2">+D74+E74+F74</f>
        <v>4960</v>
      </c>
      <c r="D74" s="25">
        <v>4072</v>
      </c>
      <c r="E74" s="25">
        <v>888</v>
      </c>
      <c r="F74" s="25">
        <v>0</v>
      </c>
    </row>
    <row r="75" spans="1:6" s="16" customFormat="1">
      <c r="A75" s="21" t="s">
        <v>53</v>
      </c>
      <c r="B75" s="25">
        <v>20728</v>
      </c>
      <c r="C75" s="25">
        <f t="shared" si="2"/>
        <v>1600</v>
      </c>
      <c r="D75" s="25">
        <v>712</v>
      </c>
      <c r="E75" s="25">
        <v>888</v>
      </c>
      <c r="F75" s="25">
        <v>0</v>
      </c>
    </row>
    <row r="76" spans="1:6" s="16" customFormat="1">
      <c r="A76" s="21" t="s">
        <v>54</v>
      </c>
      <c r="B76" s="25">
        <v>81136</v>
      </c>
      <c r="C76" s="25">
        <f t="shared" si="2"/>
        <v>5056</v>
      </c>
      <c r="D76" s="25">
        <v>5056</v>
      </c>
      <c r="E76" s="25">
        <v>0</v>
      </c>
      <c r="F76" s="25">
        <v>0</v>
      </c>
    </row>
    <row r="77" spans="1:6" s="16" customFormat="1">
      <c r="A77" s="21" t="s">
        <v>55</v>
      </c>
      <c r="B77" s="25">
        <v>220968</v>
      </c>
      <c r="C77" s="25">
        <f t="shared" si="2"/>
        <v>9880</v>
      </c>
      <c r="D77" s="25">
        <v>9432</v>
      </c>
      <c r="E77" s="25">
        <v>448</v>
      </c>
      <c r="F77" s="25">
        <v>0</v>
      </c>
    </row>
    <row r="78" spans="1:6" s="16" customFormat="1">
      <c r="A78" s="21" t="s">
        <v>56</v>
      </c>
      <c r="B78" s="25">
        <v>30360</v>
      </c>
      <c r="C78" s="25">
        <f t="shared" si="2"/>
        <v>2104</v>
      </c>
      <c r="D78" s="25">
        <v>808</v>
      </c>
      <c r="E78" s="25">
        <v>1296</v>
      </c>
      <c r="F78" s="25">
        <v>0</v>
      </c>
    </row>
    <row r="79" spans="1:6" s="16" customFormat="1">
      <c r="A79" s="21" t="s">
        <v>57</v>
      </c>
      <c r="B79" s="25">
        <v>185848</v>
      </c>
      <c r="C79" s="25">
        <f t="shared" si="2"/>
        <v>7608</v>
      </c>
      <c r="D79" s="25">
        <v>6744</v>
      </c>
      <c r="E79" s="25">
        <v>864</v>
      </c>
      <c r="F79" s="25">
        <v>0</v>
      </c>
    </row>
    <row r="80" spans="1:6" s="16" customFormat="1">
      <c r="A80" s="21" t="s">
        <v>58</v>
      </c>
      <c r="B80" s="25">
        <v>25864</v>
      </c>
      <c r="C80" s="25">
        <f t="shared" si="2"/>
        <v>1520</v>
      </c>
      <c r="D80" s="25">
        <v>1520</v>
      </c>
      <c r="E80" s="25">
        <v>0</v>
      </c>
      <c r="F80" s="25">
        <v>0</v>
      </c>
    </row>
    <row r="81" spans="1:6" s="16" customFormat="1">
      <c r="A81" s="21" t="s">
        <v>59</v>
      </c>
      <c r="B81" s="25">
        <v>9952</v>
      </c>
      <c r="C81" s="25">
        <f t="shared" si="2"/>
        <v>392</v>
      </c>
      <c r="D81" s="25">
        <v>392</v>
      </c>
      <c r="E81" s="25">
        <v>0</v>
      </c>
      <c r="F81" s="25">
        <v>0</v>
      </c>
    </row>
    <row r="82" spans="1:6" s="16" customFormat="1">
      <c r="A82" s="21" t="s">
        <v>60</v>
      </c>
      <c r="B82" s="25">
        <v>9888</v>
      </c>
      <c r="C82" s="25">
        <f t="shared" si="2"/>
        <v>328</v>
      </c>
      <c r="D82" s="25">
        <v>328</v>
      </c>
      <c r="E82" s="25">
        <v>0</v>
      </c>
      <c r="F82" s="25">
        <v>0</v>
      </c>
    </row>
    <row r="83" spans="1:6" s="16" customFormat="1">
      <c r="A83" s="21" t="s">
        <v>61</v>
      </c>
      <c r="B83" s="25">
        <v>27032</v>
      </c>
      <c r="C83" s="25">
        <f t="shared" si="2"/>
        <v>1816</v>
      </c>
      <c r="D83" s="25">
        <v>1816</v>
      </c>
      <c r="E83" s="25">
        <v>0</v>
      </c>
      <c r="F83" s="25">
        <v>0</v>
      </c>
    </row>
    <row r="84" spans="1:6" s="16" customFormat="1">
      <c r="A84" s="21" t="s">
        <v>62</v>
      </c>
      <c r="B84" s="25">
        <v>21928</v>
      </c>
      <c r="C84" s="25">
        <f t="shared" si="2"/>
        <v>1064</v>
      </c>
      <c r="D84" s="25">
        <v>1064</v>
      </c>
      <c r="E84" s="25">
        <v>0</v>
      </c>
      <c r="F84" s="25">
        <v>0</v>
      </c>
    </row>
    <row r="85" spans="1:6" s="16" customFormat="1">
      <c r="A85" s="21" t="s">
        <v>63</v>
      </c>
      <c r="B85" s="25">
        <v>399232</v>
      </c>
      <c r="C85" s="25">
        <f t="shared" si="2"/>
        <v>13760</v>
      </c>
      <c r="D85" s="25">
        <v>11976</v>
      </c>
      <c r="E85" s="25">
        <v>792</v>
      </c>
      <c r="F85" s="25">
        <v>992</v>
      </c>
    </row>
    <row r="86" spans="1:6" s="16" customFormat="1">
      <c r="A86" s="21" t="s">
        <v>64</v>
      </c>
      <c r="B86" s="25">
        <v>145192</v>
      </c>
      <c r="C86" s="25">
        <f t="shared" si="2"/>
        <v>5648</v>
      </c>
      <c r="D86" s="25">
        <v>5648</v>
      </c>
      <c r="E86" s="25">
        <v>0</v>
      </c>
      <c r="F86" s="25">
        <v>0</v>
      </c>
    </row>
    <row r="87" spans="1:6" s="16" customFormat="1">
      <c r="A87" s="21" t="s">
        <v>65</v>
      </c>
      <c r="B87" s="25">
        <v>127864</v>
      </c>
      <c r="C87" s="25">
        <f t="shared" si="2"/>
        <v>1888</v>
      </c>
      <c r="D87" s="25">
        <v>1888</v>
      </c>
      <c r="E87" s="25">
        <v>0</v>
      </c>
      <c r="F87" s="25">
        <v>0</v>
      </c>
    </row>
    <row r="88" spans="1:6" s="16" customFormat="1">
      <c r="A88" s="21" t="s">
        <v>66</v>
      </c>
      <c r="B88" s="25">
        <v>24016</v>
      </c>
      <c r="C88" s="25">
        <f t="shared" si="2"/>
        <v>1416</v>
      </c>
      <c r="D88" s="25">
        <v>1416</v>
      </c>
      <c r="E88" s="25">
        <v>0</v>
      </c>
      <c r="F88" s="25">
        <v>0</v>
      </c>
    </row>
    <row r="89" spans="1:6" s="16" customFormat="1">
      <c r="A89" s="21" t="s">
        <v>67</v>
      </c>
      <c r="B89" s="25">
        <v>22320</v>
      </c>
      <c r="C89" s="25">
        <f t="shared" si="2"/>
        <v>1016</v>
      </c>
      <c r="D89" s="25">
        <v>1016</v>
      </c>
      <c r="E89" s="25">
        <v>0</v>
      </c>
      <c r="F89" s="25">
        <v>0</v>
      </c>
    </row>
    <row r="90" spans="1:6" s="16" customFormat="1">
      <c r="A90" s="21" t="s">
        <v>68</v>
      </c>
      <c r="B90" s="25">
        <v>37064</v>
      </c>
      <c r="C90" s="25">
        <f t="shared" si="2"/>
        <v>1424</v>
      </c>
      <c r="D90" s="25">
        <v>1424</v>
      </c>
      <c r="E90" s="25">
        <v>0</v>
      </c>
      <c r="F90" s="25">
        <v>0</v>
      </c>
    </row>
    <row r="91" spans="1:6" s="16" customFormat="1">
      <c r="A91" s="21" t="s">
        <v>69</v>
      </c>
      <c r="B91" s="25">
        <v>81176</v>
      </c>
      <c r="C91" s="25">
        <f t="shared" si="2"/>
        <v>2480</v>
      </c>
      <c r="D91" s="25">
        <v>2480</v>
      </c>
      <c r="E91" s="25">
        <v>0</v>
      </c>
      <c r="F91" s="25">
        <v>0</v>
      </c>
    </row>
    <row r="92" spans="1:6" s="16" customFormat="1">
      <c r="A92" s="21"/>
      <c r="B92" s="25"/>
      <c r="C92" s="25"/>
      <c r="D92" s="25"/>
      <c r="E92" s="25"/>
      <c r="F92" s="25"/>
    </row>
    <row r="93" spans="1:6" s="16" customFormat="1">
      <c r="A93" s="21" t="s">
        <v>70</v>
      </c>
      <c r="B93" s="25">
        <v>59296</v>
      </c>
      <c r="C93" s="25">
        <f t="shared" si="2"/>
        <v>1488</v>
      </c>
      <c r="D93" s="25">
        <v>1456</v>
      </c>
      <c r="E93" s="25">
        <v>32</v>
      </c>
      <c r="F93" s="25">
        <v>0</v>
      </c>
    </row>
    <row r="94" spans="1:6" s="16" customFormat="1">
      <c r="A94" s="21" t="s">
        <v>71</v>
      </c>
      <c r="B94" s="25">
        <v>80440</v>
      </c>
      <c r="C94" s="25">
        <f t="shared" si="2"/>
        <v>5752</v>
      </c>
      <c r="D94" s="25">
        <v>632</v>
      </c>
      <c r="E94" s="25">
        <v>5120</v>
      </c>
      <c r="F94" s="25">
        <v>0</v>
      </c>
    </row>
    <row r="95" spans="1:6" s="16" customFormat="1">
      <c r="A95" s="21" t="s">
        <v>72</v>
      </c>
      <c r="B95" s="25">
        <v>23448</v>
      </c>
      <c r="C95" s="25">
        <f t="shared" si="2"/>
        <v>408</v>
      </c>
      <c r="D95" s="25">
        <v>408</v>
      </c>
      <c r="E95" s="25">
        <v>0</v>
      </c>
      <c r="F95" s="25">
        <v>0</v>
      </c>
    </row>
    <row r="96" spans="1:6" s="16" customFormat="1">
      <c r="A96" s="21" t="s">
        <v>73</v>
      </c>
      <c r="B96" s="25">
        <v>197072</v>
      </c>
      <c r="C96" s="25">
        <f t="shared" si="2"/>
        <v>5568</v>
      </c>
      <c r="D96" s="25">
        <v>5360</v>
      </c>
      <c r="E96" s="25">
        <v>208</v>
      </c>
      <c r="F96" s="25">
        <v>0</v>
      </c>
    </row>
    <row r="97" spans="1:6" s="16" customFormat="1">
      <c r="A97" s="21" t="s">
        <v>74</v>
      </c>
      <c r="B97" s="25">
        <v>26928</v>
      </c>
      <c r="C97" s="25">
        <f t="shared" si="2"/>
        <v>1280</v>
      </c>
      <c r="D97" s="25">
        <v>408</v>
      </c>
      <c r="E97" s="25">
        <v>872</v>
      </c>
      <c r="F97" s="25">
        <v>0</v>
      </c>
    </row>
    <row r="98" spans="1:6" s="16" customFormat="1">
      <c r="A98" s="21" t="s">
        <v>75</v>
      </c>
      <c r="B98" s="25">
        <v>26264</v>
      </c>
      <c r="C98" s="25">
        <f t="shared" si="2"/>
        <v>1048</v>
      </c>
      <c r="D98" s="25">
        <v>1048</v>
      </c>
      <c r="E98" s="25">
        <v>0</v>
      </c>
      <c r="F98" s="25">
        <v>0</v>
      </c>
    </row>
    <row r="99" spans="1:6" s="16" customFormat="1">
      <c r="A99" s="21" t="s">
        <v>76</v>
      </c>
      <c r="B99" s="25">
        <v>63536</v>
      </c>
      <c r="C99" s="25">
        <f t="shared" si="2"/>
        <v>3112</v>
      </c>
      <c r="D99" s="25">
        <v>2080</v>
      </c>
      <c r="E99" s="25">
        <v>1032</v>
      </c>
      <c r="F99" s="25">
        <v>0</v>
      </c>
    </row>
    <row r="100" spans="1:6" s="16" customFormat="1">
      <c r="A100" s="21" t="s">
        <v>77</v>
      </c>
      <c r="B100" s="25">
        <v>14752</v>
      </c>
      <c r="C100" s="25">
        <f t="shared" si="2"/>
        <v>408</v>
      </c>
      <c r="D100" s="25">
        <v>408</v>
      </c>
      <c r="E100" s="25">
        <v>0</v>
      </c>
      <c r="F100" s="25">
        <v>0</v>
      </c>
    </row>
    <row r="101" spans="1:6" s="16" customFormat="1">
      <c r="A101" s="21" t="s">
        <v>119</v>
      </c>
      <c r="B101" s="25">
        <v>19976</v>
      </c>
      <c r="C101" s="25">
        <f t="shared" si="2"/>
        <v>1352</v>
      </c>
      <c r="D101" s="25">
        <v>320</v>
      </c>
      <c r="E101" s="25">
        <v>1032</v>
      </c>
      <c r="F101" s="25">
        <v>0</v>
      </c>
    </row>
    <row r="102" spans="1:6" s="16" customFormat="1">
      <c r="A102" s="21" t="s">
        <v>78</v>
      </c>
      <c r="B102" s="25">
        <v>8888</v>
      </c>
      <c r="C102" s="25">
        <f t="shared" si="2"/>
        <v>184</v>
      </c>
      <c r="D102" s="25">
        <v>184</v>
      </c>
      <c r="E102" s="25">
        <v>0</v>
      </c>
      <c r="F102" s="25">
        <v>0</v>
      </c>
    </row>
    <row r="103" spans="1:6" s="16" customFormat="1">
      <c r="A103" s="21" t="s">
        <v>79</v>
      </c>
      <c r="B103" s="25">
        <v>38032</v>
      </c>
      <c r="C103" s="25">
        <f t="shared" si="2"/>
        <v>1944</v>
      </c>
      <c r="D103" s="25">
        <v>1056</v>
      </c>
      <c r="E103" s="25">
        <v>888</v>
      </c>
      <c r="F103" s="25">
        <v>0</v>
      </c>
    </row>
    <row r="104" spans="1:6" s="16" customFormat="1">
      <c r="A104" s="21" t="s">
        <v>80</v>
      </c>
      <c r="B104" s="25">
        <v>76952</v>
      </c>
      <c r="C104" s="25">
        <f t="shared" si="2"/>
        <v>424</v>
      </c>
      <c r="D104" s="25">
        <v>424</v>
      </c>
      <c r="E104" s="25">
        <v>0</v>
      </c>
      <c r="F104" s="25">
        <v>0</v>
      </c>
    </row>
    <row r="105" spans="1:6" s="16" customFormat="1">
      <c r="A105" s="21" t="s">
        <v>81</v>
      </c>
      <c r="B105" s="25">
        <v>30192</v>
      </c>
      <c r="C105" s="25">
        <f t="shared" si="2"/>
        <v>1200</v>
      </c>
      <c r="D105" s="25">
        <v>1200</v>
      </c>
      <c r="E105" s="25">
        <v>0</v>
      </c>
      <c r="F105" s="25">
        <v>0</v>
      </c>
    </row>
    <row r="106" spans="1:6" s="16" customFormat="1">
      <c r="A106" s="21" t="s">
        <v>82</v>
      </c>
      <c r="B106" s="25">
        <v>212728</v>
      </c>
      <c r="C106" s="25">
        <f t="shared" si="2"/>
        <v>3632</v>
      </c>
      <c r="D106" s="25">
        <v>3632</v>
      </c>
      <c r="E106" s="25">
        <v>0</v>
      </c>
      <c r="F106" s="25">
        <v>0</v>
      </c>
    </row>
    <row r="107" spans="1:6" s="16" customFormat="1">
      <c r="A107" s="21" t="s">
        <v>83</v>
      </c>
      <c r="B107" s="25">
        <v>214224</v>
      </c>
      <c r="C107" s="25">
        <f t="shared" ref="C107:C129" si="3">+D107+E107+F107</f>
        <v>8736</v>
      </c>
      <c r="D107" s="25">
        <v>4384</v>
      </c>
      <c r="E107" s="25">
        <v>4352</v>
      </c>
      <c r="F107" s="25">
        <v>0</v>
      </c>
    </row>
    <row r="108" spans="1:6" s="16" customFormat="1">
      <c r="A108" s="21" t="s">
        <v>84</v>
      </c>
      <c r="B108" s="25">
        <v>54040</v>
      </c>
      <c r="C108" s="25">
        <f t="shared" si="3"/>
        <v>1008</v>
      </c>
      <c r="D108" s="25">
        <v>1008</v>
      </c>
      <c r="E108" s="25">
        <v>0</v>
      </c>
      <c r="F108" s="25">
        <v>0</v>
      </c>
    </row>
    <row r="109" spans="1:6" s="16" customFormat="1">
      <c r="A109" s="21" t="s">
        <v>85</v>
      </c>
      <c r="B109" s="25">
        <v>17424</v>
      </c>
      <c r="C109" s="25">
        <f t="shared" si="3"/>
        <v>1344</v>
      </c>
      <c r="D109" s="25">
        <v>1344</v>
      </c>
      <c r="E109" s="25">
        <v>0</v>
      </c>
      <c r="F109" s="25">
        <v>0</v>
      </c>
    </row>
    <row r="110" spans="1:6" s="16" customFormat="1">
      <c r="A110" s="21" t="s">
        <v>86</v>
      </c>
      <c r="B110" s="25">
        <v>218568</v>
      </c>
      <c r="C110" s="25">
        <f t="shared" si="3"/>
        <v>8704</v>
      </c>
      <c r="D110" s="25">
        <v>8704</v>
      </c>
      <c r="E110" s="25">
        <v>0</v>
      </c>
      <c r="F110" s="25">
        <v>0</v>
      </c>
    </row>
    <row r="111" spans="1:6" s="16" customFormat="1">
      <c r="A111" s="21" t="s">
        <v>87</v>
      </c>
      <c r="B111" s="25">
        <v>34344</v>
      </c>
      <c r="C111" s="25">
        <f t="shared" si="3"/>
        <v>2232</v>
      </c>
      <c r="D111" s="25">
        <v>1312</v>
      </c>
      <c r="E111" s="25">
        <v>920</v>
      </c>
      <c r="F111" s="25">
        <v>0</v>
      </c>
    </row>
    <row r="112" spans="1:6" s="16" customFormat="1">
      <c r="A112" s="21" t="s">
        <v>88</v>
      </c>
      <c r="B112" s="25">
        <v>43464</v>
      </c>
      <c r="C112" s="25">
        <f t="shared" si="3"/>
        <v>2304</v>
      </c>
      <c r="D112" s="25">
        <v>2304</v>
      </c>
      <c r="E112" s="25">
        <v>0</v>
      </c>
      <c r="F112" s="25">
        <v>0</v>
      </c>
    </row>
    <row r="113" spans="1:6" s="16" customFormat="1">
      <c r="A113" s="21" t="s">
        <v>89</v>
      </c>
      <c r="B113" s="25">
        <v>124688</v>
      </c>
      <c r="C113" s="25">
        <f t="shared" si="3"/>
        <v>2144</v>
      </c>
      <c r="D113" s="25">
        <v>2144</v>
      </c>
      <c r="E113" s="25">
        <v>0</v>
      </c>
      <c r="F113" s="25">
        <v>0</v>
      </c>
    </row>
    <row r="114" spans="1:6" s="16" customFormat="1">
      <c r="A114" s="21" t="s">
        <v>90</v>
      </c>
      <c r="B114" s="25">
        <v>104528</v>
      </c>
      <c r="C114" s="25">
        <f t="shared" si="3"/>
        <v>3152</v>
      </c>
      <c r="D114" s="25">
        <v>3152</v>
      </c>
      <c r="E114" s="25">
        <v>0</v>
      </c>
      <c r="F114" s="25">
        <v>0</v>
      </c>
    </row>
    <row r="115" spans="1:6" s="16" customFormat="1">
      <c r="A115" s="21" t="s">
        <v>91</v>
      </c>
      <c r="B115" s="25">
        <v>20000</v>
      </c>
      <c r="C115" s="25">
        <f t="shared" si="3"/>
        <v>0</v>
      </c>
      <c r="D115" s="25">
        <v>0</v>
      </c>
      <c r="E115" s="25">
        <v>0</v>
      </c>
      <c r="F115" s="25">
        <v>0</v>
      </c>
    </row>
    <row r="116" spans="1:6" s="16" customFormat="1">
      <c r="A116" s="21" t="s">
        <v>92</v>
      </c>
      <c r="B116" s="25">
        <v>254144</v>
      </c>
      <c r="C116" s="25">
        <f t="shared" si="3"/>
        <v>13312</v>
      </c>
      <c r="D116" s="25">
        <v>11960</v>
      </c>
      <c r="E116" s="25">
        <v>1352</v>
      </c>
      <c r="F116" s="25">
        <v>0</v>
      </c>
    </row>
    <row r="117" spans="1:6" s="16" customFormat="1">
      <c r="A117" s="21" t="s">
        <v>93</v>
      </c>
      <c r="B117" s="25">
        <v>29128</v>
      </c>
      <c r="C117" s="25">
        <f t="shared" si="3"/>
        <v>0</v>
      </c>
      <c r="D117" s="25">
        <v>0</v>
      </c>
      <c r="E117" s="25">
        <v>0</v>
      </c>
      <c r="F117" s="25">
        <v>0</v>
      </c>
    </row>
    <row r="118" spans="1:6" s="16" customFormat="1">
      <c r="A118" s="21" t="s">
        <v>94</v>
      </c>
      <c r="B118" s="25">
        <v>272936</v>
      </c>
      <c r="C118" s="25">
        <f t="shared" si="3"/>
        <v>5864</v>
      </c>
      <c r="D118" s="25">
        <v>5864</v>
      </c>
      <c r="E118" s="25">
        <v>0</v>
      </c>
      <c r="F118" s="25">
        <v>0</v>
      </c>
    </row>
    <row r="119" spans="1:6" s="16" customFormat="1">
      <c r="A119" s="21" t="s">
        <v>118</v>
      </c>
      <c r="B119" s="25">
        <v>17152</v>
      </c>
      <c r="C119" s="25">
        <f t="shared" si="3"/>
        <v>632</v>
      </c>
      <c r="D119" s="25">
        <v>632</v>
      </c>
      <c r="E119" s="25">
        <v>0</v>
      </c>
      <c r="F119" s="25">
        <v>0</v>
      </c>
    </row>
    <row r="120" spans="1:6" s="16" customFormat="1">
      <c r="A120" s="21" t="s">
        <v>95</v>
      </c>
      <c r="B120" s="25">
        <v>52920</v>
      </c>
      <c r="C120" s="25">
        <f t="shared" si="3"/>
        <v>752</v>
      </c>
      <c r="D120" s="25">
        <v>752</v>
      </c>
      <c r="E120" s="25">
        <v>0</v>
      </c>
      <c r="F120" s="25">
        <v>0</v>
      </c>
    </row>
    <row r="121" spans="1:6" s="16" customFormat="1">
      <c r="A121" s="21" t="s">
        <v>96</v>
      </c>
      <c r="B121" s="25">
        <v>25744</v>
      </c>
      <c r="C121" s="25">
        <f t="shared" si="3"/>
        <v>968</v>
      </c>
      <c r="D121" s="25">
        <v>968</v>
      </c>
      <c r="E121" s="25">
        <v>0</v>
      </c>
      <c r="F121" s="25">
        <v>0</v>
      </c>
    </row>
    <row r="122" spans="1:6" s="16" customFormat="1">
      <c r="A122" s="21" t="s">
        <v>97</v>
      </c>
      <c r="B122" s="25">
        <v>9896</v>
      </c>
      <c r="C122" s="25">
        <f t="shared" si="3"/>
        <v>336</v>
      </c>
      <c r="D122" s="25">
        <v>336</v>
      </c>
      <c r="E122" s="25">
        <v>0</v>
      </c>
      <c r="F122" s="25">
        <v>0</v>
      </c>
    </row>
    <row r="123" spans="1:6" s="16" customFormat="1">
      <c r="A123" s="21" t="s">
        <v>98</v>
      </c>
      <c r="B123" s="25">
        <v>31368</v>
      </c>
      <c r="C123" s="25">
        <f t="shared" si="3"/>
        <v>1368</v>
      </c>
      <c r="D123" s="25">
        <v>1368</v>
      </c>
      <c r="E123" s="25">
        <v>0</v>
      </c>
      <c r="F123" s="25">
        <v>0</v>
      </c>
    </row>
    <row r="124" spans="1:6" s="16" customFormat="1">
      <c r="A124" s="21" t="s">
        <v>99</v>
      </c>
      <c r="B124" s="25">
        <v>70992</v>
      </c>
      <c r="C124" s="25">
        <f t="shared" si="3"/>
        <v>2752</v>
      </c>
      <c r="D124" s="25">
        <v>2752</v>
      </c>
      <c r="E124" s="25">
        <v>0</v>
      </c>
      <c r="F124" s="25">
        <v>0</v>
      </c>
    </row>
    <row r="125" spans="1:6" s="16" customFormat="1">
      <c r="A125" s="21" t="s">
        <v>100</v>
      </c>
      <c r="B125" s="25">
        <v>91640</v>
      </c>
      <c r="C125" s="25">
        <f t="shared" si="3"/>
        <v>3384</v>
      </c>
      <c r="D125" s="25">
        <v>3384</v>
      </c>
      <c r="E125" s="25">
        <v>0</v>
      </c>
      <c r="F125" s="25">
        <v>0</v>
      </c>
    </row>
    <row r="126" spans="1:6" s="16" customFormat="1">
      <c r="A126" s="21" t="s">
        <v>101</v>
      </c>
      <c r="B126" s="25">
        <v>30856</v>
      </c>
      <c r="C126" s="25">
        <f t="shared" si="3"/>
        <v>0</v>
      </c>
      <c r="D126" s="25">
        <v>0</v>
      </c>
      <c r="E126" s="25">
        <v>0</v>
      </c>
      <c r="F126" s="25">
        <v>0</v>
      </c>
    </row>
    <row r="127" spans="1:6" s="16" customFormat="1">
      <c r="A127" s="21" t="s">
        <v>102</v>
      </c>
      <c r="B127" s="25">
        <v>39696</v>
      </c>
      <c r="C127" s="25">
        <f t="shared" si="3"/>
        <v>2312</v>
      </c>
      <c r="D127" s="25">
        <v>1920</v>
      </c>
      <c r="E127" s="25">
        <v>392</v>
      </c>
      <c r="F127" s="25">
        <v>0</v>
      </c>
    </row>
    <row r="128" spans="1:6" s="16" customFormat="1">
      <c r="A128" s="21" t="s">
        <v>103</v>
      </c>
      <c r="B128" s="25">
        <v>53136</v>
      </c>
      <c r="C128" s="25">
        <f t="shared" si="3"/>
        <v>536</v>
      </c>
      <c r="D128" s="25">
        <v>536</v>
      </c>
      <c r="E128" s="25">
        <v>0</v>
      </c>
      <c r="F128" s="25">
        <v>0</v>
      </c>
    </row>
    <row r="129" spans="1:6" s="16" customFormat="1">
      <c r="A129" s="21" t="s">
        <v>117</v>
      </c>
      <c r="B129" s="25">
        <v>14152</v>
      </c>
      <c r="C129" s="25">
        <f t="shared" si="3"/>
        <v>1112</v>
      </c>
      <c r="D129" s="25">
        <v>320</v>
      </c>
      <c r="E129" s="25">
        <v>792</v>
      </c>
      <c r="F129" s="25">
        <v>0</v>
      </c>
    </row>
    <row r="130" spans="1:6" s="20" customFormat="1" ht="18.75" customHeight="1">
      <c r="A130" s="17" t="s">
        <v>104</v>
      </c>
      <c r="B130" s="24">
        <f>SUM(B9:B129)</f>
        <v>15574504</v>
      </c>
      <c r="C130" s="24">
        <f>SUM(C9:C129)</f>
        <v>500616</v>
      </c>
      <c r="D130" s="24">
        <f>SUM(D9:D129)</f>
        <v>440584</v>
      </c>
      <c r="E130" s="24">
        <f>SUM(E9:E129)</f>
        <v>58480</v>
      </c>
      <c r="F130" s="24">
        <f>SUM(F9:F129)</f>
        <v>1552</v>
      </c>
    </row>
    <row r="131" spans="1:6" s="20" customFormat="1" ht="18.75" customHeight="1">
      <c r="A131" s="23"/>
      <c r="B131" s="22"/>
      <c r="C131" s="22"/>
      <c r="D131" s="22"/>
      <c r="E131" s="22"/>
      <c r="F131" s="22"/>
    </row>
    <row r="132" spans="1:6" s="20" customFormat="1">
      <c r="A132" s="35" t="s">
        <v>116</v>
      </c>
      <c r="B132" s="35"/>
      <c r="C132" s="35"/>
      <c r="D132" s="35"/>
      <c r="E132" s="35"/>
      <c r="F132" s="35"/>
    </row>
    <row r="133" spans="1:6" s="20" customFormat="1" ht="25.5">
      <c r="A133" s="7" t="s">
        <v>0</v>
      </c>
      <c r="B133" s="32" t="s">
        <v>1</v>
      </c>
      <c r="C133" s="32"/>
      <c r="D133" s="32"/>
      <c r="E133" s="32"/>
      <c r="F133" s="32"/>
    </row>
    <row r="134" spans="1:6" s="20" customFormat="1">
      <c r="A134" s="21" t="s">
        <v>115</v>
      </c>
      <c r="B134" s="31">
        <v>8217033</v>
      </c>
      <c r="C134" s="31"/>
      <c r="D134" s="31"/>
      <c r="E134" s="31"/>
      <c r="F134" s="31"/>
    </row>
    <row r="135" spans="1:6" s="18" customFormat="1">
      <c r="A135" s="33"/>
      <c r="B135" s="33"/>
      <c r="C135" s="19"/>
      <c r="D135" s="19"/>
      <c r="E135" s="19"/>
      <c r="F135" s="19"/>
    </row>
    <row r="136" spans="1:6" s="16" customFormat="1" ht="17.25" customHeight="1">
      <c r="A136" s="17" t="s">
        <v>114</v>
      </c>
      <c r="B136" s="30">
        <f>+B130+B134</f>
        <v>23791537</v>
      </c>
      <c r="C136" s="30"/>
      <c r="D136" s="30"/>
      <c r="E136" s="30"/>
      <c r="F136" s="30"/>
    </row>
    <row r="137" spans="1:6" s="2" customFormat="1">
      <c r="A137" s="3"/>
      <c r="F137" s="15"/>
    </row>
    <row r="138" spans="1:6" s="2" customFormat="1">
      <c r="A138" s="3"/>
      <c r="F138" s="15"/>
    </row>
    <row r="143" spans="1:6" s="9" customFormat="1">
      <c r="A143" s="4"/>
      <c r="B143" s="8"/>
      <c r="F143" s="29"/>
    </row>
    <row r="144" spans="1:6" s="9" customFormat="1">
      <c r="A144" s="4"/>
      <c r="F144" s="29"/>
    </row>
    <row r="145" spans="1:2" s="9" customFormat="1">
      <c r="A145" s="4"/>
    </row>
    <row r="146" spans="1:2" s="9" customFormat="1">
      <c r="A146" s="4"/>
      <c r="B146" s="10"/>
    </row>
    <row r="147" spans="1:2" s="9" customFormat="1">
      <c r="A147" s="4"/>
      <c r="B147" s="10"/>
    </row>
    <row r="148" spans="1:2" s="9" customFormat="1">
      <c r="A148" s="4"/>
      <c r="B148" s="10"/>
    </row>
    <row r="149" spans="1:2" s="13" customFormat="1" ht="12.75">
      <c r="A149" s="11"/>
      <c r="B149" s="12"/>
    </row>
    <row r="150" spans="1:2" s="13" customFormat="1" ht="12.75">
      <c r="A150" s="11"/>
      <c r="B150" s="12"/>
    </row>
    <row r="151" spans="1:2" s="13" customFormat="1" ht="12.75">
      <c r="A151" s="11"/>
      <c r="B151" s="12"/>
    </row>
  </sheetData>
  <mergeCells count="10">
    <mergeCell ref="B136:F136"/>
    <mergeCell ref="B134:F134"/>
    <mergeCell ref="B133:F133"/>
    <mergeCell ref="A135:B135"/>
    <mergeCell ref="A4:F4"/>
    <mergeCell ref="A6:F6"/>
    <mergeCell ref="A7:A8"/>
    <mergeCell ref="B7:B8"/>
    <mergeCell ref="C7:F7"/>
    <mergeCell ref="A132:F132"/>
  </mergeCells>
  <pageMargins left="0.27559055118110237" right="0.35433070866141736" top="0.78740157480314965" bottom="0.82677165354330717" header="0.39370078740157483" footer="0.51181102362204722"/>
  <pageSetup paperSize="9" orientation="portrait" useFirstPageNumber="1" horizontalDpi="300" verticalDpi="300" r:id="rId1"/>
  <headerFooter differentFirst="1" alignWithMargins="0">
    <oddHeader>&amp;R&amp;P</oddHeader>
  </headerFooter>
  <rowBreaks count="1" manualBreakCount="1">
    <brk id="1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09piel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Likumprojekts "Par valsts budžetu 2015.gadam"</dc:title>
  <dc:subject>6. - 10.peilikums</dc:subject>
  <dc:creator>eduards.gross@fm.gov.lv</dc:creator>
  <dc:description>eduards.gross@fm.gov.lv
67083966</dc:description>
  <cp:lastModifiedBy>maketetajs</cp:lastModifiedBy>
  <cp:lastPrinted>2014-12-18T15:02:36Z</cp:lastPrinted>
  <dcterms:created xsi:type="dcterms:W3CDTF">2014-11-27T14:04:34Z</dcterms:created>
  <dcterms:modified xsi:type="dcterms:W3CDTF">2014-12-29T15:31:06Z</dcterms:modified>
</cp:coreProperties>
</file>